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olmedo\Desktop\SECURITIES 2019\EF 2019\072019\"/>
    </mc:Choice>
  </mc:AlternateContent>
  <bookViews>
    <workbookView xWindow="0" yWindow="0" windowWidth="13110" windowHeight="96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2" l="1"/>
  <c r="C38" i="2" l="1"/>
  <c r="C85" i="2" l="1"/>
  <c r="C78" i="2"/>
  <c r="A70" i="2"/>
  <c r="A63" i="2"/>
  <c r="C42" i="2"/>
  <c r="C28" i="2"/>
  <c r="C21" i="2"/>
  <c r="C86" i="2" l="1"/>
  <c r="C91" i="2" s="1"/>
  <c r="C97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<sst xmlns="http://schemas.openxmlformats.org/spreadsheetml/2006/main" count="72" uniqueCount="70">
  <si>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</si>
  <si>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</si>
  <si>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</si>
  <si>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</si>
  <si>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</si>
  <si>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</si>
  <si>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</si>
  <si>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</si>
  <si>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</si>
  <si>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</si>
  <si>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</si>
  <si>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</si>
  <si>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</si>
  <si>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</si>
  <si>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</si>
  <si>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</si>
  <si>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</si>
  <si>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</si>
  <si>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</si>
  <si>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</si>
  <si>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</si>
  <si>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</si>
  <si>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</si>
  <si>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</si>
  <si>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</si>
  <si>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</si>
  <si>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</si>
  <si>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</si>
  <si>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</si>
  <si>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</si>
  <si>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</si>
  <si>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</si>
  <si>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</si>
  <si>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</si>
  <si>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</si>
  <si>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</si>
  <si>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</si>
  <si>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</si>
  <si>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</si>
  <si>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</si>
  <si>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</si>
  <si>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</si>
  <si>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</si>
  <si>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</si>
  <si>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</si>
  <si>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</si>
  <si>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</si>
  <si>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</si>
  <si>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</si>
  <si>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</si>
  <si>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</si>
  <si>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</si>
  <si>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</si>
  <si>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</si>
  <si>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</si>
  <si>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</si>
  <si>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</si>
  <si>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</si>
  <si>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</si>
  <si>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</si>
  <si>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</si>
  <si>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</si>
  <si>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</si>
  <si>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</si>
  <si>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</si>
  <si>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</si>
  <si>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</si>
  <si>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</si>
  <si>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Del 01 de enero al 30 de Junio 2019</t>
  </si>
  <si>
    <t>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</si>
</sst>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_-* #,##0_-;\-* #,##0_-;_-* &quot;-&quot;??_-;_-@_-"/>
    <numFmt numFmtId="167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4" fontId="3" fillId="0" borderId="0" xfId="2" applyNumberFormat="1" applyFont="1" applyBorder="1" applyAlignment="1">
      <alignment horizontal="right" wrapText="1"/>
    </xf>
    <xf numFmtId="165" fontId="3" fillId="0" borderId="0" xfId="1" applyNumberFormat="1" applyFont="1" applyBorder="1"/>
    <xf numFmtId="164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5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3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  <xf numFmtId="43" fontId="3" fillId="0" borderId="0" xfId="1" applyFont="1" applyAlignment="1">
      <alignment horizontal="left"/>
    </xf>
    <xf numFmtId="167" fontId="3" fillId="0" borderId="0" xfId="2" applyNumberFormat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showGridLines="0" tabSelected="1" topLeftCell="A41" zoomScaleNormal="100" workbookViewId="0">
      <selection activeCell="C97" sqref="C97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5" t="s">
        <v>0</v>
      </c>
      <c r="B1" s="45"/>
      <c r="C1" s="45"/>
    </row>
    <row r="2" spans="1:9">
      <c r="A2" s="45" t="s">
        <v>1</v>
      </c>
      <c r="B2" s="45"/>
      <c r="C2" s="45"/>
    </row>
    <row r="3" spans="1:9">
      <c r="A3" s="45" t="s">
        <v>67</v>
      </c>
      <c r="B3" s="45"/>
      <c r="C3" s="45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5" t="s">
        <v>3</v>
      </c>
      <c r="B6" s="45"/>
      <c r="C6" s="45"/>
    </row>
    <row r="7" spans="1:9" ht="17.25" customHeight="1">
      <c r="A7" s="46" t="s">
        <v>69</v>
      </c>
      <c r="B7" s="46"/>
      <c r="C7" s="46"/>
    </row>
    <row r="8" spans="1:9" ht="22.5" customHeight="1" thickBot="1">
      <c r="A8" s="47" t="s">
        <v>60</v>
      </c>
      <c r="B8" s="47"/>
      <c r="C8" s="47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2019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134.27000000000001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4.0999999999999996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288.88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24.2</v>
      </c>
      <c r="D16" s="2"/>
      <c r="E16" s="2"/>
      <c r="F16" s="10"/>
      <c r="G16" s="10"/>
      <c r="H16" s="10"/>
      <c r="I16" s="2"/>
    </row>
    <row r="17" spans="1:9" ht="13.5" customHeight="1">
      <c r="A17" s="1" t="s">
        <v>11</v>
      </c>
      <c r="C17" s="7">
        <v>1.32</v>
      </c>
      <c r="D17" s="2"/>
      <c r="E17" s="2"/>
      <c r="F17" s="10"/>
      <c r="G17" s="10"/>
      <c r="H17" s="10"/>
      <c r="I17" s="2"/>
    </row>
    <row r="18" spans="1:9" ht="13.5" hidden="1" customHeight="1">
      <c r="A18" s="1" t="s">
        <v>66</v>
      </c>
      <c r="C18" s="7">
        <v>0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33.36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5.17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491.3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9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35.869999999999997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42.5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87.37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578.67000000000007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v>0.14000000000000001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33.799999999999997</v>
      </c>
      <c r="D35" s="9"/>
      <c r="E35" s="50"/>
      <c r="F35" s="10"/>
      <c r="G35" s="10"/>
      <c r="H35" s="10"/>
      <c r="I35" s="2"/>
    </row>
    <row r="36" spans="1:9">
      <c r="A36" s="1" t="s">
        <v>25</v>
      </c>
      <c r="C36" s="7">
        <v>15.02</v>
      </c>
      <c r="D36" s="2"/>
      <c r="E36" s="2"/>
      <c r="F36" s="10"/>
      <c r="G36" s="10"/>
      <c r="H36" s="10"/>
      <c r="I36" s="2"/>
    </row>
    <row r="37" spans="1:9" hidden="1">
      <c r="A37" s="1" t="s">
        <v>26</v>
      </c>
      <c r="C37" s="7">
        <v>0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48.959999999999994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v>3.72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3.72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42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12.67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-389.22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+$C$97</f>
        <v>-49.459999999999994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525.9899999999999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578.66999999999996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8" t="s">
        <v>39</v>
      </c>
      <c r="B61" s="48"/>
      <c r="C61" s="48"/>
    </row>
    <row r="62" spans="1:9">
      <c r="A62" s="48" t="s">
        <v>1</v>
      </c>
      <c r="B62" s="48"/>
      <c r="C62" s="48"/>
    </row>
    <row r="63" spans="1:9">
      <c r="A63" s="48" t="str">
        <f>+A3</f>
        <v>(Compañía Salvadoreña, Subsidiaria de Inversiones Financieras Atlántida, S.A.)</v>
      </c>
      <c r="B63" s="48"/>
      <c r="C63" s="48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8" t="s">
        <v>40</v>
      </c>
      <c r="B66" s="48"/>
      <c r="C66" s="48"/>
    </row>
    <row r="67" spans="1:3">
      <c r="A67" s="41"/>
      <c r="B67" s="41"/>
      <c r="C67" s="41"/>
    </row>
    <row r="68" spans="1:3">
      <c r="A68" s="49" t="s">
        <v>68</v>
      </c>
      <c r="B68" s="49"/>
      <c r="C68" s="49"/>
    </row>
    <row r="69" spans="1:3">
      <c r="A69" s="41"/>
      <c r="B69" s="41"/>
      <c r="C69" s="41"/>
    </row>
    <row r="70" spans="1:3" ht="13.5" thickBot="1">
      <c r="A70" s="44" t="str">
        <f>+A8</f>
        <v>(Cifras en Miles de Dólares de los Estados Unidos de América)</v>
      </c>
      <c r="B70" s="44"/>
      <c r="C70" s="44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2019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v>163.1</v>
      </c>
    </row>
    <row r="77" spans="1:3">
      <c r="A77" s="27" t="s">
        <v>44</v>
      </c>
      <c r="B77" s="27"/>
      <c r="C77" s="22">
        <v>72.61</v>
      </c>
    </row>
    <row r="78" spans="1:3">
      <c r="A78" s="27"/>
      <c r="B78" s="27"/>
      <c r="C78" s="29">
        <f>SUM(C76:C77)</f>
        <v>235.70999999999998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v>105.4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177.39</v>
      </c>
    </row>
    <row r="84" spans="1:3">
      <c r="A84" s="27" t="s">
        <v>50</v>
      </c>
      <c r="B84" s="27"/>
      <c r="C84" s="8">
        <v>8.24</v>
      </c>
    </row>
    <row r="85" spans="1:3">
      <c r="A85" s="27"/>
      <c r="B85" s="27"/>
      <c r="C85" s="38">
        <f>SUM(C81:C84)</f>
        <v>291.02999999999997</v>
      </c>
    </row>
    <row r="86" spans="1:3">
      <c r="A86" s="30" t="s">
        <v>51</v>
      </c>
      <c r="B86" s="27"/>
      <c r="C86" s="29">
        <f>+C78-C85</f>
        <v>-55.319999999999993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 hidden="1">
      <c r="A89" s="27" t="s">
        <v>65</v>
      </c>
      <c r="B89" s="27"/>
      <c r="C89" s="8"/>
    </row>
    <row r="90" spans="1:3">
      <c r="A90" s="27" t="s">
        <v>54</v>
      </c>
      <c r="B90" s="27"/>
      <c r="C90" s="22">
        <v>8.5</v>
      </c>
    </row>
    <row r="91" spans="1:3">
      <c r="A91" s="27" t="s">
        <v>55</v>
      </c>
      <c r="B91" s="27"/>
      <c r="C91" s="32">
        <f>+C86+C89+C90</f>
        <v>-46.819999999999993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0.17</v>
      </c>
    </row>
    <row r="95" spans="1:3">
      <c r="A95" s="27" t="s">
        <v>58</v>
      </c>
      <c r="B95" s="27"/>
      <c r="C95" s="22">
        <v>2.4700000000000002</v>
      </c>
    </row>
    <row r="96" spans="1:3">
      <c r="A96" s="27"/>
      <c r="B96" s="27"/>
      <c r="C96" s="32">
        <f>SUM(C94:C95)</f>
        <v>2.64</v>
      </c>
    </row>
    <row r="97" spans="1:3">
      <c r="A97" s="30" t="s">
        <v>59</v>
      </c>
      <c r="B97" s="27"/>
      <c r="C97" s="39">
        <f>+C91-C96</f>
        <v>-49.459999999999994</v>
      </c>
    </row>
    <row r="98" spans="1:3" ht="13.5" thickBot="1">
      <c r="A98" s="33"/>
      <c r="B98" s="33"/>
      <c r="C98" s="33"/>
    </row>
    <row r="99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2019-08-09T20:05:21Z</dcterms:modified>
</cp:coreProperties>
</file>