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erencia de Finanzas\CONTA\AtlantidaVida\2019\2019-07\"/>
    </mc:Choice>
  </mc:AlternateContent>
  <bookViews>
    <workbookView xWindow="0" yWindow="0" windowWidth="20490" windowHeight="7755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37" i="2" s="1"/>
  <c r="D35" i="2"/>
  <c r="D34" i="2"/>
  <c r="D33" i="2" s="1"/>
  <c r="D27" i="2"/>
  <c r="D26" i="2"/>
  <c r="D25" i="2"/>
  <c r="D24" i="2"/>
  <c r="D23" i="2"/>
  <c r="D22" i="2"/>
  <c r="D21" i="2" s="1"/>
  <c r="D20" i="2"/>
  <c r="D19" i="2" s="1"/>
  <c r="D29" i="2" s="1"/>
  <c r="D12" i="2"/>
  <c r="D11" i="2"/>
  <c r="D10" i="2" s="1"/>
  <c r="D14" i="2" s="1"/>
  <c r="D16" i="2" s="1"/>
  <c r="D60" i="1"/>
  <c r="C59" i="1"/>
  <c r="C58" i="1"/>
  <c r="D53" i="1"/>
  <c r="D48" i="1"/>
  <c r="C42" i="1"/>
  <c r="C41" i="1"/>
  <c r="C40" i="1"/>
  <c r="D43" i="1" s="1"/>
  <c r="D55" i="1" s="1"/>
  <c r="D62" i="1" s="1"/>
  <c r="D37" i="1"/>
  <c r="C23" i="1"/>
  <c r="D24" i="1" s="1"/>
  <c r="C19" i="1"/>
  <c r="D20" i="1" s="1"/>
  <c r="D15" i="1"/>
  <c r="D26" i="1" s="1"/>
  <c r="C11" i="1"/>
  <c r="C10" i="1"/>
  <c r="D31" i="2" l="1"/>
  <c r="D41" i="2" s="1"/>
  <c r="G62" i="1"/>
</calcChain>
</file>

<file path=xl/sharedStrings.xml><?xml version="1.0" encoding="utf-8"?>
<sst xmlns="http://schemas.openxmlformats.org/spreadsheetml/2006/main" count="84" uniqueCount="77">
  <si>
    <t>Atlántida Vida, S.A., Seguros de Personas</t>
  </si>
  <si>
    <t>Balance General al 31 de Julio de 2019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</si>
  <si>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</si>
  <si>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</si>
  <si>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</si>
  <si>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</si>
  <si>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</si>
  <si>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</si>
  <si>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</si>
  <si>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</si>
  <si>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</si>
  <si>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</si>
  <si>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</si>
  <si>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</si>
  <si>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</si>
  <si>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</si>
  <si>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</si>
  <si>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</si>
  <si>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</si>
  <si>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</si>
  <si>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</si>
  <si>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</si>
  <si>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</si>
  <si>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</si>
  <si>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</si>
  <si>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</si>
  <si>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</si>
  <si>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</si>
  <si>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</si>
  <si>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</si>
  <si>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</si>
  <si>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</si>
  <si>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</si>
  <si>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</si>
  <si>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</si>
  <si>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</si>
  <si>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</si>
  <si>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</si>
  <si>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</si>
  <si>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</si>
  <si>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</si>
  <si>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</si>
  <si>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</si>
  <si>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</si>
  <si>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</si>
  <si>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</si>
  <si>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</si>
  <si>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Carlos Armando Hernández</t>
  </si>
  <si>
    <t>Gerente General</t>
  </si>
  <si>
    <t xml:space="preserve">Contador </t>
  </si>
  <si>
    <t>Estado de Resultados del 1 de Enero al 31 de Julio de 2019</t>
  </si>
  <si>
    <t>INGRESOS DE OPERACIÓN</t>
  </si>
  <si>
    <t>INGRESOS FINANCIEROS Y DE INVERSION</t>
  </si>
  <si>
    <t>DEPOSITOS</t>
  </si>
  <si>
    <t>POR INVERSIONES EN VALORES</t>
  </si>
  <si>
    <t>TOTAL INGRESOS DE OPERACIÓN</t>
  </si>
  <si>
    <t>UTILIDAD BRUTA</t>
  </si>
  <si>
    <t>GASTOS DE OPERACIÓN</t>
  </si>
  <si>
    <t>GASTOS FINANCIEROS Y DE INVERSION</t>
  </si>
  <si>
    <t>POR OBLIGACIONES FINANCIERAS Y OTROS PASIVOS</t>
  </si>
  <si>
    <t>GASTOS DE ADMINISTRACION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</si>
  <si>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</si>
  <si>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</si>
  <si>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</si>
  <si>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</si>
  <si>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</si>
  <si>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</si>
  <si>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TOTAL GASTOS DE OPERACIÓN</t>
  </si>
  <si>
    <t>PERDIDA DE OPERACIÓN</t>
  </si>
  <si>
    <t>OTROS INGRESOS</t>
  </si>
  <si>
    <t>EXTRAORDINARIOS</t>
  </si>
  <si>
    <t>INGRESOS EJERCICIOS ANTERIORES</t>
  </si>
  <si>
    <t>OTROS GASTOS</t>
  </si>
  <si>
    <t>GASTOS EXTRAORDINARIOS Y DE EJERCICIOS ANTERIORES</t>
  </si>
  <si>
    <t>PÉRDIDA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</si>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</sst>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0.0"/>
    <numFmt numFmtId="167" formatCode="#,##0.0"/>
    <numFmt numFmtId="168" formatCode="_-&quot;$&quot;* #,##0_-;\-&quot;$&quot;* #,##0_-;_-&quot;$&quot;* &quot;-&quot;_-;_-@_-"/>
    <numFmt numFmtId="169" formatCode="_(&quot;¢&quot;* #,##0.00_);_(&quot;¢&quot;* \(#,##0.00\);_(&quot;¢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Fill="1" applyAlignment="1"/>
    <xf numFmtId="0" fontId="4" fillId="0" borderId="0" xfId="0" applyFont="1" applyAlignment="1"/>
    <xf numFmtId="0" fontId="2" fillId="0" borderId="0" xfId="0" applyFont="1" applyFill="1"/>
    <xf numFmtId="0" fontId="4" fillId="0" borderId="0" xfId="0" applyFont="1" applyAlignment="1">
      <alignment horizontal="centerContinuous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5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2" applyFont="1" applyFill="1"/>
    <xf numFmtId="0" fontId="6" fillId="0" borderId="0" xfId="0" applyFont="1" applyFill="1"/>
    <xf numFmtId="43" fontId="6" fillId="0" borderId="0" xfId="1" applyFont="1" applyFill="1"/>
    <xf numFmtId="165" fontId="6" fillId="0" borderId="0" xfId="1" applyNumberFormat="1" applyFont="1" applyFill="1"/>
    <xf numFmtId="0" fontId="6" fillId="0" borderId="0" xfId="0" applyNumberFormat="1" applyFont="1" applyAlignment="1">
      <alignment horizontal="left"/>
    </xf>
    <xf numFmtId="43" fontId="6" fillId="0" borderId="0" xfId="0" applyNumberFormat="1" applyFont="1" applyFill="1"/>
    <xf numFmtId="43" fontId="6" fillId="0" borderId="0" xfId="0" applyNumberFormat="1" applyFont="1"/>
    <xf numFmtId="43" fontId="6" fillId="0" borderId="0" xfId="1" applyFont="1"/>
    <xf numFmtId="43" fontId="6" fillId="0" borderId="1" xfId="1" applyFont="1" applyFill="1" applyBorder="1"/>
    <xf numFmtId="43" fontId="5" fillId="0" borderId="0" xfId="1" applyFont="1" applyFill="1"/>
    <xf numFmtId="166" fontId="6" fillId="0" borderId="0" xfId="0" applyNumberFormat="1" applyFont="1" applyFill="1"/>
    <xf numFmtId="43" fontId="6" fillId="0" borderId="1" xfId="1" applyFont="1" applyBorder="1"/>
    <xf numFmtId="0" fontId="5" fillId="0" borderId="0" xfId="0" applyFont="1"/>
    <xf numFmtId="43" fontId="5" fillId="0" borderId="1" xfId="1" applyFont="1" applyBorder="1"/>
    <xf numFmtId="49" fontId="5" fillId="0" borderId="0" xfId="0" applyNumberFormat="1" applyFont="1"/>
    <xf numFmtId="43" fontId="5" fillId="0" borderId="2" xfId="1" applyFont="1" applyFill="1" applyBorder="1"/>
    <xf numFmtId="49" fontId="6" fillId="0" borderId="0" xfId="0" applyNumberFormat="1" applyFont="1"/>
    <xf numFmtId="43" fontId="5" fillId="0" borderId="0" xfId="1" applyFont="1"/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3" applyNumberFormat="1" applyFont="1"/>
    <xf numFmtId="4" fontId="6" fillId="0" borderId="0" xfId="0" applyNumberFormat="1" applyFont="1"/>
    <xf numFmtId="43" fontId="5" fillId="0" borderId="1" xfId="1" applyFont="1" applyFill="1" applyBorder="1"/>
    <xf numFmtId="164" fontId="6" fillId="0" borderId="0" xfId="0" applyNumberFormat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167" fontId="6" fillId="0" borderId="0" xfId="0" applyNumberFormat="1" applyFont="1" applyFill="1"/>
    <xf numFmtId="0" fontId="12" fillId="0" borderId="0" xfId="0" applyNumberFormat="1" applyFont="1" applyAlignment="1">
      <alignment horizontal="left" indent="1"/>
    </xf>
    <xf numFmtId="0" fontId="13" fillId="0" borderId="0" xfId="0" applyFont="1" applyAlignment="1">
      <alignment horizontal="left" indent="1"/>
    </xf>
    <xf numFmtId="43" fontId="13" fillId="0" borderId="0" xfId="1" applyFont="1" applyFill="1"/>
    <xf numFmtId="4" fontId="6" fillId="0" borderId="0" xfId="0" applyNumberFormat="1" applyFont="1" applyFill="1"/>
    <xf numFmtId="49" fontId="13" fillId="0" borderId="0" xfId="0" applyNumberFormat="1" applyFont="1"/>
    <xf numFmtId="0" fontId="13" fillId="0" borderId="0" xfId="0" applyFont="1"/>
    <xf numFmtId="0" fontId="5" fillId="0" borderId="0" xfId="0" applyFont="1" applyAlignment="1">
      <alignment horizontal="left"/>
    </xf>
    <xf numFmtId="169" fontId="0" fillId="0" borderId="0" xfId="4" applyNumberFormat="1" applyFont="1" applyBorder="1"/>
    <xf numFmtId="167" fontId="6" fillId="0" borderId="0" xfId="0" applyNumberFormat="1" applyFont="1"/>
    <xf numFmtId="166" fontId="6" fillId="0" borderId="0" xfId="0" applyNumberFormat="1" applyFont="1"/>
    <xf numFmtId="0" fontId="5" fillId="0" borderId="0" xfId="4" applyNumberFormat="1" applyFont="1" applyBorder="1"/>
    <xf numFmtId="43" fontId="5" fillId="0" borderId="2" xfId="1" applyFont="1" applyBorder="1"/>
    <xf numFmtId="164" fontId="6" fillId="0" borderId="0" xfId="2" applyFont="1"/>
    <xf numFmtId="4" fontId="5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Comma" xfId="1" builtinId="3"/>
    <cellStyle name="Currency" xfId="2" builtinId="4"/>
    <cellStyle name="Currency [0] 2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Finanzas/CONTA/AtlantidaVida/2019/Estados%20Financieros%20AVida/EF%20ATLANTIDA%20V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"/>
      <sheetName val="BGv2"/>
      <sheetName val="BGv3"/>
      <sheetName val="ER"/>
      <sheetName val="ERv2"/>
      <sheetName val="ERv3"/>
    </sheetNames>
    <sheetDataSet>
      <sheetData sheetId="0">
        <row r="2">
          <cell r="A2">
            <v>1</v>
          </cell>
          <cell r="B2" t="str">
            <v>ACTIVO</v>
          </cell>
          <cell r="C2">
            <v>1209297.58</v>
          </cell>
          <cell r="D2">
            <v>1269854.32</v>
          </cell>
          <cell r="E2">
            <v>1266726.32</v>
          </cell>
          <cell r="F2">
            <v>1303086.3999999999</v>
          </cell>
          <cell r="G2">
            <v>1315689.6599999999</v>
          </cell>
          <cell r="H2">
            <v>1388472.38</v>
          </cell>
          <cell r="I2">
            <v>1441217.59</v>
          </cell>
        </row>
        <row r="3">
          <cell r="A3">
            <v>11</v>
          </cell>
          <cell r="B3" t="str">
            <v>DISPONIBLE</v>
          </cell>
          <cell r="C3">
            <v>10661.140000000001</v>
          </cell>
          <cell r="D3">
            <v>11585.11</v>
          </cell>
          <cell r="E3">
            <v>13468.560000000001</v>
          </cell>
          <cell r="F3">
            <v>16594.509999999998</v>
          </cell>
          <cell r="G3">
            <v>18421.240000000002</v>
          </cell>
          <cell r="H3">
            <v>20860.88</v>
          </cell>
          <cell r="I3">
            <v>24884.53</v>
          </cell>
        </row>
        <row r="4">
          <cell r="A4">
            <v>1101</v>
          </cell>
          <cell r="B4" t="str">
            <v>CAJA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110101</v>
          </cell>
          <cell r="B5" t="str">
            <v>OFICINA PRINCIPAL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1101011</v>
          </cell>
          <cell r="B6" t="str">
            <v>OFICINA PRINCIPAL-MN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1101012</v>
          </cell>
          <cell r="B7" t="str">
            <v>OFICINA PRINCIPAL-ME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>
            <v>110102</v>
          </cell>
          <cell r="B8" t="str">
            <v>SUCURSALES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1101021</v>
          </cell>
          <cell r="B9" t="str">
            <v>SUCURSALES-MN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1101022</v>
          </cell>
          <cell r="B10" t="str">
            <v>SUCURSALES-ME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110103</v>
          </cell>
          <cell r="B11" t="str">
            <v>AGENCIAS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>
            <v>1101031</v>
          </cell>
          <cell r="B12" t="str">
            <v>AGENCIAS-MN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1101032</v>
          </cell>
          <cell r="B13" t="str">
            <v>AGENCIAS-ME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>
            <v>110104</v>
          </cell>
          <cell r="B14" t="str">
            <v>FONDOS FIJOS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>
            <v>1101041</v>
          </cell>
          <cell r="B15" t="str">
            <v>FONDOS FIJOS-MN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1101042</v>
          </cell>
          <cell r="B16" t="str">
            <v>FONDOS FIJOS-ME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1102</v>
          </cell>
          <cell r="B17" t="str">
            <v>EFECTOS DE COBRO INMEDIATO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110201</v>
          </cell>
          <cell r="B18" t="str">
            <v>CHEQUES LOCALES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1102011</v>
          </cell>
          <cell r="B19" t="str">
            <v>CHEQUES LOCALES-MN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1102012</v>
          </cell>
          <cell r="B20" t="str">
            <v>CHEQUES LOCALES-ME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110202</v>
          </cell>
          <cell r="B21" t="str">
            <v>CHEQUES SOBRE EL EXTERIOR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1102021</v>
          </cell>
          <cell r="B22" t="str">
            <v>CHEQUES SOBRE EL EXTERIOR-MN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>
            <v>1102022</v>
          </cell>
          <cell r="B23" t="str">
            <v>CHEQUES SOBRE EL EXTERIOR-ME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110209</v>
          </cell>
          <cell r="B24" t="str">
            <v>OTROS EFECTOS DE COBRO INMEDIATO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1102091</v>
          </cell>
          <cell r="B25" t="str">
            <v>OTROS EFECTOS DE COBRO INMEDIATO-MN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1102092</v>
          </cell>
          <cell r="B26" t="str">
            <v>OTROS EFECTOS DE COBRO INMEDIATO-ME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1103</v>
          </cell>
          <cell r="B27" t="str">
            <v>BANCOS LOCALES</v>
          </cell>
          <cell r="C27">
            <v>10661.140000000001</v>
          </cell>
          <cell r="D27">
            <v>11585.11</v>
          </cell>
          <cell r="E27">
            <v>13468.560000000001</v>
          </cell>
          <cell r="F27">
            <v>16594.509999999998</v>
          </cell>
          <cell r="G27">
            <v>18421.240000000002</v>
          </cell>
          <cell r="H27">
            <v>20860.88</v>
          </cell>
          <cell r="I27">
            <v>24884.53</v>
          </cell>
        </row>
        <row r="28">
          <cell r="A28">
            <v>110301</v>
          </cell>
          <cell r="B28" t="str">
            <v>CUENTA CORRIENTE</v>
          </cell>
          <cell r="C28">
            <v>4394.2700000000004</v>
          </cell>
          <cell r="D28">
            <v>5318.2400000000007</v>
          </cell>
          <cell r="E28">
            <v>7201.6900000000005</v>
          </cell>
          <cell r="F28">
            <v>9680.0400000000009</v>
          </cell>
          <cell r="G28">
            <v>11506.77</v>
          </cell>
          <cell r="H28">
            <v>13946.41</v>
          </cell>
          <cell r="I28">
            <v>17970.060000000001</v>
          </cell>
        </row>
        <row r="29">
          <cell r="A29">
            <v>1103011</v>
          </cell>
          <cell r="B29" t="str">
            <v>CUENTA CORRIENTE-MN</v>
          </cell>
          <cell r="C29">
            <v>4394.2700000000004</v>
          </cell>
          <cell r="D29">
            <v>5318.2400000000007</v>
          </cell>
          <cell r="E29">
            <v>7201.6900000000005</v>
          </cell>
          <cell r="F29">
            <v>9680.0400000000009</v>
          </cell>
          <cell r="G29">
            <v>11506.77</v>
          </cell>
          <cell r="H29">
            <v>13946.41</v>
          </cell>
          <cell r="I29">
            <v>17970.060000000001</v>
          </cell>
        </row>
        <row r="30">
          <cell r="A30">
            <v>1103012</v>
          </cell>
          <cell r="B30" t="str">
            <v>CUENTA CORRIENTE-ME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110302</v>
          </cell>
          <cell r="B31" t="str">
            <v>CUENTA DE AHORRO</v>
          </cell>
          <cell r="C31">
            <v>6266.87</v>
          </cell>
          <cell r="D31">
            <v>6266.87</v>
          </cell>
          <cell r="E31">
            <v>6266.87</v>
          </cell>
          <cell r="F31">
            <v>6914.47</v>
          </cell>
          <cell r="G31">
            <v>6914.47</v>
          </cell>
          <cell r="H31">
            <v>6914.47</v>
          </cell>
          <cell r="I31">
            <v>6914.47</v>
          </cell>
        </row>
        <row r="32">
          <cell r="A32">
            <v>1103021</v>
          </cell>
          <cell r="B32" t="str">
            <v>CUENTA DE AHORRO-MN</v>
          </cell>
          <cell r="C32">
            <v>6266.87</v>
          </cell>
          <cell r="D32">
            <v>6266.87</v>
          </cell>
          <cell r="E32">
            <v>6266.87</v>
          </cell>
          <cell r="F32">
            <v>6914.47</v>
          </cell>
          <cell r="G32">
            <v>6914.47</v>
          </cell>
          <cell r="H32">
            <v>6914.47</v>
          </cell>
          <cell r="I32">
            <v>6914.47</v>
          </cell>
        </row>
        <row r="33">
          <cell r="A33">
            <v>1103022</v>
          </cell>
          <cell r="B33" t="str">
            <v>CUENTA DE AHORRO-ME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1104</v>
          </cell>
          <cell r="B34" t="str">
            <v>BANCOS EXTRANJEROS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110401</v>
          </cell>
          <cell r="B35" t="str">
            <v>CUENTA CORRIENTE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1104012</v>
          </cell>
          <cell r="B36" t="str">
            <v>MONEDA EXTRANJERA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110402</v>
          </cell>
          <cell r="B37" t="str">
            <v>CUENTAS DE AHORRO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1104022</v>
          </cell>
          <cell r="B38" t="str">
            <v>MONEDA EXTRANJERA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12</v>
          </cell>
          <cell r="B39" t="str">
            <v>INVERSIONES FINANCIERAS</v>
          </cell>
          <cell r="C39">
            <v>1043877.0800000001</v>
          </cell>
          <cell r="D39">
            <v>1046503.0900000001</v>
          </cell>
          <cell r="E39">
            <v>1047448.5</v>
          </cell>
          <cell r="F39">
            <v>1047842.94</v>
          </cell>
          <cell r="G39">
            <v>1049612.23</v>
          </cell>
          <cell r="H39">
            <v>1051392.69</v>
          </cell>
          <cell r="I39">
            <v>1051738.58</v>
          </cell>
        </row>
        <row r="40">
          <cell r="A40">
            <v>1201</v>
          </cell>
          <cell r="B40" t="str">
            <v>VALORES</v>
          </cell>
          <cell r="C40">
            <v>455466.89</v>
          </cell>
          <cell r="D40">
            <v>455466.89</v>
          </cell>
          <cell r="E40">
            <v>465400.02</v>
          </cell>
          <cell r="F40">
            <v>465343.27</v>
          </cell>
          <cell r="G40">
            <v>464310.62</v>
          </cell>
          <cell r="H40">
            <v>463314.87</v>
          </cell>
          <cell r="I40">
            <v>463941.55</v>
          </cell>
        </row>
        <row r="41">
          <cell r="A41">
            <v>120101</v>
          </cell>
          <cell r="B41" t="str">
            <v>EMITIDOS POR EL ESTADO A TRAVES DE LA DIRECCION GENERAL DE TESORERIA</v>
          </cell>
          <cell r="C41">
            <v>378666.89</v>
          </cell>
          <cell r="D41">
            <v>378666.89</v>
          </cell>
          <cell r="E41">
            <v>388600.02</v>
          </cell>
          <cell r="F41">
            <v>388543.27</v>
          </cell>
          <cell r="G41">
            <v>387510.62</v>
          </cell>
          <cell r="H41">
            <v>386514.87</v>
          </cell>
          <cell r="I41">
            <v>399941.55</v>
          </cell>
        </row>
        <row r="42">
          <cell r="A42">
            <v>1201011</v>
          </cell>
          <cell r="B42" t="str">
            <v>EMITIDOS POR EL ESTADO A TRAVES DE LA DIRECCION GENERAL DE TESORERIA-MN</v>
          </cell>
          <cell r="C42">
            <v>378666.89</v>
          </cell>
          <cell r="D42">
            <v>378666.89</v>
          </cell>
          <cell r="E42">
            <v>388600.02</v>
          </cell>
          <cell r="F42">
            <v>388543.27</v>
          </cell>
          <cell r="G42">
            <v>387510.62</v>
          </cell>
          <cell r="H42">
            <v>386514.87</v>
          </cell>
          <cell r="I42">
            <v>399941.55</v>
          </cell>
        </row>
        <row r="43">
          <cell r="A43">
            <v>1201012</v>
          </cell>
          <cell r="B43" t="str">
            <v>EMITIDOS POR EL ESTADO A TRAVES DE LA DIRECCION GENERAL DE TESORERIA-ME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120102</v>
          </cell>
          <cell r="B44" t="str">
            <v>EMITIDOS POR EL BANCO CENTRAL DE RESERVA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1201021</v>
          </cell>
          <cell r="B45" t="str">
            <v>EMITIDOS POR EL BANCO CENTRAL DE RESERVA-MN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1201022</v>
          </cell>
          <cell r="B46" t="str">
            <v>EMITIDOS POR EL BANCO CENTRAL DE RESERVA-ME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120103</v>
          </cell>
          <cell r="B47" t="str">
            <v>EMITIDOS O GARANTIZADOS POR EMPRESAS ESTATALES E INSTIT. OFICIALES AUTONOMAS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1201031</v>
          </cell>
          <cell r="B48" t="str">
            <v>EMITIDOS O GARANTIZADOS POR EMPRESAS ESTATALES E INSTIT. OFICIALES AUTONOMAS-MN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1201032</v>
          </cell>
          <cell r="B49" t="str">
            <v>EMITIDOS O GARANTIZADOS POR EMPRESAS ESTATALES E INSTIT. OFICIALES AUTONOMAS-ME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120104</v>
          </cell>
          <cell r="B50" t="str">
            <v>EMITIDOS POR EL BANCO MULTISECTORIAL DE INVERSIONES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1201041</v>
          </cell>
          <cell r="B51" t="str">
            <v>EMITIDOS POR EL BANCO MULTISECTORIAL DE INVERSIONES-MN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1201042</v>
          </cell>
          <cell r="B52" t="str">
            <v>EMITIDOS POR EL BANCO MULTISECTORIAL DE INVERSIONES-ME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120105</v>
          </cell>
          <cell r="B53" t="str">
            <v>EMITIDOS CON GARANTIA REAL PARA FINANCIAR LA ADQUISICION DE VIVIENDA</v>
          </cell>
          <cell r="C53">
            <v>76800</v>
          </cell>
          <cell r="D53">
            <v>76800</v>
          </cell>
          <cell r="E53">
            <v>76800</v>
          </cell>
          <cell r="F53">
            <v>76800</v>
          </cell>
          <cell r="G53">
            <v>76800</v>
          </cell>
          <cell r="H53">
            <v>76800</v>
          </cell>
          <cell r="I53">
            <v>64000</v>
          </cell>
        </row>
        <row r="54">
          <cell r="A54">
            <v>1201051</v>
          </cell>
          <cell r="B54" t="str">
            <v>EMITIDOS CON GARANTIA REAL PARA FINANCIAR LA ADQUISICION DE VIVIENDA-MN</v>
          </cell>
          <cell r="C54">
            <v>76800</v>
          </cell>
          <cell r="D54">
            <v>76800</v>
          </cell>
          <cell r="E54">
            <v>76800</v>
          </cell>
          <cell r="F54">
            <v>76800</v>
          </cell>
          <cell r="G54">
            <v>76800</v>
          </cell>
          <cell r="H54">
            <v>76800</v>
          </cell>
          <cell r="I54">
            <v>64000</v>
          </cell>
        </row>
        <row r="55">
          <cell r="A55">
            <v>1201052</v>
          </cell>
          <cell r="B55" t="str">
            <v>EMITIDOS CON GARANTIA REAL PARA FINANCIAR LA ADQUISICION DE VIVIENDA-ME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1202</v>
          </cell>
          <cell r="B56" t="str">
            <v>INSTRUMENTOS EMITIDOS O GARANTIZADOS POR ENTIDADES EXTRANJERAS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120201</v>
          </cell>
          <cell r="B57" t="str">
            <v>VALORES EMITIDOS O GARANTIZADOS POR ESTADOS Y BANCOS CENTRALES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1202011</v>
          </cell>
          <cell r="B58" t="str">
            <v>VALORES EMITIDOS O GARANTIZADOS POR ESTADOS Y BANCOS CENTRALES-MN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1202012</v>
          </cell>
          <cell r="B59" t="str">
            <v>VALORES EMITIDOS O GARANTIZADOS POR ESTADOS Y BANCOS CENTRALES-ME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120202</v>
          </cell>
          <cell r="B60" t="str">
            <v>CUOTAS DE FONDOS DE INVERSION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1202021</v>
          </cell>
          <cell r="B61" t="str">
            <v>CUOTAS DE FONDOS DE INVERSION-MN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1202022</v>
          </cell>
          <cell r="B62" t="str">
            <v>CUOTAS DE FONDOS DE INVERSION-ME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120203</v>
          </cell>
          <cell r="B63" t="str">
            <v>DEPOSITOS Y VALORES DE BANCOS DE PRIMER ORDEN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1202031</v>
          </cell>
          <cell r="B64" t="str">
            <v>DEPOSITOS Y VALORES DE BANCOS DE PRIMER ORDEN-MN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1202032</v>
          </cell>
          <cell r="B65" t="str">
            <v>DEPOSITOS Y VALORES DE BANCOS DE PRIMER ORDEN-ME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120204</v>
          </cell>
          <cell r="B66" t="str">
            <v>VALORES REPRESENTATIVOS DE DEUDA EMITIDOS O GARANTIZADOS POR FINANCIERAS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1202041</v>
          </cell>
          <cell r="B67" t="str">
            <v>VALORES REPRESENTATIVOS DE DEUDA EMITIDOS O GARANTIZADOS POR FINANCIERAS-MN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1202042</v>
          </cell>
          <cell r="B68" t="str">
            <v>VALORES REPRESENTATIVOS DE DEUDA EMITIDOS O GARANTIZADOS POR FINANCIERAS-ME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120205</v>
          </cell>
          <cell r="B69" t="str">
            <v>VALORES REPRESENTATIVOS DE DEUDA EMITIDOS O GARANTIZADOS POR SOCIEDADES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1202051</v>
          </cell>
          <cell r="B70" t="str">
            <v>VALORES REPRESENTATIVOS DE DEUDA EMITIDOS O GARANTIZADOS POR SOCIEDADES-MN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1202052</v>
          </cell>
          <cell r="B71" t="str">
            <v>VALORES REPRESENTATIVOS DE DEUDA EMITIDOS O GARANTIZADOS POR SOCIEDADES-ME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120206</v>
          </cell>
          <cell r="B72" t="str">
            <v>ACCIONES DE SOCIEDADES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1202061</v>
          </cell>
          <cell r="B73" t="str">
            <v>ACCIONES DE SOCIEDADES-MN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1202062</v>
          </cell>
          <cell r="B74" t="str">
            <v>ACCIONES DE SOCIEDADES-ME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1203</v>
          </cell>
          <cell r="B75" t="str">
            <v>DIVERSOS INSTRUMENTOS FINANCIEROS</v>
          </cell>
          <cell r="C75">
            <v>576000</v>
          </cell>
          <cell r="D75">
            <v>576000</v>
          </cell>
          <cell r="E75">
            <v>576000</v>
          </cell>
          <cell r="F75">
            <v>576000</v>
          </cell>
          <cell r="G75">
            <v>576000</v>
          </cell>
          <cell r="H75">
            <v>576000</v>
          </cell>
          <cell r="I75">
            <v>576000</v>
          </cell>
        </row>
        <row r="76">
          <cell r="A76">
            <v>120301</v>
          </cell>
          <cell r="B76" t="str">
            <v>OBLIGACIONES NEGOCIABLES EMITIDAS POR SOCIEDADES SALVADOREÑAS A MAS DE UN AÑO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1203011</v>
          </cell>
          <cell r="B77" t="str">
            <v>OBLIGACIONES NEGOCIABLES EMITIDAS POR SOC. SALVADOREÑAS A MAS DE UN AÑO-MN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1203012</v>
          </cell>
          <cell r="B78" t="str">
            <v>OBLIGACIONES NEGOCIABLES EMITIDAS POR SOC. SALVADOREÑAS A MAS DE UN AÑO-ME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120302</v>
          </cell>
          <cell r="B79" t="str">
            <v>ACCIONES DE SOCIEDADES SALVADOREÑAS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1203021</v>
          </cell>
          <cell r="B80" t="str">
            <v>ACCIONES DE SOCIEDADES SALVADOREÑAS-MN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1203022</v>
          </cell>
          <cell r="B81" t="str">
            <v>ACCIONES DE SOCIEDADES SALVADOREÑAS-ME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120303</v>
          </cell>
          <cell r="B82" t="str">
            <v>CERTIFICADOS DE PARTICIPACION EN FONDOS DE INVERSION SALVADOREÑOS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1203031</v>
          </cell>
          <cell r="B83" t="str">
            <v>CERTIFICADOS DE PARTICIPACION EN FONDOS DE INVERSION SALVADOREÑOS-MN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1203032</v>
          </cell>
          <cell r="B84" t="str">
            <v>CERTIFICADOS DE PARTICIPACION EN FONDOS DE INVERSION SALVADOREÑOS-ME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120304</v>
          </cell>
          <cell r="B85" t="str">
            <v>DEPOSITOS Y VALORES EMITIDOS O GARANTIZADOS POR BANCOS SALVADOREÑOS</v>
          </cell>
          <cell r="C85">
            <v>576000</v>
          </cell>
          <cell r="D85">
            <v>576000</v>
          </cell>
          <cell r="E85">
            <v>576000</v>
          </cell>
          <cell r="F85">
            <v>576000</v>
          </cell>
          <cell r="G85">
            <v>576000</v>
          </cell>
          <cell r="H85">
            <v>576000</v>
          </cell>
          <cell r="I85">
            <v>576000</v>
          </cell>
        </row>
        <row r="86">
          <cell r="A86">
            <v>1203041</v>
          </cell>
          <cell r="B86" t="str">
            <v>DEPOSITOS Y VALORES EMITIDOS O GARANTIZADOS POR BANCOS SALVADOREÑOS-MN</v>
          </cell>
          <cell r="C86">
            <v>576000</v>
          </cell>
          <cell r="D86">
            <v>576000</v>
          </cell>
          <cell r="E86">
            <v>576000</v>
          </cell>
          <cell r="F86">
            <v>576000</v>
          </cell>
          <cell r="G86">
            <v>576000</v>
          </cell>
          <cell r="H86">
            <v>576000</v>
          </cell>
          <cell r="I86">
            <v>576000</v>
          </cell>
        </row>
        <row r="87">
          <cell r="A87">
            <v>1203042</v>
          </cell>
          <cell r="B87" t="str">
            <v>DEPOSITOS Y VALORES EMITIDOS O GARANTIZADOS POR BANCOS SALVADOREÑOS-ME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1204</v>
          </cell>
          <cell r="B88" t="str">
            <v>INVERSIONES EN-ME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120401</v>
          </cell>
          <cell r="B89" t="str">
            <v>VALORES DE RENTA FIJA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1204012</v>
          </cell>
          <cell r="B90" t="str">
            <v>VALORES DE RENTA FIJA-ME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120402</v>
          </cell>
          <cell r="B91" t="str">
            <v>ACCIONES DE SOCIEDADES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1204022</v>
          </cell>
          <cell r="B92" t="str">
            <v>ACCIONES DE SOCIEDADES-ME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120403</v>
          </cell>
          <cell r="B93" t="str">
            <v>DEPOSITOS BANCARIOS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1204032</v>
          </cell>
          <cell r="B94" t="str">
            <v>DEPOSITOS BANCARIOS-ME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120404</v>
          </cell>
          <cell r="B95" t="str">
            <v>CERTIFICADOS DE PARTICIPACION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1204042</v>
          </cell>
          <cell r="B96" t="str">
            <v>CERTIFICADOS DE PARTICIPACION-ME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1205</v>
          </cell>
          <cell r="B97" t="str">
            <v>INVERSIONES TRANSFERIDAS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120501</v>
          </cell>
          <cell r="B98" t="str">
            <v>VALORES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1205011</v>
          </cell>
          <cell r="B99" t="str">
            <v>VALORES-MN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1205012</v>
          </cell>
          <cell r="B100" t="str">
            <v>VALORES-ME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120502</v>
          </cell>
          <cell r="B101" t="str">
            <v>INSTRUMENTOS EMITIDOS O GARANTIZADOS POR ENTIDADES EXTRANJERAS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1205021</v>
          </cell>
          <cell r="B102" t="str">
            <v>INSTRUMENTOS EMITIDOS O GARANTIZADOS POR ENTIDADES EXTRANJERAS-MN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1205022</v>
          </cell>
          <cell r="B103" t="str">
            <v>INSTRUMENTOS EMITIDOS O GARANTIZADOS POR ENTIDADES EXTRANJERAS-ME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120503</v>
          </cell>
          <cell r="B104" t="str">
            <v>DIVERSOS INSTRUMENTOS FINANCIEROS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1205031</v>
          </cell>
          <cell r="B105" t="str">
            <v>DIVERSOS INSTRUMENTOS FINANCIEROS-MN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1205032</v>
          </cell>
          <cell r="B106" t="str">
            <v>DIVERSOS INSTRUMENTOS FINANCIEROS-ME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120504</v>
          </cell>
          <cell r="B107" t="str">
            <v>INVERSIONES EN-ME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1205041</v>
          </cell>
          <cell r="B108" t="str">
            <v>INVERSIONES EN-ME-MN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1205042</v>
          </cell>
          <cell r="B109" t="str">
            <v>INVERSIONES EN-ME-ME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1298</v>
          </cell>
          <cell r="B110" t="str">
            <v>RENDIMIENTOS POR INVERSIONES</v>
          </cell>
          <cell r="C110">
            <v>12410.19</v>
          </cell>
          <cell r="D110">
            <v>15036.2</v>
          </cell>
          <cell r="E110">
            <v>6048.4800000000005</v>
          </cell>
          <cell r="F110">
            <v>6499.67</v>
          </cell>
          <cell r="G110">
            <v>9301.61</v>
          </cell>
          <cell r="H110">
            <v>12077.82</v>
          </cell>
          <cell r="I110">
            <v>11797.03</v>
          </cell>
        </row>
        <row r="111">
          <cell r="A111">
            <v>129801</v>
          </cell>
          <cell r="B111" t="str">
            <v>VALORES</v>
          </cell>
          <cell r="C111">
            <v>10374.470000000001</v>
          </cell>
          <cell r="D111">
            <v>11615.710000000001</v>
          </cell>
          <cell r="E111">
            <v>1637.75</v>
          </cell>
          <cell r="F111">
            <v>1986.35</v>
          </cell>
          <cell r="G111">
            <v>4405.59</v>
          </cell>
          <cell r="H111">
            <v>6663.72</v>
          </cell>
          <cell r="I111">
            <v>7977.86</v>
          </cell>
        </row>
        <row r="112">
          <cell r="A112">
            <v>1298011</v>
          </cell>
          <cell r="B112" t="str">
            <v>VALORES-MN</v>
          </cell>
          <cell r="C112">
            <v>10374.470000000001</v>
          </cell>
          <cell r="D112">
            <v>11615.710000000001</v>
          </cell>
          <cell r="E112">
            <v>1637.75</v>
          </cell>
          <cell r="F112">
            <v>1986.35</v>
          </cell>
          <cell r="G112">
            <v>4405.59</v>
          </cell>
          <cell r="H112">
            <v>6663.72</v>
          </cell>
          <cell r="I112">
            <v>7977.86</v>
          </cell>
        </row>
        <row r="113">
          <cell r="A113">
            <v>1298012</v>
          </cell>
          <cell r="B113" t="str">
            <v>VALORES-ME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129802</v>
          </cell>
          <cell r="B114" t="str">
            <v>INSTRUMENTOS EMITIDOS O GARANTIZADOS POR ENTIDADES EXTRANJERAS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1298021</v>
          </cell>
          <cell r="B115" t="str">
            <v>INSTRUMENTOS EMITIDOS O GARANTIZADOS POR ENTIDADES EXTRANJERAS-MN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1298022</v>
          </cell>
          <cell r="B116" t="str">
            <v>INSTRUMENTOS EMITIDOS O GARANTIZADOS POR ENTIDADES EXTRANJERAS-ME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129803</v>
          </cell>
          <cell r="B117" t="str">
            <v>DIVERSOS INSTRUMENTOS FINANCIEROS</v>
          </cell>
          <cell r="C117">
            <v>2035.72</v>
          </cell>
          <cell r="D117">
            <v>3420.4900000000002</v>
          </cell>
          <cell r="E117">
            <v>4410.7300000000005</v>
          </cell>
          <cell r="F117">
            <v>4513.32</v>
          </cell>
          <cell r="G117">
            <v>4896.0200000000004</v>
          </cell>
          <cell r="H117">
            <v>5414.1</v>
          </cell>
          <cell r="I117">
            <v>3819.17</v>
          </cell>
        </row>
        <row r="118">
          <cell r="A118">
            <v>1298031</v>
          </cell>
          <cell r="B118" t="str">
            <v>DIVERSOS INSTRUMENTOS FINANCIEROS-MN</v>
          </cell>
          <cell r="C118">
            <v>2035.72</v>
          </cell>
          <cell r="D118">
            <v>3420.4900000000002</v>
          </cell>
          <cell r="E118">
            <v>4410.7299999999996</v>
          </cell>
          <cell r="F118">
            <v>4513.32</v>
          </cell>
          <cell r="G118">
            <v>4896.0200000000004</v>
          </cell>
          <cell r="H118">
            <v>5414.1</v>
          </cell>
          <cell r="I118">
            <v>3819.17</v>
          </cell>
        </row>
        <row r="119">
          <cell r="A119">
            <v>1298032</v>
          </cell>
          <cell r="B119" t="str">
            <v>DIVERSOS INSTRUMENTOS FINANCIEROS-ME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129804</v>
          </cell>
          <cell r="B120" t="str">
            <v>INVERSIONES POR POLIZAS EN-ME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1298042</v>
          </cell>
          <cell r="B121" t="str">
            <v>MONEDA EXTRANJERA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1299</v>
          </cell>
          <cell r="B122" t="str">
            <v>PROVISIONES POR DESVALORIZACION DE INVERSIONES (CR)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129901</v>
          </cell>
          <cell r="B123" t="str">
            <v>VALORES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1299011</v>
          </cell>
          <cell r="B124" t="str">
            <v>VALORES-MN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1299012</v>
          </cell>
          <cell r="B125" t="str">
            <v>VALORES-ME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129902</v>
          </cell>
          <cell r="B126" t="str">
            <v>INSTRUMENTOS EMITIDOS O GARANTIZADOS POR ENTIDADES EXTRANJERAS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1299021</v>
          </cell>
          <cell r="B127" t="str">
            <v>INSTRUMENTOS EMITIDOS O GARANTIZADOS POR ENTIDADES EXTRANJERAS-MN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1299022</v>
          </cell>
          <cell r="B128" t="str">
            <v>INSTRUMENTOS EMITIDOS O GARANTIZADOS POR ENTIDADES EXTRANJERAS-ME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129903</v>
          </cell>
          <cell r="B129" t="str">
            <v>DIVERSOS INSTRUMENTOS FINANCIEROS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1299031</v>
          </cell>
          <cell r="B130" t="str">
            <v>DIVERSOS INSTRUMENTOS FINANCIEROS-MN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1299032</v>
          </cell>
          <cell r="B131" t="str">
            <v>DIVERSOS INSTRUMENTOS FINANCIEROS-ME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129904</v>
          </cell>
          <cell r="B132" t="str">
            <v>INVERSIONES POR POLIZAS EN-ME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1299042</v>
          </cell>
          <cell r="B133" t="str">
            <v>INVERSIONES POR POLIZAS EN-ME-ME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13</v>
          </cell>
          <cell r="B134" t="str">
            <v>PRESTAMOS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1301</v>
          </cell>
          <cell r="B135" t="str">
            <v>HASTA UN AÑO PLAZO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130101</v>
          </cell>
          <cell r="B136" t="str">
            <v>A ENTIDADES DEL ESTADO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1301011</v>
          </cell>
          <cell r="B137" t="str">
            <v>A ENTIDADES DEL ESTADO-MN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130101101</v>
          </cell>
          <cell r="B138" t="str">
            <v>OTORGAMIENTOS ORIGINALES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130101102</v>
          </cell>
          <cell r="B139" t="str">
            <v>REFINANCIADOS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130101103</v>
          </cell>
          <cell r="B140" t="str">
            <v>REESTRUCTURADOS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1301012</v>
          </cell>
          <cell r="B141" t="str">
            <v>A ENTIDADES DEL ESTADO-ME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130101201</v>
          </cell>
          <cell r="B142" t="str">
            <v>OTORGAMIENTOS ORIGINALES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130101202</v>
          </cell>
          <cell r="B143" t="str">
            <v>REFINANCIADOS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130101203</v>
          </cell>
          <cell r="B144" t="str">
            <v>REESTRUCTURADOS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130102</v>
          </cell>
          <cell r="B145" t="str">
            <v>A EMPRESAS PRIVADAS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1301021</v>
          </cell>
          <cell r="B146" t="str">
            <v>A EMPRESAS PRIVADAS-MN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130102101</v>
          </cell>
          <cell r="B147" t="str">
            <v>OTORGAMIENTOS ORIGINALES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130102102</v>
          </cell>
          <cell r="B148" t="str">
            <v>REFINANCIADOS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130102103</v>
          </cell>
          <cell r="B149" t="str">
            <v>REESTRUCTURADOS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1301022</v>
          </cell>
          <cell r="B150" t="str">
            <v>A EMPRESAS PRIVADAS-ME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130102201</v>
          </cell>
          <cell r="B151" t="str">
            <v>OTORGAMIENTOS ORIGINALES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130102202</v>
          </cell>
          <cell r="B152" t="str">
            <v>REFINANCIADOS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130102203</v>
          </cell>
          <cell r="B153" t="str">
            <v>REESTRUCTURADOS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130103</v>
          </cell>
          <cell r="B154" t="str">
            <v>A PARTICULARES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1301031</v>
          </cell>
          <cell r="B155" t="str">
            <v>A PARTICULARES-MN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130103101</v>
          </cell>
          <cell r="B156" t="str">
            <v>OTORGAMIENTOS ORIGINALES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130103102</v>
          </cell>
          <cell r="B157" t="str">
            <v>REFINANCIADOS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130103103</v>
          </cell>
          <cell r="B158" t="str">
            <v>REESTRUCTURADOS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1301032</v>
          </cell>
          <cell r="B159" t="str">
            <v>A PARTICULARES-ME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130103201</v>
          </cell>
          <cell r="B160" t="str">
            <v>OTORGAMIENTOS ORIGINALES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130103202</v>
          </cell>
          <cell r="B161" t="str">
            <v>REFINANCIADOS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130103203</v>
          </cell>
          <cell r="B162" t="str">
            <v>REESTRUCTURADOS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130104</v>
          </cell>
          <cell r="B163" t="str">
            <v>OTRAS ENTIDADES DEL SISTEMA FINANCIERO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1301041</v>
          </cell>
          <cell r="B164" t="str">
            <v>OTRAS ENTIDADES DEL SISTEMA FINANCIERO-MN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130104101</v>
          </cell>
          <cell r="B165" t="str">
            <v>OTORGAMIENTOS ORIGINALES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130104102</v>
          </cell>
          <cell r="B166" t="str">
            <v>REFINANCIADOS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130104103</v>
          </cell>
          <cell r="B167" t="str">
            <v>REESTRUCTURADOS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1301042</v>
          </cell>
          <cell r="B168" t="str">
            <v>OTRAS ENTIDADES DEL SISTEMA FINANCIERO-ME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130104201</v>
          </cell>
          <cell r="B169" t="str">
            <v>OTORGAMIENTOS ORIGINALES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130104202</v>
          </cell>
          <cell r="B170" t="str">
            <v>REFINANCIADOS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130104203</v>
          </cell>
          <cell r="B171" t="str">
            <v>REESTRUCTURADOS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130105</v>
          </cell>
          <cell r="B172" t="str">
            <v>A FILIALES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1301051</v>
          </cell>
          <cell r="B173" t="str">
            <v>A FILIALES-MN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130105101</v>
          </cell>
          <cell r="B174" t="str">
            <v>OTORGAMIENTOS ORIGINALES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130105102</v>
          </cell>
          <cell r="B175" t="str">
            <v>REFINANCIADOS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130105103</v>
          </cell>
          <cell r="B176" t="str">
            <v>REESTRUCTURADOS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1301052</v>
          </cell>
          <cell r="B177" t="str">
            <v>A FILIALES-ME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130105201</v>
          </cell>
          <cell r="B178" t="str">
            <v>OTORGAMIENTOS ORIGINALES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130105202</v>
          </cell>
          <cell r="B179" t="str">
            <v>REFINANCIADOS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130105203</v>
          </cell>
          <cell r="B180" t="str">
            <v>REESTRUCTURADOS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130106</v>
          </cell>
          <cell r="B181" t="str">
            <v>A EMPRESAS EXTRANJERAS NO DOMICILIADAS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1301061</v>
          </cell>
          <cell r="B182" t="str">
            <v>A EMPRESAS EXTRANJERAS NO DOMICILIADAS-MN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130106101</v>
          </cell>
          <cell r="B183" t="str">
            <v>OTORGAMIENTOS ORIGINALES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130106102</v>
          </cell>
          <cell r="B184" t="str">
            <v>REFINANCIADOS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130106103</v>
          </cell>
          <cell r="B185" t="str">
            <v>REESTRUCTURADOS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1301062</v>
          </cell>
          <cell r="B186" t="str">
            <v>A EMPRESAS EXTRANJERAS NO DOMICILIADAS-ME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130106201</v>
          </cell>
          <cell r="B187" t="str">
            <v>OTORGAMIENTOS ORIGINALES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130106202</v>
          </cell>
          <cell r="B188" t="str">
            <v>REFINANCIADOS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130106203</v>
          </cell>
          <cell r="B189" t="str">
            <v>REESTRUCTURADOS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130108</v>
          </cell>
          <cell r="B190" t="str">
            <v>OPERACIONES BURSATILES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1301081</v>
          </cell>
          <cell r="B191" t="str">
            <v>OPERACIONES BURSATILES-MN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1301082</v>
          </cell>
          <cell r="B192" t="str">
            <v>OPERACIONES BURSATILES-ME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1302</v>
          </cell>
          <cell r="B193" t="str">
            <v>A MAS DE UN AÑO PLAZO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130201</v>
          </cell>
          <cell r="B194" t="str">
            <v>A ENTIDADES DEL ESTADO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1302011</v>
          </cell>
          <cell r="B195" t="str">
            <v>A ENTIDADES DEL ESTADO-MN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130201101</v>
          </cell>
          <cell r="B196" t="str">
            <v>OTORGAMIENTOS ORIGINALES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130201102</v>
          </cell>
          <cell r="B197" t="str">
            <v>REFINANCIADOS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130201103</v>
          </cell>
          <cell r="B198" t="str">
            <v>REESTRUCTURADOS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1302012</v>
          </cell>
          <cell r="B199" t="str">
            <v>A ENTIDADES DEL ESTADO-ME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130201201</v>
          </cell>
          <cell r="B200" t="str">
            <v>OTORGAMIENTOS ORIGINALES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130201202</v>
          </cell>
          <cell r="B201" t="str">
            <v>REFINANCIADOS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130201203</v>
          </cell>
          <cell r="B202" t="str">
            <v>REESTRUCTURADOS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130202</v>
          </cell>
          <cell r="B203" t="str">
            <v>A EMPRESAS PRIVADAS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1302021</v>
          </cell>
          <cell r="B204" t="str">
            <v>A EMPRESAS PRIVADAS-MN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130202101</v>
          </cell>
          <cell r="B205" t="str">
            <v>OTORGAMIENTOS ORIGINALES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130202102</v>
          </cell>
          <cell r="B206" t="str">
            <v>REFINANCIADOS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130202103</v>
          </cell>
          <cell r="B207" t="str">
            <v>REESTRUCTURADOS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1302022</v>
          </cell>
          <cell r="B208" t="str">
            <v>A EMPRESAS PRIVADAS-ME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130202201</v>
          </cell>
          <cell r="B209" t="str">
            <v>OTORGAMIENTOS ORIGINALES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130202202</v>
          </cell>
          <cell r="B210" t="str">
            <v>REFINANCIADOS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130202203</v>
          </cell>
          <cell r="B211" t="str">
            <v>REESTRUCTURADOS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130203</v>
          </cell>
          <cell r="B212" t="str">
            <v>A PARTICULARES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1302031</v>
          </cell>
          <cell r="B213" t="str">
            <v>A PARTICULARES-MN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130203101</v>
          </cell>
          <cell r="B214" t="str">
            <v>OTORGAMIENTOS ORIGINALES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130203102</v>
          </cell>
          <cell r="B215" t="str">
            <v>REFINANCIADOS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130203103</v>
          </cell>
          <cell r="B216" t="str">
            <v>REESTRUCTURADOS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1302032</v>
          </cell>
          <cell r="B217" t="str">
            <v>A PARTICULARES-ME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130203201</v>
          </cell>
          <cell r="B218" t="str">
            <v>OTORGAMIENTOS ORIGINALES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130203202</v>
          </cell>
          <cell r="B219" t="str">
            <v>REFINANCIADOS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130203203</v>
          </cell>
          <cell r="B220" t="str">
            <v>REESTRUCTURADOS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130204</v>
          </cell>
          <cell r="B221" t="str">
            <v>OTRAS ENTIDADES DEL SISTEMA FINANCIERO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1302041</v>
          </cell>
          <cell r="B222" t="str">
            <v>OTRAS ENTIDADES DEL SISTEMA FINANCIERO-MN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130204101</v>
          </cell>
          <cell r="B223" t="str">
            <v>OTORGAMIENTOS ORIGINALES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130204102</v>
          </cell>
          <cell r="B224" t="str">
            <v>REFINANCIADOS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130204103</v>
          </cell>
          <cell r="B225" t="str">
            <v>REESTRUCTURADOS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1302042</v>
          </cell>
          <cell r="B226" t="str">
            <v>OTRAS ENTIDADES DEL SISTEMA FINANCIERO-ME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130204201</v>
          </cell>
          <cell r="B227" t="str">
            <v>OTORGAMIENTOS ORIGINALES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130204202</v>
          </cell>
          <cell r="B228" t="str">
            <v>REFINANCIADOS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130204203</v>
          </cell>
          <cell r="B229" t="str">
            <v>REESTRUCTURADOS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130205</v>
          </cell>
          <cell r="B230" t="str">
            <v>A FILIALES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1302051</v>
          </cell>
          <cell r="B231" t="str">
            <v>A FILIALES-MN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130205101</v>
          </cell>
          <cell r="B232" t="str">
            <v>OTORGAMIENTOS ORIGINALES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130205102</v>
          </cell>
          <cell r="B233" t="str">
            <v>REFINANCIADOS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130205103</v>
          </cell>
          <cell r="B234" t="str">
            <v>REESTRUCTURADOS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1302052</v>
          </cell>
          <cell r="B235" t="str">
            <v>A FILIALES-ME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130205201</v>
          </cell>
          <cell r="B236" t="str">
            <v>OTORGAMIENTOS ORIGINALES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130205202</v>
          </cell>
          <cell r="B237" t="str">
            <v>REFINANCIADOS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130205203</v>
          </cell>
          <cell r="B238" t="str">
            <v>REESTRUCTURADOS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130206</v>
          </cell>
          <cell r="B239" t="str">
            <v>A EMPRESAS EXTRANJERAS NO DOMICILIADAS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1302061</v>
          </cell>
          <cell r="B240" t="str">
            <v>A EMPRESAS EXTRANJERAS NO DOMICILIADAS-MN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130206101</v>
          </cell>
          <cell r="B241" t="str">
            <v>OTORGAMIENTOS ORIGINALES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130206102</v>
          </cell>
          <cell r="B242" t="str">
            <v>REFINANCIADOS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130206103</v>
          </cell>
          <cell r="B243" t="str">
            <v>REESTRUCTURADOS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1302062</v>
          </cell>
          <cell r="B244" t="str">
            <v>A EMPRESAS EXTRANJERAS NO DOMICILIADAS-ME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130206201</v>
          </cell>
          <cell r="B245" t="str">
            <v>OTORGAMIENTOS ORIGINALES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130206202</v>
          </cell>
          <cell r="B246" t="str">
            <v>REFINANCIADOS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130206203</v>
          </cell>
          <cell r="B247" t="str">
            <v>REESTRUCTURADOS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130207</v>
          </cell>
          <cell r="B248" t="str">
            <v>CON GARANTIA DE POLIZAS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1302071</v>
          </cell>
          <cell r="B249" t="str">
            <v>CON GARANTIA DE POLIZAS-MN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130207101</v>
          </cell>
          <cell r="B250" t="str">
            <v>DIRECTOS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130207102</v>
          </cell>
          <cell r="B251" t="str">
            <v>AUTOMATICOS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1302072</v>
          </cell>
          <cell r="B252" t="str">
            <v>CON GARANTIA DE POLIZAS-MN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130207201</v>
          </cell>
          <cell r="B253" t="str">
            <v>DIRECTOS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130207202</v>
          </cell>
          <cell r="B254" t="str">
            <v>AUTOMATICOS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1303</v>
          </cell>
          <cell r="B255" t="str">
            <v>VENCIDOS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130301</v>
          </cell>
          <cell r="B256" t="str">
            <v>A ENTIDADES DEL ESTADO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1303011</v>
          </cell>
          <cell r="B257" t="str">
            <v>A ENTIDADES DEL ESTADO-MN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130301101</v>
          </cell>
          <cell r="B258" t="str">
            <v>OTORGAMIENTOS ORIGINALES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130301102</v>
          </cell>
          <cell r="B259" t="str">
            <v>REFINANCIADOS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130301103</v>
          </cell>
          <cell r="B260" t="str">
            <v>REESTRUCTURADOS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1303012</v>
          </cell>
          <cell r="B261" t="str">
            <v>A ENTIDADES DEL ESTADO-ME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130301201</v>
          </cell>
          <cell r="B262" t="str">
            <v>OTORGAMIENTOS ORIGINALES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130301202</v>
          </cell>
          <cell r="B263" t="str">
            <v>REFINANCIADOS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130301203</v>
          </cell>
          <cell r="B264" t="str">
            <v>REESTRUCTURADOS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130302</v>
          </cell>
          <cell r="B265" t="str">
            <v>A EMPRESAS PRIVADAS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1303021</v>
          </cell>
          <cell r="B266" t="str">
            <v>A EMPRESAS PRIVADAS-MN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130302101</v>
          </cell>
          <cell r="B267" t="str">
            <v>OTORGAMIENTOS ORIGINALES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130302102</v>
          </cell>
          <cell r="B268" t="str">
            <v>REFINANCIADOS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130302103</v>
          </cell>
          <cell r="B269" t="str">
            <v>REESTRUCTURADOS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1303022</v>
          </cell>
          <cell r="B270" t="str">
            <v>A EMPRESAS PRIVADAS-ME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130302201</v>
          </cell>
          <cell r="B271" t="str">
            <v>OTORGAMIENTOS ORIGINALES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130302202</v>
          </cell>
          <cell r="B272" t="str">
            <v>REFINANCIADOS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130302203</v>
          </cell>
          <cell r="B273" t="str">
            <v>REESTRUCTURADOS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130303</v>
          </cell>
          <cell r="B274" t="str">
            <v>A PARTICULARES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1303031</v>
          </cell>
          <cell r="B275" t="str">
            <v>A PARTICULARES-MN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130303101</v>
          </cell>
          <cell r="B276" t="str">
            <v>OTORGAMIENTOS ORIGINALES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130303102</v>
          </cell>
          <cell r="B277" t="str">
            <v>REFINANCIADOS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130303103</v>
          </cell>
          <cell r="B278" t="str">
            <v>REESTRUCTURADOS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1303032</v>
          </cell>
          <cell r="B279" t="str">
            <v>A PARTICULARES-ME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130303201</v>
          </cell>
          <cell r="B280" t="str">
            <v>OTORGAMIENTOS ORIGINALES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130303202</v>
          </cell>
          <cell r="B281" t="str">
            <v>REFINANCIADOS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130303203</v>
          </cell>
          <cell r="B282" t="str">
            <v>REESTRUCTURADOS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130304</v>
          </cell>
          <cell r="B283" t="str">
            <v>OTRAS ENTIDADES DEL SISTEMA FINANCIERO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1303041</v>
          </cell>
          <cell r="B284" t="str">
            <v>OTRAS ENTIDADES DEL SISTEMA FINANCIERO-MN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130304101</v>
          </cell>
          <cell r="B285" t="str">
            <v>OTORGAMIENTOS ORIGINALES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130304102</v>
          </cell>
          <cell r="B286" t="str">
            <v>REFINANCIADOS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130304103</v>
          </cell>
          <cell r="B287" t="str">
            <v>REESTRUCTURADOS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1303042</v>
          </cell>
          <cell r="B288" t="str">
            <v>OTRAS ENTIDADES DEL SISTEMA FINANCIERO-ME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130304201</v>
          </cell>
          <cell r="B289" t="str">
            <v>OTORGAMIENTOS ORIGINALES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130304202</v>
          </cell>
          <cell r="B290" t="str">
            <v>REFINANCIADOS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130304203</v>
          </cell>
          <cell r="B291" t="str">
            <v>REESTRUCTURADOS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130305</v>
          </cell>
          <cell r="B292" t="str">
            <v>A FILIALES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1303051</v>
          </cell>
          <cell r="B293" t="str">
            <v>A FILIALES-MN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130305101</v>
          </cell>
          <cell r="B294" t="str">
            <v>OTORGAMIENTOS ORIGINALES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130305102</v>
          </cell>
          <cell r="B295" t="str">
            <v>REFINANCIADOS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130305103</v>
          </cell>
          <cell r="B296" t="str">
            <v>REESTRUCTURADOS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1303052</v>
          </cell>
          <cell r="B297" t="str">
            <v>A FILIALES-ME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130305201</v>
          </cell>
          <cell r="B298" t="str">
            <v>OTORGAMIENTOS ORIGINALES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130305202</v>
          </cell>
          <cell r="B299" t="str">
            <v>REFINANCIADOS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130305203</v>
          </cell>
          <cell r="B300" t="str">
            <v>REESTRUCTURADOS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130306</v>
          </cell>
          <cell r="B301" t="str">
            <v>A EMPRESAS EXTRANJERAS NO DOMICILIADAS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1303061</v>
          </cell>
          <cell r="B302" t="str">
            <v>A EMPRESAS EXTRANJERAS NO DOMICILIADAS-MN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130306101</v>
          </cell>
          <cell r="B303" t="str">
            <v>OTORGAMIENTOS ORIGINALES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130306102</v>
          </cell>
          <cell r="B304" t="str">
            <v>REFINANCIADOS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130306103</v>
          </cell>
          <cell r="B305" t="str">
            <v>REESTRUCTURADOS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1303062</v>
          </cell>
          <cell r="B306" t="str">
            <v>A EMPRESAS EXTRANJERAS NO DOMICILIADAS-ME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130306201</v>
          </cell>
          <cell r="B307" t="str">
            <v>OTORGAMIENTOS ORIGINALES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130306202</v>
          </cell>
          <cell r="B308" t="str">
            <v>REFINANCIADOS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130306203</v>
          </cell>
          <cell r="B309" t="str">
            <v>REESTRUCTURADOS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130308</v>
          </cell>
          <cell r="B310" t="str">
            <v>OPERACIONES BURSATILES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1303081</v>
          </cell>
          <cell r="B311" t="str">
            <v>OPERACIONES BURSATILES-MN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1303082</v>
          </cell>
          <cell r="B312" t="str">
            <v>OPERACIONES BURSATILES-ME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1398</v>
          </cell>
          <cell r="B313" t="str">
            <v>RENDIMIENTOS POR PRESTAMOS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139801</v>
          </cell>
          <cell r="B314" t="str">
            <v>A ENTIDADES DEL ESTADO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1398011</v>
          </cell>
          <cell r="B315" t="str">
            <v>A ENTIDADES DEL ESTADO-MN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1398012</v>
          </cell>
          <cell r="B316" t="str">
            <v>A ENTIDADES DEL ESTADO-ME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139802</v>
          </cell>
          <cell r="B317" t="str">
            <v>A EMPRESAS PRIVADAS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1398021</v>
          </cell>
          <cell r="B318" t="str">
            <v>A EMPRESAS PRIVADAS-MN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1398022</v>
          </cell>
          <cell r="B319" t="str">
            <v>A EMPRESAS PRIVADAS-ME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139803</v>
          </cell>
          <cell r="B320" t="str">
            <v>A PARTICULARES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1398031</v>
          </cell>
          <cell r="B321" t="str">
            <v>A PARTICULARES-MN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1398032</v>
          </cell>
          <cell r="B322" t="str">
            <v>A PARTICULARES-ME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139804</v>
          </cell>
          <cell r="B323" t="str">
            <v>A OTRAS ENTIDADES DEL SISTEMA FINANCIERO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1398041</v>
          </cell>
          <cell r="B324" t="str">
            <v>A OTRAS ENTIDADES DEL SISTEMA FINANCIERO-MN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1398042</v>
          </cell>
          <cell r="B325" t="str">
            <v>A OTRAS ENTIDADES DEL SISTEMA FINANCIERO-ME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139805</v>
          </cell>
          <cell r="B326" t="str">
            <v>A FILIALES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1398051</v>
          </cell>
          <cell r="B327" t="str">
            <v>A FILIALES-MN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1398052</v>
          </cell>
          <cell r="B328" t="str">
            <v>A FILIALES-ME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139806</v>
          </cell>
          <cell r="B329" t="str">
            <v>A EMPRESAS EXTRANJERAS NO DOMICILIADAS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1398061</v>
          </cell>
          <cell r="B330" t="str">
            <v>A EMPRESAS EXTRANJERAS NO DOMICILIADAS-MN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1398062</v>
          </cell>
          <cell r="B331" t="str">
            <v>A EMPRESAS EXTRANJERAS NO DOMICILIADAS-ME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139807</v>
          </cell>
          <cell r="B332" t="str">
            <v>PRESTAMOS CON GARANTIA DE POLIZAS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1398071</v>
          </cell>
          <cell r="B333" t="str">
            <v>PRESTAMOS CON GARANTIA DE POLIZAS-MN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1398072</v>
          </cell>
          <cell r="B334" t="str">
            <v>PRESTAMOS CON GARANTIA DE POLIZAS-ME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139808</v>
          </cell>
          <cell r="B335" t="str">
            <v>OPERACIONES BURSATILES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1398081</v>
          </cell>
          <cell r="B336" t="str">
            <v>OPERACIONES BURSATILES-MN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1398082</v>
          </cell>
          <cell r="B337" t="str">
            <v>OPERACIONES BURSATILES-ME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1399</v>
          </cell>
          <cell r="B338" t="str">
            <v>PROVISIONES POR PRESTAMOS ( CR )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139901</v>
          </cell>
          <cell r="B339" t="str">
            <v>A ENTIDADES DEL ESTADO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1399011</v>
          </cell>
          <cell r="B340" t="str">
            <v>A ENTIDADES DEL ESTADO-MN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1399012</v>
          </cell>
          <cell r="B341" t="str">
            <v>A ENTIDADES DEL ESTADO-ME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139902</v>
          </cell>
          <cell r="B342" t="str">
            <v>A EMPRESAS PRIVADAS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1399021</v>
          </cell>
          <cell r="B343" t="str">
            <v>A EMPRESAS PRIVADAS-MN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1399022</v>
          </cell>
          <cell r="B344" t="str">
            <v>A EMPRESAS PRIVADAS-ME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139903</v>
          </cell>
          <cell r="B345" t="str">
            <v>A PARTICULARES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1399031</v>
          </cell>
          <cell r="B346" t="str">
            <v>A PARTICULARES-MN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1399032</v>
          </cell>
          <cell r="B347" t="str">
            <v>A PARTICULARES-ME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139904</v>
          </cell>
          <cell r="B348" t="str">
            <v>A OTRAS ENTIDADES DEL SISTEMA FINANCIERO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1399041</v>
          </cell>
          <cell r="B349" t="str">
            <v>A OTRAS ENTIDADES DEL SISTEMA FINANCIERO-MN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1399042</v>
          </cell>
          <cell r="B350" t="str">
            <v>A OTRAS ENTIDADES DEL SISTEMA FINANCIERO-ME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139905</v>
          </cell>
          <cell r="B351" t="str">
            <v>A FILIALES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1399051</v>
          </cell>
          <cell r="B352" t="str">
            <v>A FILIALES-MN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1399052</v>
          </cell>
          <cell r="B353" t="str">
            <v>A FILIALES-ME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139906</v>
          </cell>
          <cell r="B354" t="str">
            <v>A EMPRESAS EXTRANJERAS NO DOMICILIADAS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1399061</v>
          </cell>
          <cell r="B355" t="str">
            <v>A EMPRESAS EXTRANJERAS NO DOMICILIADAS-MN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1399062</v>
          </cell>
          <cell r="B356" t="str">
            <v>A EMPRESAS EXTRANJERAS NO DOMICILIADAS-ME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139908</v>
          </cell>
          <cell r="B357" t="str">
            <v>OPERACIONES BURSATILES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1399081</v>
          </cell>
          <cell r="B358" t="str">
            <v>OPERACIONES BURSATILES-MN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1399082</v>
          </cell>
          <cell r="B359" t="str">
            <v>OPERACIONES BURSATILES-ME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14</v>
          </cell>
          <cell r="B360" t="str">
            <v>PRIMAS POR COBRAR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1401</v>
          </cell>
          <cell r="B361" t="str">
            <v>PRIMAS DE SEGUROS DE VIDA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140101</v>
          </cell>
          <cell r="B362" t="str">
            <v>DE VIDA INDIVIDUAL DE LARGO PLAZO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1401011</v>
          </cell>
          <cell r="B363" t="str">
            <v>DE VIDA INDIVIDUAL DE LARGO PLAZO-MN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140101101</v>
          </cell>
          <cell r="B364" t="str">
            <v>SEGUROS DIRECTOS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140101109</v>
          </cell>
          <cell r="B365" t="str">
            <v>SEGUROS DE FILIALES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1401012</v>
          </cell>
          <cell r="B366" t="str">
            <v>DE VIDA INDIVIDUAL DE LARGO PLAZO-ME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140101201</v>
          </cell>
          <cell r="B367" t="str">
            <v>SEGUROS DIRECTOS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140101209</v>
          </cell>
          <cell r="B368" t="str">
            <v>SEGUROS DE FILIALES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140102</v>
          </cell>
          <cell r="B369" t="str">
            <v>DE VIDA INDIVIDUAL DE CORTO PLAZO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1401021</v>
          </cell>
          <cell r="B370" t="str">
            <v>DE VIDA INDIVIDUAL DE CORTO PLAZO-MN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140102101</v>
          </cell>
          <cell r="B371" t="str">
            <v>SEGUROS DIRECTOS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140102109</v>
          </cell>
          <cell r="B372" t="str">
            <v>SEGUROS DE FILIALES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1401022</v>
          </cell>
          <cell r="B373" t="str">
            <v>DE VIDA INDIVIDUAL DE CORTO PLAZO-ME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140102201</v>
          </cell>
          <cell r="B374" t="str">
            <v>SEGUROS DIRECTOS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140102209</v>
          </cell>
          <cell r="B375" t="str">
            <v>SEGUROS DE FILIALES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140103</v>
          </cell>
          <cell r="B376" t="str">
            <v>COLECTIVO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1401031</v>
          </cell>
          <cell r="B377" t="str">
            <v>COLECTIVO-MN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>
            <v>140103101</v>
          </cell>
          <cell r="B378" t="str">
            <v>SEGUROS DIRECTOS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A379">
            <v>140103109</v>
          </cell>
          <cell r="B379" t="str">
            <v>SEGUROS DE FILIALES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>
            <v>1401032</v>
          </cell>
          <cell r="B380" t="str">
            <v>COLECTIVO-ME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>
            <v>140103201</v>
          </cell>
          <cell r="B381" t="str">
            <v>SEGUROS DIRECTOS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>
            <v>140103209</v>
          </cell>
          <cell r="B382" t="str">
            <v>SEGUROS DE FILIALES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>
            <v>140104</v>
          </cell>
          <cell r="B383" t="str">
            <v>OTROS PLANES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>
            <v>1401041</v>
          </cell>
          <cell r="B384" t="str">
            <v>OTROS PLANES-MN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>
            <v>140104101</v>
          </cell>
          <cell r="B385" t="str">
            <v>SEGUROS DIRECTOS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>
            <v>140104109</v>
          </cell>
          <cell r="B386" t="str">
            <v>SEGUROS DE FILIALES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A387">
            <v>1401042</v>
          </cell>
          <cell r="B387" t="str">
            <v>OTROS PLANES-ME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>
            <v>140104201</v>
          </cell>
          <cell r="B388" t="str">
            <v>SEGUROS DIRECTOS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>
            <v>140104209</v>
          </cell>
          <cell r="B389" t="str">
            <v>SEGUROS DE FILIALES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>
            <v>1402</v>
          </cell>
          <cell r="B390" t="str">
            <v>PRIMAS DE SEGUROS PREVISIONALES RENTAS Y PENSIONES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>
            <v>140201</v>
          </cell>
          <cell r="B391" t="str">
            <v>RENTAS DE INVALIDEZ Y SOBREVIVENCIA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>
            <v>1402011</v>
          </cell>
          <cell r="B392" t="str">
            <v>RENTAS DE INVALIDEZ Y SOBREVIVENCIA-MN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>
            <v>140201101</v>
          </cell>
          <cell r="B393" t="str">
            <v>SEGUROS DIRECTOS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>
            <v>140201109</v>
          </cell>
          <cell r="B394" t="str">
            <v>SEGUROS DE FILIALES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>
            <v>1402012</v>
          </cell>
          <cell r="B395" t="str">
            <v>RENTAS DE INVALIDEZ Y SOBREVIVENCIA-ME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>
            <v>140201201</v>
          </cell>
          <cell r="B396" t="str">
            <v>SEGUROS DIRECTOS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>
            <v>140201209</v>
          </cell>
          <cell r="B397" t="str">
            <v>SEGUROS DE FILIALES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>
            <v>140202</v>
          </cell>
          <cell r="B398" t="str">
            <v>SEPELIO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>
            <v>1402021</v>
          </cell>
          <cell r="B399" t="str">
            <v>SEPELIO-MN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>
            <v>140202101</v>
          </cell>
          <cell r="B400" t="str">
            <v>SEGUROS DIRECTOS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>
            <v>140202109</v>
          </cell>
          <cell r="B401" t="str">
            <v>SEGUROS DE FILIALES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>
            <v>1402022</v>
          </cell>
          <cell r="B402" t="str">
            <v>SEPELIO-ME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>
            <v>140202201</v>
          </cell>
          <cell r="B403" t="str">
            <v>SEGUROS DIRECTOS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>
            <v>140202209</v>
          </cell>
          <cell r="B404" t="str">
            <v>SEGUROS DE FILIALES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>
            <v>140203</v>
          </cell>
          <cell r="B405" t="str">
            <v>OTRAS RENTAS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>
            <v>1402031</v>
          </cell>
          <cell r="B406" t="str">
            <v>OTRAS RENTAS-MN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>
            <v>140203101</v>
          </cell>
          <cell r="B407" t="str">
            <v>SEGUROS DIRECTOS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A408">
            <v>140203109</v>
          </cell>
          <cell r="B408" t="str">
            <v>SEGUROS DE FILIALES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>
            <v>1402032</v>
          </cell>
          <cell r="B409" t="str">
            <v>OTRAS RENTAS-ME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>
            <v>140203201</v>
          </cell>
          <cell r="B410" t="str">
            <v>SEGUROS DIRECTOS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>
            <v>140203209</v>
          </cell>
          <cell r="B411" t="str">
            <v>SEGUROS DE FILIALES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>
            <v>140204</v>
          </cell>
          <cell r="B412" t="str">
            <v>PENSIONES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>
            <v>1402041</v>
          </cell>
          <cell r="B413" t="str">
            <v>PENSIONES-MN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>
            <v>140204101</v>
          </cell>
          <cell r="B414" t="str">
            <v>SEGUROS DIRECTOS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A415">
            <v>140204109</v>
          </cell>
          <cell r="B415" t="str">
            <v>SEGUROS DE FILIALES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>
            <v>1402042</v>
          </cell>
          <cell r="B416" t="str">
            <v>PENSIONES-ME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>
            <v>140204201</v>
          </cell>
          <cell r="B417" t="str">
            <v>SEGUROS DIRECTOS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>
            <v>140204209</v>
          </cell>
          <cell r="B418" t="str">
            <v>SEGUROS DE FILIALES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>
            <v>1403</v>
          </cell>
          <cell r="B419" t="str">
            <v>PRIMAS DE SEGUROS DE ACCIDENTES Y ENFERMEDADES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>
            <v>140301</v>
          </cell>
          <cell r="B420" t="str">
            <v>SALUD Y HOSPITALIZACION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>
            <v>1403011</v>
          </cell>
          <cell r="B421" t="str">
            <v>SALUD Y HOSPITALIZACION-MN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>
            <v>140301101</v>
          </cell>
          <cell r="B422" t="str">
            <v>SEGUROS DIRECTOS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>
            <v>140301109</v>
          </cell>
          <cell r="B423" t="str">
            <v>SEGUROS DE FILIALES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>
            <v>1403012</v>
          </cell>
          <cell r="B424" t="str">
            <v>SALUD Y HOSPITALIZACION-ME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>
            <v>140301201</v>
          </cell>
          <cell r="B425" t="str">
            <v>SEGUROS DIRECTOS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>
            <v>140301209</v>
          </cell>
          <cell r="B426" t="str">
            <v>SEGUROS DE FILIALES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>
            <v>140302</v>
          </cell>
          <cell r="B427" t="str">
            <v>ACCIDENTES PERSONALES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>
            <v>1403021</v>
          </cell>
          <cell r="B428" t="str">
            <v>ACCIDENTES PERSONALES-MN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>
            <v>140302101</v>
          </cell>
          <cell r="B429" t="str">
            <v>SEGUROS DIRECTOS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>
            <v>140302109</v>
          </cell>
          <cell r="B430" t="str">
            <v>SEGUROS DE FILIALES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>
            <v>1403022</v>
          </cell>
          <cell r="B431" t="str">
            <v>ACCIDENTES PERSONALES-ME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>
            <v>140302201</v>
          </cell>
          <cell r="B432" t="str">
            <v>SEGUROS DIRECTOS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>
            <v>140302209</v>
          </cell>
          <cell r="B433" t="str">
            <v>SEGUROS DE FILIALES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>
            <v>140303</v>
          </cell>
          <cell r="B434" t="str">
            <v>ACCIDENTES VIAJES AEREOS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>
            <v>1403031</v>
          </cell>
          <cell r="B435" t="str">
            <v>ACCIDENTES VIAJES AEREOS-MN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>
            <v>140303101</v>
          </cell>
          <cell r="B436" t="str">
            <v>SEGUROS DIRECTOS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A437">
            <v>140303109</v>
          </cell>
          <cell r="B437" t="str">
            <v>SEGUROS DE FILIALES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>
            <v>1403032</v>
          </cell>
          <cell r="B438" t="str">
            <v>ACCIDENTES VIAJES AEREOS-ME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>
            <v>140303201</v>
          </cell>
          <cell r="B439" t="str">
            <v>SEGUROS DIRECTOS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>
            <v>140303209</v>
          </cell>
          <cell r="B440" t="str">
            <v>SEGUROS DE FILIALES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>
            <v>140304</v>
          </cell>
          <cell r="B441" t="str">
            <v>ESCOLARES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>
            <v>1403041</v>
          </cell>
          <cell r="B442" t="str">
            <v>ESCOLARES-MN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>
            <v>140304101</v>
          </cell>
          <cell r="B443" t="str">
            <v>SEGUROS DIRECTOS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A444">
            <v>140304109</v>
          </cell>
          <cell r="B444" t="str">
            <v>SEGUROS DE FILIALES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>
            <v>1403042</v>
          </cell>
          <cell r="B445" t="str">
            <v>ESCOLARES-ME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>
            <v>140304201</v>
          </cell>
          <cell r="B446" t="str">
            <v>SEGUROS DIRECTOS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>
            <v>140304209</v>
          </cell>
          <cell r="B447" t="str">
            <v>SEGUROS DE FILIALES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>
            <v>1404</v>
          </cell>
          <cell r="B448" t="str">
            <v>PRIMAS DE SEGUROS DE INCENDIOS Y LINEAS ALIADAS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>
            <v>140401</v>
          </cell>
          <cell r="B449" t="str">
            <v>INCENDIOS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>
            <v>1404011</v>
          </cell>
          <cell r="B450" t="str">
            <v>INCENDIOS-MN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>
            <v>140401101</v>
          </cell>
          <cell r="B451" t="str">
            <v>SEGUROS DIRECTOS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>
            <v>140401109</v>
          </cell>
          <cell r="B452" t="str">
            <v>SEGUROS DE FILIALES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>
            <v>1404012</v>
          </cell>
          <cell r="B453" t="str">
            <v>INCENDIOS-ME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>
            <v>140401201</v>
          </cell>
          <cell r="B454" t="str">
            <v>SEGUROS DIRECTOS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>
            <v>140401209</v>
          </cell>
          <cell r="B455" t="str">
            <v>SEGUROS DE FILIALES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>
            <v>1405</v>
          </cell>
          <cell r="B456" t="str">
            <v>PRIMAS DE SEGUROS DE AUTOMOTORES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>
            <v>140501</v>
          </cell>
          <cell r="B457" t="str">
            <v>AUTOMOTORES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>
            <v>1405011</v>
          </cell>
          <cell r="B458" t="str">
            <v>AUTOMOTORES-MN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>
            <v>140501101</v>
          </cell>
          <cell r="B459" t="str">
            <v>SEGUROS DIRECTOS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>
            <v>140501109</v>
          </cell>
          <cell r="B460" t="str">
            <v>SEGUROS DE FILIALES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>
            <v>1405012</v>
          </cell>
          <cell r="B461" t="str">
            <v>AUTOMOTORES-ME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>
            <v>140501201</v>
          </cell>
          <cell r="B462" t="str">
            <v>SEGUROS DIRECTOS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>
            <v>140501209</v>
          </cell>
          <cell r="B463" t="str">
            <v>SEGUROS DE FILIALES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>
            <v>1406</v>
          </cell>
          <cell r="B464" t="str">
            <v>PRIMAS DE OTROS SEGUROS GENERALES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>
            <v>140601</v>
          </cell>
          <cell r="B465" t="str">
            <v>ROTURA DE CRISTALES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A466">
            <v>1406011</v>
          </cell>
          <cell r="B466" t="str">
            <v>ROTURA DE CRISTALES-MN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>
            <v>140601101</v>
          </cell>
          <cell r="B467" t="str">
            <v>SEGUROS DIRECTOS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>
            <v>140601109</v>
          </cell>
          <cell r="B468" t="str">
            <v>SEGUROS DE FILIALES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>
            <v>1406012</v>
          </cell>
          <cell r="B469" t="str">
            <v>ROTURA DE CRISTALES-ME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>
            <v>140601201</v>
          </cell>
          <cell r="B470" t="str">
            <v>SEGUROS DIRECTOS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>
            <v>140601209</v>
          </cell>
          <cell r="B471" t="str">
            <v>SEGUROS DE FILIALES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>
            <v>140602</v>
          </cell>
          <cell r="B472" t="str">
            <v>TRANSPORTE MARITIMO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>
            <v>1406021</v>
          </cell>
          <cell r="B473" t="str">
            <v>TRANSPORTE MARITIMO-MN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>
            <v>140602101</v>
          </cell>
          <cell r="B474" t="str">
            <v>SEGUROS DIRECTOS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>
            <v>140602109</v>
          </cell>
          <cell r="B475" t="str">
            <v>SEGUROS DE FILIALES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>
            <v>1406022</v>
          </cell>
          <cell r="B476" t="str">
            <v>TRANSPORTE MARITIMO-ME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>
            <v>140602201</v>
          </cell>
          <cell r="B477" t="str">
            <v>SEGUROS DIRECTOS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>
            <v>140602209</v>
          </cell>
          <cell r="B478" t="str">
            <v>SEGUROS DE FILIALES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>
            <v>140603</v>
          </cell>
          <cell r="B479" t="str">
            <v>TRANSPORTE AEREO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>
            <v>1406031</v>
          </cell>
          <cell r="B480" t="str">
            <v>TRANSPORTE AEREO-MN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>
            <v>140603101</v>
          </cell>
          <cell r="B481" t="str">
            <v>SEGUROS DIRECTOS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>
            <v>140603109</v>
          </cell>
          <cell r="B482" t="str">
            <v>SEGUROS DE FILIALES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>
            <v>1406032</v>
          </cell>
          <cell r="B483" t="str">
            <v>TRANSPORTE AEREO-ME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>
            <v>140603201</v>
          </cell>
          <cell r="B484" t="str">
            <v>SEGUROS DIRECTOS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>
            <v>140603209</v>
          </cell>
          <cell r="B485" t="str">
            <v>SEGUROS DE FILIALES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>
            <v>140604</v>
          </cell>
          <cell r="B486" t="str">
            <v>TRANSPORTE TERRESTRE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>
            <v>1406041</v>
          </cell>
          <cell r="B487" t="str">
            <v>TRANSPORTE TERRESTRE-MN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>
            <v>140604101</v>
          </cell>
          <cell r="B488" t="str">
            <v>SEGUROS DIRECTOS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>
            <v>140604109</v>
          </cell>
          <cell r="B489" t="str">
            <v>SEGUROS DE FILIALES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>
            <v>1406042</v>
          </cell>
          <cell r="B490" t="str">
            <v>TRANSPORTE TERRESTRE-ME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>
            <v>140604201</v>
          </cell>
          <cell r="B491" t="str">
            <v>SEGUROS DIRECTOS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>
            <v>140604209</v>
          </cell>
          <cell r="B492" t="str">
            <v>SEGUROS DE FILIALES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>
            <v>140605</v>
          </cell>
          <cell r="B493" t="str">
            <v>MARITIMOS CASCO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>
            <v>1406051</v>
          </cell>
          <cell r="B494" t="str">
            <v>MARITIMOS CASCO-MN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</row>
        <row r="495">
          <cell r="A495">
            <v>140605101</v>
          </cell>
          <cell r="B495" t="str">
            <v>SEGUROS DIRECTOS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>
            <v>140605109</v>
          </cell>
          <cell r="B496" t="str">
            <v>SEGUROS DE FILIALES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>
            <v>1406052</v>
          </cell>
          <cell r="B497" t="str">
            <v>MARITIMOS CASCO-ME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>
            <v>140605201</v>
          </cell>
          <cell r="B498" t="str">
            <v>SEGUROS DIRECTOS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>
            <v>140605209</v>
          </cell>
          <cell r="B499" t="str">
            <v>SEGUROS DE FILIALES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>
            <v>140606</v>
          </cell>
          <cell r="B500" t="str">
            <v>AVIACION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>
            <v>1406061</v>
          </cell>
          <cell r="B501" t="str">
            <v>AVIACION-MN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>
            <v>140606101</v>
          </cell>
          <cell r="B502" t="str">
            <v>SEGUROS DIRECTOS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>
            <v>140606109</v>
          </cell>
          <cell r="B503" t="str">
            <v>SEGUROS DE FILIALES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>
            <v>1406062</v>
          </cell>
          <cell r="B504" t="str">
            <v>AVIACION-ME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>
            <v>140606201</v>
          </cell>
          <cell r="B505" t="str">
            <v>SEGUROS DIRECTOS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06">
          <cell r="A506">
            <v>140606209</v>
          </cell>
          <cell r="B506" t="str">
            <v>SEGUROS DE FILIALES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>
            <v>140607</v>
          </cell>
          <cell r="B507" t="str">
            <v>ROBO Y HURTO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>
            <v>1406071</v>
          </cell>
          <cell r="B508" t="str">
            <v>ROBO Y HURTO-MN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>
            <v>140607101</v>
          </cell>
          <cell r="B509" t="str">
            <v>SEGUROS DIRECTOS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>
            <v>140607109</v>
          </cell>
          <cell r="B510" t="str">
            <v>SEGUROS DE FILIALES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>
            <v>1406072</v>
          </cell>
          <cell r="B511" t="str">
            <v>ROBO Y HURTO-ME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>
            <v>140607201</v>
          </cell>
          <cell r="B512" t="str">
            <v>SEGUROS DIRECTOS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>
            <v>140607209</v>
          </cell>
          <cell r="B513" t="str">
            <v>SEGUROS DE FILIALES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>
            <v>140608</v>
          </cell>
          <cell r="B514" t="str">
            <v>FIDELIDAD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>
            <v>1406081</v>
          </cell>
          <cell r="B515" t="str">
            <v>FIDELIDAD-MN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>
            <v>140608101</v>
          </cell>
          <cell r="B516" t="str">
            <v>SEGUROS DIRECTOS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>
            <v>140608109</v>
          </cell>
          <cell r="B517" t="str">
            <v>SEGUROS DE FILIALES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>
            <v>1406082</v>
          </cell>
          <cell r="B518" t="str">
            <v>FIDELIDAD-ME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>
            <v>140608201</v>
          </cell>
          <cell r="B519" t="str">
            <v>SEGUROS DIRECTOS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>
            <v>140608209</v>
          </cell>
          <cell r="B520" t="str">
            <v>SEGUROS DE FILIALES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>
            <v>140609</v>
          </cell>
          <cell r="B521" t="str">
            <v>SEGURO DE BANCOS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>
            <v>1406091</v>
          </cell>
          <cell r="B522" t="str">
            <v>SEGURO DE BANCOS-MN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>
            <v>140609101</v>
          </cell>
          <cell r="B523" t="str">
            <v>SEGUROS DIRECTOS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4">
          <cell r="A524">
            <v>140609109</v>
          </cell>
          <cell r="B524" t="str">
            <v>SEGUROS DE FILIALES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>
            <v>1406092</v>
          </cell>
          <cell r="B525" t="str">
            <v>SEGURO DE BANCOS-MN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>
            <v>140609201</v>
          </cell>
          <cell r="B526" t="str">
            <v>SEGUROS DIRECTOS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>
            <v>140609209</v>
          </cell>
          <cell r="B527" t="str">
            <v>SEGUROS DE FILIALES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>
            <v>140610</v>
          </cell>
          <cell r="B528" t="str">
            <v>TODO RIESGO PARA CONTRATISTA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>
            <v>1406101</v>
          </cell>
          <cell r="B529" t="str">
            <v>TODO RIESGO PARA CONTRATISTA-MN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>
            <v>140610101</v>
          </cell>
          <cell r="B530" t="str">
            <v>SEGUROS DIRECTOS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>
            <v>140610109</v>
          </cell>
          <cell r="B531" t="str">
            <v>SEGUROS DE FILIALES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>
            <v>1406102</v>
          </cell>
          <cell r="B532" t="str">
            <v>TODO RIESGO PARA CONTRATISTA-ME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</row>
        <row r="533">
          <cell r="A533">
            <v>140610201</v>
          </cell>
          <cell r="B533" t="str">
            <v>SEGUROS DIRECTOS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>
            <v>140610209</v>
          </cell>
          <cell r="B534" t="str">
            <v>SEGUROS DE FILIALES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>
            <v>140611</v>
          </cell>
          <cell r="B535" t="str">
            <v>TODO RIESGO EQUIPO PARA CONTRATISTAS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>
            <v>1406111</v>
          </cell>
          <cell r="B536" t="str">
            <v>TODO RIESGO EQUIPO PARA CONTRATISTAS-MN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>
            <v>140611101</v>
          </cell>
          <cell r="B537" t="str">
            <v>SEGUROS DIRECTOS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>
            <v>140611109</v>
          </cell>
          <cell r="B538" t="str">
            <v>SEGUROS DE FILIALES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>
            <v>1406112</v>
          </cell>
          <cell r="B539" t="str">
            <v>TODO RIESGO EQUIPO PARA CONTRATISTAS-ME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>
            <v>140611201</v>
          </cell>
          <cell r="B540" t="str">
            <v>SEGUROS DIRECTOS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>
            <v>140611209</v>
          </cell>
          <cell r="B541" t="str">
            <v>SEGUROS DE FILIALES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>
            <v>140612</v>
          </cell>
          <cell r="B542" t="str">
            <v>ROTURA DE MAQUINARIA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>
            <v>1406121</v>
          </cell>
          <cell r="B543" t="str">
            <v>ROTURA DE MAQUINARIA-MN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>
            <v>140612101</v>
          </cell>
          <cell r="B544" t="str">
            <v>SEGUROS DIRECTOS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>
            <v>140612109</v>
          </cell>
          <cell r="B545" t="str">
            <v>SEGUROS DE FILIALES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>
            <v>1406122</v>
          </cell>
          <cell r="B546" t="str">
            <v>ROTURA DE MAQUINARIA-ME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>
            <v>140612201</v>
          </cell>
          <cell r="B547" t="str">
            <v>SEGUROS DIRECTOS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>
            <v>140612209</v>
          </cell>
          <cell r="B548" t="str">
            <v>SEGUROS DE FILIALES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>
            <v>140613</v>
          </cell>
          <cell r="B549" t="str">
            <v>MONTAJE CONTRA TODO RIESGO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>
            <v>1406131</v>
          </cell>
          <cell r="B550" t="str">
            <v>MONTAJE CONTRA TODO RIESGO-MN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>
            <v>140613101</v>
          </cell>
          <cell r="B551" t="str">
            <v>SEGUROS DIRECTOS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>
            <v>140613109</v>
          </cell>
          <cell r="B552" t="str">
            <v>SEGUROS DE FILIALES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A553">
            <v>1406132</v>
          </cell>
          <cell r="B553" t="str">
            <v>MONTAJE CONTRA TODO RIESGO-ME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>
            <v>140613201</v>
          </cell>
          <cell r="B554" t="str">
            <v>SEGUROS DIRECTOS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>
            <v>140613209</v>
          </cell>
          <cell r="B555" t="str">
            <v>SEGUROS DE FILIALES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>
            <v>140614</v>
          </cell>
          <cell r="B556" t="str">
            <v>TODO RIESGO EQUIPO ELECTRONICO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>
            <v>1406141</v>
          </cell>
          <cell r="B557" t="str">
            <v>TODO RIESGO EQUIPO ELECTRONICO-MN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>
            <v>140614101</v>
          </cell>
          <cell r="B558" t="str">
            <v>SEGUROS DIRECTOS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>
            <v>140614109</v>
          </cell>
          <cell r="B559" t="str">
            <v>SEGUROS DE FILIALES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>
            <v>1406142</v>
          </cell>
          <cell r="B560" t="str">
            <v>TODO RIESGO EQUIPO ELECTRONICO-ME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>
            <v>140614201</v>
          </cell>
          <cell r="B561" t="str">
            <v>SEGUROS DIRECTOS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>
            <v>140614209</v>
          </cell>
          <cell r="B562" t="str">
            <v>SEGUROS DE FILIALES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>
            <v>140615</v>
          </cell>
          <cell r="B563" t="str">
            <v>CALDERAS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>
            <v>1406151</v>
          </cell>
          <cell r="B564" t="str">
            <v>CALDERAS-MN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>
            <v>140615101</v>
          </cell>
          <cell r="B565" t="str">
            <v>SEGUROS DIRECTOS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>
            <v>140615109</v>
          </cell>
          <cell r="B566" t="str">
            <v>SEGUROS DE FILIALES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>
            <v>1406152</v>
          </cell>
          <cell r="B567" t="str">
            <v>CALDERAS-ME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>
            <v>140615201</v>
          </cell>
          <cell r="B568" t="str">
            <v>SEGUROS DIRECTOS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>
            <v>140615209</v>
          </cell>
          <cell r="B569" t="str">
            <v>SEGUROS DE FILIALES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140616</v>
          </cell>
          <cell r="B570" t="str">
            <v>LUCRO CESANTE POR INTERRUPCION DE NEGOCIOS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>
            <v>1406161</v>
          </cell>
          <cell r="B571" t="str">
            <v>LUCRO CESANTE POR INTERRUPCION DE NEGOCIOS-MN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>
            <v>140616101</v>
          </cell>
          <cell r="B572" t="str">
            <v>SEGUROS DIRECTOS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</row>
        <row r="573">
          <cell r="A573">
            <v>140616109</v>
          </cell>
          <cell r="B573" t="str">
            <v>SEGUROS DE FILIALES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>
            <v>1406162</v>
          </cell>
          <cell r="B574" t="str">
            <v>LUCRO CESANTE POR INTERRUPCION DE NEGOCIOS-ME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>
            <v>140616201</v>
          </cell>
          <cell r="B575" t="str">
            <v>SEGUROS DIRECTOS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>
            <v>140616209</v>
          </cell>
          <cell r="B576" t="str">
            <v>SEGUROS DE FILIALES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>
            <v>140617</v>
          </cell>
          <cell r="B577" t="str">
            <v>LUCRO CESANTE ROTURA DE MAQUINARIA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>
            <v>1406171</v>
          </cell>
          <cell r="B578" t="str">
            <v>LUCRO CESANTE ROTURA DE MAQUINARIA-MN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>
            <v>140617101</v>
          </cell>
          <cell r="B579" t="str">
            <v>SEGUROS DIRECTOS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>
            <v>140617109</v>
          </cell>
          <cell r="B580" t="str">
            <v>SEGUROS DE FILIALES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>
            <v>1406172</v>
          </cell>
          <cell r="B581" t="str">
            <v>LUCRO CESANTE ROTURA DE MAQUINARIA-ME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</row>
        <row r="582">
          <cell r="A582">
            <v>140617201</v>
          </cell>
          <cell r="B582" t="str">
            <v>SEGUROS DIRECTOS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>
            <v>140617209</v>
          </cell>
          <cell r="B583" t="str">
            <v>SEGUROS DE FILIALES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>
            <v>140618</v>
          </cell>
          <cell r="B584" t="str">
            <v>RESPONSABILIDAD CIVIL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>
            <v>1406181</v>
          </cell>
          <cell r="B585" t="str">
            <v>RESPONSABILIDAD CIVIL-MN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>
            <v>140618101</v>
          </cell>
          <cell r="B586" t="str">
            <v>SEGUROS DIRECTOS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>
            <v>140618109</v>
          </cell>
          <cell r="B587" t="str">
            <v>SEGUROS DE FILIALES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>
            <v>1406182</v>
          </cell>
          <cell r="B588" t="str">
            <v>RESPONSABILIDAD CIVIL-ME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>
            <v>140618201</v>
          </cell>
          <cell r="B589" t="str">
            <v>SEGUROS DIRECTOS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>
            <v>140618209</v>
          </cell>
          <cell r="B590" t="str">
            <v>SEGUROS DE FILIALES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A591">
            <v>140619</v>
          </cell>
          <cell r="B591" t="str">
            <v>RIESGOS PROFESIONALES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>
            <v>1406191</v>
          </cell>
          <cell r="B592" t="str">
            <v>RIESGOS PROFESIONALES-MN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>
            <v>140619101</v>
          </cell>
          <cell r="B593" t="str">
            <v>SEGUROS DIRECTOS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>
            <v>140619109</v>
          </cell>
          <cell r="B594" t="str">
            <v>SEGUROS DE FILIALES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>
            <v>1406192</v>
          </cell>
          <cell r="B595" t="str">
            <v>RIESGOS PROFESIONALES-ME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>
            <v>140619201</v>
          </cell>
          <cell r="B596" t="str">
            <v>SEGUROS DIRECTOS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>
            <v>140619209</v>
          </cell>
          <cell r="B597" t="str">
            <v>SEGUROS DE FILIALES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>
            <v>140620</v>
          </cell>
          <cell r="B598" t="str">
            <v>GANADERO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>
            <v>1406201</v>
          </cell>
          <cell r="B599" t="str">
            <v>GANADERO-MN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>
            <v>140620101</v>
          </cell>
          <cell r="B600" t="str">
            <v>SEGUROS DIRECTOS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>
            <v>140620109</v>
          </cell>
          <cell r="B601" t="str">
            <v>SEGUROS DE FILIALES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>
            <v>1406202</v>
          </cell>
          <cell r="B602" t="str">
            <v>GANADERO-ME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>
            <v>140620201</v>
          </cell>
          <cell r="B603" t="str">
            <v>SEGUROS DIRECTOS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>
            <v>140620209</v>
          </cell>
          <cell r="B604" t="str">
            <v>SEGUROS DE FILIALES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>
            <v>140621</v>
          </cell>
          <cell r="B605" t="str">
            <v>AGRICOLA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>
            <v>1406211</v>
          </cell>
          <cell r="B606" t="str">
            <v>AGRICOLA-MN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>
            <v>140621101</v>
          </cell>
          <cell r="B607" t="str">
            <v>SEGUROS DIRECTOS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>
            <v>140621109</v>
          </cell>
          <cell r="B608" t="str">
            <v>SEGUROS DE FILIALES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>
            <v>1406212</v>
          </cell>
          <cell r="B609" t="str">
            <v>AGRICOLA-ME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>
            <v>140621201</v>
          </cell>
          <cell r="B610" t="str">
            <v>SEGUROS DIRECTOS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A611">
            <v>140621209</v>
          </cell>
          <cell r="B611" t="str">
            <v>SEGUROS DE FILIALES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>
            <v>140622</v>
          </cell>
          <cell r="B612" t="str">
            <v>DOMICILIARIO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>
            <v>1406221</v>
          </cell>
          <cell r="B613" t="str">
            <v>DOMICILIARIO-MN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>
            <v>140622101</v>
          </cell>
          <cell r="B614" t="str">
            <v>SEGUROS DIRECTOS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>
            <v>140622109</v>
          </cell>
          <cell r="B615" t="str">
            <v>SEGUROS DE FILIALES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>
            <v>1406222</v>
          </cell>
          <cell r="B616" t="str">
            <v>DOMICILIARIO-ME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>
            <v>140622201</v>
          </cell>
          <cell r="B617" t="str">
            <v>SEGUROS DIRECTOS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>
            <v>140622209</v>
          </cell>
          <cell r="B618" t="str">
            <v>SEGUROS DE FILIALES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>
            <v>140623</v>
          </cell>
          <cell r="B619" t="str">
            <v>CREDITO INTERNO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</row>
        <row r="620">
          <cell r="A620">
            <v>1406231</v>
          </cell>
          <cell r="B620" t="str">
            <v>CREDITO INTERNO-MN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>
            <v>140623101</v>
          </cell>
          <cell r="B621" t="str">
            <v>SEGUROS DIRECTOS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>
            <v>140623109</v>
          </cell>
          <cell r="B622" t="str">
            <v>SEGUROS DE FILIALES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>
            <v>1406232</v>
          </cell>
          <cell r="B623" t="str">
            <v>CREDITO INTERNO-ME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>
            <v>140623201</v>
          </cell>
          <cell r="B624" t="str">
            <v>SEGUROS DIRECTOS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>
            <v>140623209</v>
          </cell>
          <cell r="B625" t="str">
            <v>SEGUROS DE FILIALES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>
            <v>140624</v>
          </cell>
          <cell r="B626" t="str">
            <v>CREDITO A LA EXPORTACION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>
            <v>1406241</v>
          </cell>
          <cell r="B627" t="str">
            <v>CREDITO A LA EXPORTACION-MN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>
            <v>140624101</v>
          </cell>
          <cell r="B628" t="str">
            <v>SEGUROS DIRECTOS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>
            <v>140624109</v>
          </cell>
          <cell r="B629" t="str">
            <v>SEGUROS DE FILIALES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>
            <v>1406242</v>
          </cell>
          <cell r="B630" t="str">
            <v>CREDITO A LA EXPORTACION-ME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>
            <v>140624201</v>
          </cell>
          <cell r="B631" t="str">
            <v>SEGUROS DIRECTOS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>
            <v>140624209</v>
          </cell>
          <cell r="B632" t="str">
            <v>SEGUROS DE FILIALES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>
            <v>140625</v>
          </cell>
          <cell r="B633" t="str">
            <v>MISCELANEOS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>
            <v>1406251</v>
          </cell>
          <cell r="B634" t="str">
            <v>MISCELANEOS-MN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>
            <v>140625101</v>
          </cell>
          <cell r="B635" t="str">
            <v>SEGUROS DIRECTOS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>
            <v>140625109</v>
          </cell>
          <cell r="B636" t="str">
            <v>SEGUROS DE FILIALES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>
            <v>1406252</v>
          </cell>
          <cell r="B637" t="str">
            <v>MISCELANEOS-ME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>
            <v>140625201</v>
          </cell>
          <cell r="B638" t="str">
            <v>SEGUROS DIRECTOS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>
            <v>140625209</v>
          </cell>
          <cell r="B639" t="str">
            <v>SEGUROS DE FILIALES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</row>
        <row r="640">
          <cell r="A640">
            <v>1407</v>
          </cell>
          <cell r="B640" t="str">
            <v>PRIMAS DE FIANZAS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>
            <v>140701</v>
          </cell>
          <cell r="B641" t="str">
            <v>FIDELIDAD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>
            <v>1407011</v>
          </cell>
          <cell r="B642" t="str">
            <v>FIDELIDAD-MN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>
            <v>140701101</v>
          </cell>
          <cell r="B643" t="str">
            <v>FIANZAS DIRECTAS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>
            <v>140701109</v>
          </cell>
          <cell r="B644" t="str">
            <v>FIANZAS DE FILIALES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>
            <v>1407012</v>
          </cell>
          <cell r="B645" t="str">
            <v>FIDELIDAD-ME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>
            <v>140701201</v>
          </cell>
          <cell r="B646" t="str">
            <v>FIANZAS DIRECTAS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>
            <v>140701209</v>
          </cell>
          <cell r="B647" t="str">
            <v>FIANZAS DE FILIALES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</row>
        <row r="648">
          <cell r="A648">
            <v>140702</v>
          </cell>
          <cell r="B648" t="str">
            <v>GARANTIA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>
            <v>1407021</v>
          </cell>
          <cell r="B649" t="str">
            <v>GARANTIA-MN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>
            <v>140702101</v>
          </cell>
          <cell r="B650" t="str">
            <v>FIANZAS DIRECTAS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>
            <v>140702109</v>
          </cell>
          <cell r="B651" t="str">
            <v>FIANZAS DE FILIALES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>
            <v>1407022</v>
          </cell>
          <cell r="B652" t="str">
            <v>GARANTIA-ME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>
            <v>140702201</v>
          </cell>
          <cell r="B653" t="str">
            <v>FIANZAS DIRECTAS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>
            <v>140702209</v>
          </cell>
          <cell r="B654" t="str">
            <v>FIANZAS DE FILIALES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>
            <v>140703</v>
          </cell>
          <cell r="B655" t="str">
            <v>MOTORISTAS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>
            <v>1407031</v>
          </cell>
          <cell r="B656" t="str">
            <v>MOTORISTAS-MN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>
            <v>140703101</v>
          </cell>
          <cell r="B657" t="str">
            <v>FIANZAS DIRECTAS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>
            <v>140703109</v>
          </cell>
          <cell r="B658" t="str">
            <v>FIANZAS DE FILIALES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>
            <v>1407032</v>
          </cell>
          <cell r="B659" t="str">
            <v>MOTORISTAS-MES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>
            <v>140703201</v>
          </cell>
          <cell r="B660" t="str">
            <v>FIANZAS DIRECTAS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>
            <v>140703209</v>
          </cell>
          <cell r="B661" t="str">
            <v>FIANZAS DE FILIALES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>
            <v>1408</v>
          </cell>
          <cell r="B662" t="str">
            <v>PRIMAS VENCIDAS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>
            <v>140801</v>
          </cell>
          <cell r="B663" t="str">
            <v>DE SEGUROS DE VIDA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>
            <v>1408011</v>
          </cell>
          <cell r="B664" t="str">
            <v>DE SEGUROS DE VIDA-MN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>
            <v>1408012</v>
          </cell>
          <cell r="B665" t="str">
            <v>DE SEGUROS DE VIDA-ME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>
            <v>140802</v>
          </cell>
          <cell r="B666" t="str">
            <v>PREVISIONALES RENTAS Y PENSIONES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>
            <v>1408021</v>
          </cell>
          <cell r="B667" t="str">
            <v>PREVISIONALES RENTAS Y PENSIONES-MN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>
            <v>1408022</v>
          </cell>
          <cell r="B668" t="str">
            <v>PREVISIONALES RENTAS Y PENSIONES-ME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</row>
        <row r="669">
          <cell r="A669">
            <v>140803</v>
          </cell>
          <cell r="B669" t="str">
            <v>ACCIDENTES Y ENFERMEDAD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>
            <v>1408031</v>
          </cell>
          <cell r="B670" t="str">
            <v>ACCIDENTES Y ENFERMEDAD -MN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>
            <v>1408032</v>
          </cell>
          <cell r="B671" t="str">
            <v>ACCIDENTES Y ENFERMEDAD -ME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>
            <v>140804</v>
          </cell>
          <cell r="B672" t="str">
            <v>INCENDIOS Y LINEAS ALIADAS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>
            <v>1408041</v>
          </cell>
          <cell r="B673" t="str">
            <v>INCENDIOS Y LINEAS ALIADAS-MN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>
            <v>1408042</v>
          </cell>
          <cell r="B674" t="str">
            <v>INCENDIOS Y LINEAS ALIADAS-ME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>
            <v>140805</v>
          </cell>
          <cell r="B675" t="str">
            <v>AUTOMOTORES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>
            <v>1408051</v>
          </cell>
          <cell r="B676" t="str">
            <v>AUTOMOTORES-MN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>
            <v>1408052</v>
          </cell>
          <cell r="B677" t="str">
            <v>AUTOMOTORES-ME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>
            <v>140806</v>
          </cell>
          <cell r="B678" t="str">
            <v>OTROS SEGUROS GENERALES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>
            <v>1408061</v>
          </cell>
          <cell r="B679" t="str">
            <v>OTROS SEGUROS GENERALES-MN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>
            <v>1408062</v>
          </cell>
          <cell r="B680" t="str">
            <v>OTROS SEGUROS GENERALES-ME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>
            <v>140807</v>
          </cell>
          <cell r="B681" t="str">
            <v>FIANZAS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>
            <v>1408071</v>
          </cell>
          <cell r="B682" t="str">
            <v>FIANZAS-MN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>
            <v>1408072</v>
          </cell>
          <cell r="B683" t="str">
            <v>FIANZAS-ME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>
            <v>1499</v>
          </cell>
          <cell r="B684" t="str">
            <v>PROVISION POR PRIMAS POR COBRAR (CR)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>
            <v>149901</v>
          </cell>
          <cell r="B685" t="str">
            <v>DE SEGUROS DE VIDA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>
            <v>1499011</v>
          </cell>
          <cell r="B686" t="str">
            <v>DE SEGUROS DE VIDA-MN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>
            <v>1499012</v>
          </cell>
          <cell r="B687" t="str">
            <v>DE SEGUROS DE VIDA-ME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>
            <v>149902</v>
          </cell>
          <cell r="B688" t="str">
            <v>PREVISIONALES RENTAS Y PENSIONES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</row>
        <row r="689">
          <cell r="A689">
            <v>1499021</v>
          </cell>
          <cell r="B689" t="str">
            <v>PREVISIONALES RENTAS Y PENSIONES-MN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>
            <v>1499022</v>
          </cell>
          <cell r="B690" t="str">
            <v>PREVISIONALES RENTAS Y PENSIONES-ME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>
            <v>149903</v>
          </cell>
          <cell r="B691" t="str">
            <v>ACCIDENTES Y ENFERMEDAD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>
            <v>1499031</v>
          </cell>
          <cell r="B692" t="str">
            <v>ACCIDENTES Y ENFERMEDAD -MN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>
            <v>1499032</v>
          </cell>
          <cell r="B693" t="str">
            <v>ACCIDENTES Y ENFERMEDAD -ME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>
            <v>149904</v>
          </cell>
          <cell r="B694" t="str">
            <v>INCENDIOS Y LINEAS ALIADAS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>
            <v>1499041</v>
          </cell>
          <cell r="B695" t="str">
            <v>INCENDIOS Y LINEAS ALIADAS-MN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>
            <v>1499042</v>
          </cell>
          <cell r="B696" t="str">
            <v>INCENDIOS Y LINEAS ALIADAS-ME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>
            <v>149905</v>
          </cell>
          <cell r="B697" t="str">
            <v>AUTOMOTORES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A698">
            <v>1499051</v>
          </cell>
          <cell r="B698" t="str">
            <v>AUTOMOTORES-MN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>
            <v>1499052</v>
          </cell>
          <cell r="B699" t="str">
            <v>AUTOMOTORES-ME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>
            <v>149906</v>
          </cell>
          <cell r="B700" t="str">
            <v>OTROS SEGUROS GENERALES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>
            <v>1499061</v>
          </cell>
          <cell r="B701" t="str">
            <v>OTROS SEGUROS GENERALES-MN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>
            <v>1499062</v>
          </cell>
          <cell r="B702" t="str">
            <v>OTROS SEGUROS GENERALES-ME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>
            <v>149907</v>
          </cell>
          <cell r="B703" t="str">
            <v>FIANZAS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>
            <v>1499071</v>
          </cell>
          <cell r="B704" t="str">
            <v>FIANZAS-MN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>
            <v>1499072</v>
          </cell>
          <cell r="B705" t="str">
            <v>FIANZAS-ME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>
            <v>16</v>
          </cell>
          <cell r="B706" t="str">
            <v>SOCIEDADES DEUDORAS DE SEGUROS Y FIANZAS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>
            <v>1601</v>
          </cell>
          <cell r="B707" t="str">
            <v>CUENTA CORRIENTE POR SEGUROS Y FIANZAS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>
            <v>160101</v>
          </cell>
          <cell r="B708" t="str">
            <v>CON REASEGURADAS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>
            <v>1601011</v>
          </cell>
          <cell r="B709" t="str">
            <v>CON REASEGURADAS-MN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>
            <v>1601012</v>
          </cell>
          <cell r="B710" t="str">
            <v>CON REASEGURADAS-ME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>
            <v>160102</v>
          </cell>
          <cell r="B711" t="str">
            <v>COASEGURADORAS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>
            <v>1601021</v>
          </cell>
          <cell r="B712" t="str">
            <v>COASEGURADORAS-MN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>
            <v>1601022</v>
          </cell>
          <cell r="B713" t="str">
            <v>COASEGURADPRAS-ME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>
            <v>160103</v>
          </cell>
          <cell r="B714" t="str">
            <v>CON REAFIANZADAS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>
            <v>1601031</v>
          </cell>
          <cell r="B715" t="str">
            <v>CON REAFIANZADAS-MN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>
            <v>1601032</v>
          </cell>
          <cell r="B716" t="str">
            <v>CON REAFIANZADAS-ME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</row>
        <row r="717">
          <cell r="A717">
            <v>160104</v>
          </cell>
          <cell r="B717" t="str">
            <v>CON COAFIANZADORAS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>
            <v>1601041</v>
          </cell>
          <cell r="B718" t="str">
            <v>CON COAFIANZADORAS-MN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>
            <v>1601042</v>
          </cell>
          <cell r="B719" t="str">
            <v>CON COAFIANZADORAS-ME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>
            <v>160109</v>
          </cell>
          <cell r="B720" t="str">
            <v>CON FILIALES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>
            <v>1601091</v>
          </cell>
          <cell r="B721" t="str">
            <v>CON FILIALES-MN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>
            <v>160109101</v>
          </cell>
          <cell r="B722" t="str">
            <v>REASEGURADAS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>
            <v>160109102</v>
          </cell>
          <cell r="B723" t="str">
            <v>REAFIANZADAS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>
            <v>160109103</v>
          </cell>
          <cell r="B724" t="str">
            <v>COASEGURADORAS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>
            <v>1601092</v>
          </cell>
          <cell r="B725" t="str">
            <v>CON FILIALES-ME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>
            <v>160109201</v>
          </cell>
          <cell r="B726" t="str">
            <v>REASEGURADAS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</row>
        <row r="727">
          <cell r="A727">
            <v>160109202</v>
          </cell>
          <cell r="B727" t="str">
            <v>REAFIANZADAS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>
            <v>160109203</v>
          </cell>
          <cell r="B728" t="str">
            <v>COASEGURADORAS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>
            <v>1602</v>
          </cell>
          <cell r="B729" t="str">
            <v>PRIMAS RETENIDAS POR SEGUROS Y FIANZAS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>
            <v>160201</v>
          </cell>
          <cell r="B730" t="str">
            <v>POR REASEGUROS TOMADOS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>
            <v>1602011</v>
          </cell>
          <cell r="B731" t="str">
            <v>POR REASEGUROS TOMADOS-MN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>
            <v>1602012</v>
          </cell>
          <cell r="B732" t="str">
            <v>POR REASEGUROS TOMADOS-ME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>
            <v>160202</v>
          </cell>
          <cell r="B733" t="str">
            <v>POR REAFIANZAMIENTOS TOMADOS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>
            <v>1602021</v>
          </cell>
          <cell r="B734" t="str">
            <v>POR REAFIANZAMIENTOS TOMADOS-MN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>
            <v>1602022</v>
          </cell>
          <cell r="B735" t="str">
            <v>POR REAFIANZAMIENTOS TOMADOS-ME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>
            <v>160209</v>
          </cell>
          <cell r="B736" t="str">
            <v>POR FILIALES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>
            <v>1602091</v>
          </cell>
          <cell r="B737" t="str">
            <v>POR FILIALES-MN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>
            <v>160209101</v>
          </cell>
          <cell r="B738" t="str">
            <v>REASEGURADAS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>
            <v>160209102</v>
          </cell>
          <cell r="B739" t="str">
            <v>REAFIANZADAS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>
            <v>160209103</v>
          </cell>
          <cell r="B740" t="str">
            <v>COASEGURADORAS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>
            <v>1602092</v>
          </cell>
          <cell r="B741" t="str">
            <v>POR FILIALES-ME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>
            <v>160209201</v>
          </cell>
          <cell r="B742" t="str">
            <v>REASEGURADAS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</row>
        <row r="743">
          <cell r="A743">
            <v>160209202</v>
          </cell>
          <cell r="B743" t="str">
            <v>REAFIANZADAS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>
            <v>160209203</v>
          </cell>
          <cell r="B744" t="str">
            <v>COASEGURADORAS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>
            <v>1603</v>
          </cell>
          <cell r="B745" t="str">
            <v>CUENTA CORRIENTE POR REASEGUROS Y REAFIANZAMIENTOS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>
            <v>160301</v>
          </cell>
          <cell r="B746" t="str">
            <v>CON REASEGURADORAS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>
            <v>1603011</v>
          </cell>
          <cell r="B747" t="str">
            <v>CON REASEGURADORAS-MN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>
            <v>1603012</v>
          </cell>
          <cell r="B748" t="str">
            <v>CON REASEGURADORAS-ME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>
            <v>160302</v>
          </cell>
          <cell r="B749" t="str">
            <v>CON REAFIANZADORAS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>
            <v>1603021</v>
          </cell>
          <cell r="B750" t="str">
            <v>CON REAFIANZADORAS-MN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>
            <v>1603022</v>
          </cell>
          <cell r="B751" t="str">
            <v>CON REAFIANZADORAS-ME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>
            <v>160303</v>
          </cell>
          <cell r="B752" t="str">
            <v>CON COASEGURADORAS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>
            <v>1603031</v>
          </cell>
          <cell r="B753" t="str">
            <v>CON COASEGURADORAS-MN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>
            <v>1603032</v>
          </cell>
          <cell r="B754" t="str">
            <v>CON COASEGURADORAS-ME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>
            <v>160309</v>
          </cell>
          <cell r="B755" t="str">
            <v>CON FILIALES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</row>
        <row r="756">
          <cell r="A756">
            <v>1603091</v>
          </cell>
          <cell r="B756" t="str">
            <v>CON FILIALES-MN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</row>
        <row r="757">
          <cell r="A757">
            <v>160309101</v>
          </cell>
          <cell r="B757" t="str">
            <v>REASEGURADAS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>
            <v>160309102</v>
          </cell>
          <cell r="B758" t="str">
            <v>REAFIANZADAS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>
            <v>160309103</v>
          </cell>
          <cell r="B759" t="str">
            <v>COASEGURADORAS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>
            <v>1603092</v>
          </cell>
          <cell r="B760" t="str">
            <v>CON FILIALES-ME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>
            <v>160309201</v>
          </cell>
          <cell r="B761" t="str">
            <v>REASEGURADAS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>
            <v>160309202</v>
          </cell>
          <cell r="B762" t="str">
            <v>REAFIANZADAS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>
            <v>160309203</v>
          </cell>
          <cell r="B763" t="str">
            <v>COASEGURADORAS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>
            <v>17</v>
          </cell>
          <cell r="B764" t="str">
            <v>INVERSIONES PERMANENTES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>
            <v>1701</v>
          </cell>
          <cell r="B765" t="str">
            <v>INVERSIONES EN BIENES RAICES NO HABITACIONALES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>
            <v>1701010</v>
          </cell>
          <cell r="B766" t="str">
            <v>TERRENOS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>
            <v>1701020</v>
          </cell>
          <cell r="B767" t="str">
            <v>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>
            <v>1702</v>
          </cell>
          <cell r="B768" t="str">
            <v>PARTICIPACION PATRIMONIAL EN SOCIEDADES NACIONALES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>
            <v>1702011</v>
          </cell>
          <cell r="B769" t="str">
            <v>EN SOCIEDADES DE SEGUROS FILIALES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>
            <v>1702021</v>
          </cell>
          <cell r="B770" t="str">
            <v>EN OTRAS SOCIEDADES DE SEGUROS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>
            <v>1702031</v>
          </cell>
          <cell r="B771" t="str">
            <v>EN SOCIEDADES COMPLEMENTARIAS FILIALES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>
            <v>1702041</v>
          </cell>
          <cell r="B772" t="str">
            <v>EN OTRAS SOCIEDADES COMPLEMENTARIAS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>
            <v>1702051</v>
          </cell>
          <cell r="B773" t="str">
            <v>EN SOCIEDADES DE SEGUROS NACIONALES EN PROCESO DE REGULARIZACION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>
            <v>1703</v>
          </cell>
          <cell r="B774" t="str">
            <v>PARTICIPACION PATRIMONIAL EN SOCIEDADES DEL EXTERIOR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>
            <v>1703012</v>
          </cell>
          <cell r="B775" t="str">
            <v>EN SOCIEDADES DE SEGUROS FILIALES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>
            <v>1703022</v>
          </cell>
          <cell r="B776" t="str">
            <v>EN OTRAS SOCIEDADES DE SEGUROS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>
            <v>1703032</v>
          </cell>
          <cell r="B777" t="str">
            <v>EN SOCIEDADES COMPLEMENTARIAS FILIALES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>
            <v>1703042</v>
          </cell>
          <cell r="B778" t="str">
            <v>EN OTRAS SOCIEDADES COMPLEMENTARIAS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>
            <v>1799</v>
          </cell>
          <cell r="B779" t="str">
            <v>PROVISIONES POR DESVALORIZACION DE INVERSIONES PERMANENTES (CR)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>
            <v>1799010</v>
          </cell>
          <cell r="B780" t="str">
            <v>DE BIENES RAICES NO HABITACIONALES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>
            <v>1799021</v>
          </cell>
          <cell r="B781" t="str">
            <v>DE PARTICIPACION PATRIMONIAL EN SOCIEDADES DE NACIONALES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>
            <v>1799032</v>
          </cell>
          <cell r="B782" t="str">
            <v>DE PARTICIPACION PATRIMONIAL EN SOCIEDADES DEL EXTERIOR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>
            <v>18</v>
          </cell>
          <cell r="B783" t="str">
            <v>INMUEBLES, MOBILIARIO Y EQUIPO</v>
          </cell>
          <cell r="C783">
            <v>0</v>
          </cell>
          <cell r="D783">
            <v>928.29000000000008</v>
          </cell>
          <cell r="E783">
            <v>900.22</v>
          </cell>
          <cell r="F783">
            <v>872.15</v>
          </cell>
          <cell r="G783">
            <v>844.08</v>
          </cell>
          <cell r="H783">
            <v>816.01</v>
          </cell>
          <cell r="I783">
            <v>1451.38</v>
          </cell>
        </row>
        <row r="784">
          <cell r="A784">
            <v>1801</v>
          </cell>
          <cell r="B784" t="str">
            <v>INMUEBLES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</row>
        <row r="785">
          <cell r="A785">
            <v>1801010</v>
          </cell>
          <cell r="B785" t="str">
            <v>TERRENOS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>
            <v>1801020</v>
          </cell>
          <cell r="B786" t="str">
            <v>TERRENOS EN ARRENDAMIENTO FINANCIERO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>
            <v>1801030</v>
          </cell>
          <cell r="B787" t="str">
            <v>EDIFICIOS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>
            <v>1801040</v>
          </cell>
          <cell r="B788" t="str">
            <v>EDIFICIOS EN ARRENDAMIENTO FINANCIERO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>
            <v>1801050</v>
          </cell>
          <cell r="B789" t="str">
            <v>INSTALACIONES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>
            <v>1803</v>
          </cell>
          <cell r="B790" t="str">
            <v>MOBILIARIO Y EQUIPO</v>
          </cell>
          <cell r="C790">
            <v>0</v>
          </cell>
          <cell r="D790">
            <v>928.29000000000008</v>
          </cell>
          <cell r="E790">
            <v>928.29000000000008</v>
          </cell>
          <cell r="F790">
            <v>928.29</v>
          </cell>
          <cell r="G790">
            <v>928.29</v>
          </cell>
          <cell r="H790">
            <v>928.29</v>
          </cell>
          <cell r="I790">
            <v>1591.73</v>
          </cell>
        </row>
        <row r="791">
          <cell r="A791">
            <v>1803010</v>
          </cell>
          <cell r="B791" t="str">
            <v>MOBILIARIO DE OFICINA</v>
          </cell>
          <cell r="C791">
            <v>0</v>
          </cell>
          <cell r="D791">
            <v>266</v>
          </cell>
          <cell r="E791">
            <v>266</v>
          </cell>
          <cell r="F791">
            <v>266</v>
          </cell>
          <cell r="G791">
            <v>266</v>
          </cell>
          <cell r="H791">
            <v>266</v>
          </cell>
          <cell r="I791">
            <v>266</v>
          </cell>
        </row>
        <row r="792">
          <cell r="A792">
            <v>1803020</v>
          </cell>
          <cell r="B792" t="str">
            <v>EQUIPOS DE OFICINA</v>
          </cell>
          <cell r="C792">
            <v>0</v>
          </cell>
          <cell r="D792">
            <v>174.28</v>
          </cell>
          <cell r="E792">
            <v>174.28</v>
          </cell>
          <cell r="F792">
            <v>174.28</v>
          </cell>
          <cell r="G792">
            <v>174.28</v>
          </cell>
          <cell r="H792">
            <v>174.28</v>
          </cell>
          <cell r="I792">
            <v>174.28</v>
          </cell>
        </row>
        <row r="793">
          <cell r="A793">
            <v>1803030</v>
          </cell>
          <cell r="B793" t="str">
            <v>EQUIPOS DE COMPUTACION</v>
          </cell>
          <cell r="C793">
            <v>0</v>
          </cell>
          <cell r="D793">
            <v>165</v>
          </cell>
          <cell r="E793">
            <v>165</v>
          </cell>
          <cell r="F793">
            <v>165</v>
          </cell>
          <cell r="G793">
            <v>165</v>
          </cell>
          <cell r="H793">
            <v>165</v>
          </cell>
          <cell r="I793">
            <v>828.44</v>
          </cell>
        </row>
        <row r="794">
          <cell r="A794">
            <v>1803090</v>
          </cell>
          <cell r="B794" t="str">
            <v>OTROS MOBILIARIOS Y EQUIPOS</v>
          </cell>
          <cell r="C794">
            <v>0</v>
          </cell>
          <cell r="D794">
            <v>323.01</v>
          </cell>
          <cell r="E794">
            <v>323.01</v>
          </cell>
          <cell r="F794">
            <v>323.01</v>
          </cell>
          <cell r="G794">
            <v>323.01</v>
          </cell>
          <cell r="H794">
            <v>323.01</v>
          </cell>
          <cell r="I794">
            <v>323.01</v>
          </cell>
        </row>
        <row r="795">
          <cell r="A795">
            <v>1804</v>
          </cell>
          <cell r="B795" t="str">
            <v>EQUIPOS DE TRANSPORTE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>
            <v>1804010</v>
          </cell>
          <cell r="B796" t="str">
            <v>VEHICULOS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>
            <v>1804020</v>
          </cell>
          <cell r="B797" t="str">
            <v>VEHICULOS EN ARRENDAMIENTO FINANCIERO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>
            <v>1804030</v>
          </cell>
          <cell r="B798" t="str">
            <v>OTROS EQUIPOS DE TRANSPORTE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>
            <v>1804040</v>
          </cell>
          <cell r="B799" t="str">
            <v>OTROS EQUIPOS DE TRANSPORTE EN ARRENDAMIENTO FINANCIERO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>
            <v>1806</v>
          </cell>
          <cell r="B800" t="str">
            <v>OTROS BIENES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>
            <v>1806010</v>
          </cell>
          <cell r="B801" t="str">
            <v>OBRAS EN EJECUCION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>
            <v>1806020</v>
          </cell>
          <cell r="B802" t="str">
            <v>BIENES POR RECIBIR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>
            <v>1899</v>
          </cell>
          <cell r="B803" t="str">
            <v>DEPRECIACION ACUMULADA DE INMUEBLES MOBILIARIO Y EQUIPO (CR)</v>
          </cell>
          <cell r="C803">
            <v>0</v>
          </cell>
          <cell r="D803">
            <v>0</v>
          </cell>
          <cell r="E803">
            <v>-28.07</v>
          </cell>
          <cell r="F803">
            <v>-56.14</v>
          </cell>
          <cell r="G803">
            <v>-84.21</v>
          </cell>
          <cell r="H803">
            <v>-112.28</v>
          </cell>
          <cell r="I803">
            <v>-140.35</v>
          </cell>
        </row>
        <row r="804">
          <cell r="A804">
            <v>1899020</v>
          </cell>
          <cell r="B804" t="str">
            <v>DE INMUEBLES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>
            <v>1899030</v>
          </cell>
          <cell r="B805" t="str">
            <v>DE MOBILIARIO Y EQUIPO</v>
          </cell>
          <cell r="C805">
            <v>0</v>
          </cell>
          <cell r="D805">
            <v>0</v>
          </cell>
          <cell r="E805">
            <v>-28.07</v>
          </cell>
          <cell r="F805">
            <v>-56.14</v>
          </cell>
          <cell r="G805">
            <v>-84.21</v>
          </cell>
          <cell r="H805">
            <v>-112.28</v>
          </cell>
          <cell r="I805">
            <v>-140.35</v>
          </cell>
        </row>
        <row r="806">
          <cell r="A806">
            <v>1899040</v>
          </cell>
          <cell r="B806" t="str">
            <v>DE EQUIPOS DE TRANSPORTE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>
            <v>19</v>
          </cell>
          <cell r="B807" t="str">
            <v>OTROS ACTIVOS</v>
          </cell>
          <cell r="C807">
            <v>154759.36000000002</v>
          </cell>
          <cell r="D807">
            <v>210837.83000000002</v>
          </cell>
          <cell r="E807">
            <v>204909.04</v>
          </cell>
          <cell r="F807">
            <v>237776.8</v>
          </cell>
          <cell r="G807">
            <v>246812.11</v>
          </cell>
          <cell r="H807">
            <v>315402.8</v>
          </cell>
          <cell r="I807">
            <v>363143.1</v>
          </cell>
        </row>
        <row r="808">
          <cell r="A808">
            <v>1901</v>
          </cell>
          <cell r="B808" t="str">
            <v>PAGOS ANTICIPADOS Y CARGOS DIFERIDOS</v>
          </cell>
          <cell r="C808">
            <v>4866.67</v>
          </cell>
          <cell r="D808">
            <v>60833.340000000004</v>
          </cell>
          <cell r="E808">
            <v>54750.01</v>
          </cell>
          <cell r="F808">
            <v>87265.82</v>
          </cell>
          <cell r="G808">
            <v>95279.85</v>
          </cell>
          <cell r="H808">
            <v>162336.82999999999</v>
          </cell>
          <cell r="I808">
            <v>210907.78</v>
          </cell>
        </row>
        <row r="809">
          <cell r="A809">
            <v>1901010</v>
          </cell>
          <cell r="B809" t="str">
            <v>ALQUILERES PAGADOS POR ANTICIPADO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>
            <v>1901020</v>
          </cell>
          <cell r="B810" t="str">
            <v>PRIMAS DE SEGUROS PAGADAS POR ANTICIPADO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>
            <v>1901030</v>
          </cell>
          <cell r="B811" t="str">
            <v>PRIMAS DE REASEGUROS CEDIDOS PAGADAS POR ANTICIPADO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>
            <v>1901040</v>
          </cell>
          <cell r="B812" t="str">
            <v>INSTALACIONES Y-MEJORAS EN PROPIEDADES ARRENDADAS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>
            <v>1901050</v>
          </cell>
          <cell r="B813" t="str">
            <v>UTILES DE OFICINA Y PAPELERIA PAGADOS POR ANTICIPADO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</row>
        <row r="814">
          <cell r="A814">
            <v>1901060</v>
          </cell>
          <cell r="B814" t="str">
            <v>PUBLICIDAD Y-MERCADEO PAGADOS POR ANTICIPADO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>
            <v>1901070</v>
          </cell>
          <cell r="B815" t="str">
            <v>GASTOS DE ORGANIZACION E INSTALACION</v>
          </cell>
          <cell r="C815">
            <v>4866.67</v>
          </cell>
          <cell r="D815">
            <v>60833.340000000004</v>
          </cell>
          <cell r="E815">
            <v>54750.01</v>
          </cell>
          <cell r="F815">
            <v>50146.82</v>
          </cell>
          <cell r="G815">
            <v>44063.49</v>
          </cell>
          <cell r="H815">
            <v>37980.160000000003</v>
          </cell>
          <cell r="I815">
            <v>31238.99</v>
          </cell>
        </row>
        <row r="816">
          <cell r="A816">
            <v>1901080</v>
          </cell>
          <cell r="B816" t="str">
            <v>GASTOS DE REORGANIZACION ADMINISTRATIVA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>
            <v>1901090</v>
          </cell>
          <cell r="B817" t="str">
            <v>DIVERSOS</v>
          </cell>
          <cell r="C817">
            <v>0</v>
          </cell>
          <cell r="D817">
            <v>0</v>
          </cell>
          <cell r="E817">
            <v>0</v>
          </cell>
          <cell r="F817">
            <v>37119</v>
          </cell>
          <cell r="G817">
            <v>51216.36</v>
          </cell>
          <cell r="H817">
            <v>124356.67</v>
          </cell>
          <cell r="I817">
            <v>179668.79</v>
          </cell>
        </row>
        <row r="818">
          <cell r="A818">
            <v>1902</v>
          </cell>
          <cell r="B818" t="str">
            <v>CUENTAS POR COBRAR DIVERSAS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815.36</v>
          </cell>
          <cell r="H818">
            <v>2400.0100000000002</v>
          </cell>
          <cell r="I818">
            <v>1073.6400000000001</v>
          </cell>
        </row>
        <row r="819">
          <cell r="A819">
            <v>1902010</v>
          </cell>
          <cell r="B819" t="str">
            <v>DEPOSITOS EN GARANTIA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700</v>
          </cell>
          <cell r="I819">
            <v>700</v>
          </cell>
        </row>
        <row r="820">
          <cell r="A820">
            <v>1902020</v>
          </cell>
          <cell r="B820" t="str">
            <v>ALQUILERES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>
            <v>1902030</v>
          </cell>
          <cell r="B821" t="str">
            <v>COMISIONES DE PRESTAMOS Y SERVICIOS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>
            <v>1902040</v>
          </cell>
          <cell r="B822" t="str">
            <v>ANTICIPOS AL PERSONAL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>
            <v>1902050</v>
          </cell>
          <cell r="B823" t="str">
            <v>ANTICIPOS DE COMISIONES A INTERMEDIARIOS Y AGENTES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>
            <v>1902060</v>
          </cell>
          <cell r="B824" t="str">
            <v>ADELANTOS POR CUENTA DE ASEGURADOS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>
            <v>1902090</v>
          </cell>
          <cell r="B825" t="str">
            <v>OTRAS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815.36</v>
          </cell>
          <cell r="H825">
            <v>1700.01</v>
          </cell>
          <cell r="I825">
            <v>373.64</v>
          </cell>
        </row>
        <row r="826">
          <cell r="A826">
            <v>1903</v>
          </cell>
          <cell r="B826" t="str">
            <v>IMPUESTO SOBRE LA RENTA POR LIQUIDAR</v>
          </cell>
          <cell r="C826">
            <v>149892.69</v>
          </cell>
          <cell r="D826">
            <v>150004.49000000002</v>
          </cell>
          <cell r="E826">
            <v>150159.03</v>
          </cell>
          <cell r="F826">
            <v>150510.98000000001</v>
          </cell>
          <cell r="G826">
            <v>150716.9</v>
          </cell>
          <cell r="H826">
            <v>150665.96</v>
          </cell>
          <cell r="I826">
            <v>151161.68</v>
          </cell>
        </row>
        <row r="827">
          <cell r="A827">
            <v>1903010</v>
          </cell>
          <cell r="B827" t="str">
            <v>PAGO A CUENTA</v>
          </cell>
          <cell r="C827">
            <v>0</v>
          </cell>
          <cell r="D827">
            <v>0</v>
          </cell>
          <cell r="E827">
            <v>212</v>
          </cell>
          <cell r="F827">
            <v>384.28</v>
          </cell>
          <cell r="G827">
            <v>384.28</v>
          </cell>
          <cell r="H827">
            <v>0</v>
          </cell>
          <cell r="I827">
            <v>0</v>
          </cell>
        </row>
        <row r="828">
          <cell r="A828">
            <v>1903020</v>
          </cell>
          <cell r="B828" t="str">
            <v>IMPUESTO RETENIDO</v>
          </cell>
          <cell r="C828">
            <v>277.04000000000002</v>
          </cell>
          <cell r="D828">
            <v>388.84000000000003</v>
          </cell>
          <cell r="E828">
            <v>543.38</v>
          </cell>
          <cell r="F828">
            <v>895.33</v>
          </cell>
          <cell r="G828">
            <v>1101.25</v>
          </cell>
          <cell r="H828">
            <v>1361.8</v>
          </cell>
          <cell r="I828">
            <v>1857.52</v>
          </cell>
        </row>
        <row r="829">
          <cell r="A829">
            <v>1903030</v>
          </cell>
          <cell r="B829" t="str">
            <v>REMANENTE DE IMPUESTO</v>
          </cell>
          <cell r="C829">
            <v>149615.65</v>
          </cell>
          <cell r="D829">
            <v>149615.65</v>
          </cell>
          <cell r="E829">
            <v>149403.65</v>
          </cell>
          <cell r="F829">
            <v>149231.37</v>
          </cell>
          <cell r="G829">
            <v>149231.37</v>
          </cell>
          <cell r="H829">
            <v>149304.16</v>
          </cell>
          <cell r="I829">
            <v>149304.16</v>
          </cell>
        </row>
        <row r="830">
          <cell r="A830">
            <v>1904</v>
          </cell>
          <cell r="B830" t="str">
            <v>CREDITO FISCAL - IVA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>
            <v>1904010</v>
          </cell>
          <cell r="B831" t="str">
            <v>CREDITO FISCAL - IVA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>
            <v>1905</v>
          </cell>
          <cell r="B832" t="str">
            <v>ACTIVOS EXTRAORDINARIOS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>
            <v>190501</v>
          </cell>
          <cell r="B833" t="str">
            <v>TITULOS VALORES RECIBIDOS EN PAGO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>
            <v>1905011</v>
          </cell>
          <cell r="B834" t="str">
            <v>TITULOS VALORES RECIBIDOS EN PAGO-MN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>
            <v>1905012</v>
          </cell>
          <cell r="B835" t="str">
            <v>TITULOS VALORES RECIBIDOS EN PAGO-ME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>
            <v>1905020</v>
          </cell>
          <cell r="B836" t="str">
            <v>BIENES MUEBLES RECIBIDOS EN PAGO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>
            <v>1905030</v>
          </cell>
          <cell r="B837" t="str">
            <v>INMUEBLES RECIBIDOS EN PAGO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>
            <v>1999</v>
          </cell>
          <cell r="B838" t="str">
            <v>PROVISIONES DE OTROS ACTIVOS (CR)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>
            <v>1999010</v>
          </cell>
          <cell r="B839" t="str">
            <v>CUENTAS POR COBRAR DIVERSAS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>
            <v>1999020</v>
          </cell>
          <cell r="B840" t="str">
            <v>ACTIVOS EXTRAORDINARIOS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>
            <v>2</v>
          </cell>
          <cell r="B841" t="str">
            <v>PASIVO</v>
          </cell>
          <cell r="C841">
            <v>-19513.170000000002</v>
          </cell>
          <cell r="D841">
            <v>-82876.960000000006</v>
          </cell>
          <cell r="E841">
            <v>-87710.96</v>
          </cell>
          <cell r="F841">
            <v>-131830.99</v>
          </cell>
          <cell r="G841">
            <v>-155215.69</v>
          </cell>
          <cell r="H841">
            <v>-241813.68</v>
          </cell>
          <cell r="I841">
            <v>-314906.68</v>
          </cell>
        </row>
        <row r="842">
          <cell r="A842">
            <v>21</v>
          </cell>
          <cell r="B842" t="str">
            <v>OBLIGACIONES CON ASEGURADOS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</row>
        <row r="843">
          <cell r="A843">
            <v>2101</v>
          </cell>
          <cell r="B843" t="str">
            <v>OBLIGACIONES POR SINIESTROS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>
            <v>210101</v>
          </cell>
          <cell r="B844" t="str">
            <v>DE SEGUROS DE VIDA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>
            <v>2101011</v>
          </cell>
          <cell r="B845" t="str">
            <v>MONEDA NACIONAL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>
            <v>2101012</v>
          </cell>
          <cell r="B846" t="str">
            <v>MONEDA EXTRANJERA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>
            <v>210102</v>
          </cell>
          <cell r="B847" t="str">
            <v>DE SEGUROS PREVISIONALES RENTAS Y PENSIONES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>
            <v>2101021</v>
          </cell>
          <cell r="B848" t="str">
            <v>MONEDA NACIONAL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>
            <v>2101022</v>
          </cell>
          <cell r="B849" t="str">
            <v>MONEDA EXTRANJERA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>
            <v>210103</v>
          </cell>
          <cell r="B850" t="str">
            <v>DE SEGUROS DE ACCIDENTES Y ENFERMEDADES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>
            <v>2101031</v>
          </cell>
          <cell r="B851" t="str">
            <v>MONEDA NACIONAL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>
            <v>2101032</v>
          </cell>
          <cell r="B852" t="str">
            <v>MONEDA EXTRANJERA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>
            <v>210104</v>
          </cell>
          <cell r="B853" t="str">
            <v>DE SEGUROS DE INCENDIOS Y LINEAS ALIADAS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>
            <v>2101041</v>
          </cell>
          <cell r="B854" t="str">
            <v>MONEDA NACIONAL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>
            <v>2101042</v>
          </cell>
          <cell r="B855" t="str">
            <v>MONEDA EXTRANJERA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>
            <v>210105</v>
          </cell>
          <cell r="B856" t="str">
            <v>DE SEGUROS DE AUTOMOTORES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>
            <v>2101051</v>
          </cell>
          <cell r="B857" t="str">
            <v>MONEDA NACIONAL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>
            <v>2101052</v>
          </cell>
          <cell r="B858" t="str">
            <v>MONEDA EXTRANJERA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>
            <v>210106</v>
          </cell>
          <cell r="B859" t="str">
            <v>DE OTROS SEGUROS GENERALES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>
            <v>2101061</v>
          </cell>
          <cell r="B860" t="str">
            <v>MONEDA NACIONAL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>
            <v>2101062</v>
          </cell>
          <cell r="B861" t="str">
            <v>MONEDA EXTRANJERA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>
            <v>210107</v>
          </cell>
          <cell r="B862" t="str">
            <v>DE FIANZAS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>
            <v>2101071</v>
          </cell>
          <cell r="B863" t="str">
            <v>MONEDA NACIONAL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>
            <v>2101072</v>
          </cell>
          <cell r="B864" t="str">
            <v>MONEDA EXTRANJERA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>
            <v>2102</v>
          </cell>
          <cell r="B865" t="str">
            <v>DEPOSITOS POR OPERACIONES DE SEGURO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>
            <v>210201</v>
          </cell>
          <cell r="B866" t="str">
            <v>DEPOSITOS PARA PRIMAS DE SEGUROS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A867">
            <v>2102011</v>
          </cell>
          <cell r="B867" t="str">
            <v>MONEDA NACIONAL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>
            <v>2102012</v>
          </cell>
          <cell r="B868" t="str">
            <v>MONEDA EXTRANJERA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>
            <v>210202</v>
          </cell>
          <cell r="B869" t="str">
            <v>DEPOSITOS PARA PRIMAS DE FIANZAS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>
            <v>2102021</v>
          </cell>
          <cell r="B870" t="str">
            <v>MONEDA NACIONAL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>
            <v>2102022</v>
          </cell>
          <cell r="B871" t="str">
            <v>MONEDA EXTRANJERA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</row>
        <row r="872">
          <cell r="A872">
            <v>210209</v>
          </cell>
          <cell r="B872" t="str">
            <v>OTROS DEPOSITOS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>
            <v>2102091</v>
          </cell>
          <cell r="B873" t="str">
            <v>MONEDA NACIONAL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>
            <v>2102092</v>
          </cell>
          <cell r="B874" t="str">
            <v>MONEDA EXTRANJERA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>
            <v>2109</v>
          </cell>
          <cell r="B875" t="str">
            <v>OTRAS OBLIGACIONES CON ASEGURADOS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</row>
        <row r="876">
          <cell r="A876">
            <v>210901</v>
          </cell>
          <cell r="B876" t="str">
            <v>DIVIDENDOS POR PAGAR SOBRE POLIZAS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>
            <v>2109011</v>
          </cell>
          <cell r="B877" t="str">
            <v>MONEDA NACIONAL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>
            <v>2109012</v>
          </cell>
          <cell r="B878" t="str">
            <v>MONEDA EXTRANJERA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>
            <v>210902</v>
          </cell>
          <cell r="B879" t="str">
            <v>CUPONES Y BONOS POR PAGAR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>
            <v>2109021</v>
          </cell>
          <cell r="B880" t="str">
            <v>MONEDA NACIONAL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>
            <v>2109022</v>
          </cell>
          <cell r="B881" t="str">
            <v>MONEDA EXTRANJERA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>
            <v>210903</v>
          </cell>
          <cell r="B882" t="str">
            <v>PREMIOS POR PAGAR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>
            <v>2109031</v>
          </cell>
          <cell r="B883" t="str">
            <v>MONEDA NACIONAL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>
            <v>2109032</v>
          </cell>
          <cell r="B884" t="str">
            <v>MONEDA EXTRANJERA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>
            <v>210904</v>
          </cell>
          <cell r="B885" t="str">
            <v>DOTALES POR PAGAR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>
            <v>2109041</v>
          </cell>
          <cell r="B886" t="str">
            <v>MONEDA NACIONAL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>
            <v>2109042</v>
          </cell>
          <cell r="B887" t="str">
            <v>MONEDA EXTRANJERA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>
            <v>210909</v>
          </cell>
          <cell r="B888" t="str">
            <v>OTRAS OBLIGACIONES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>
            <v>2109091</v>
          </cell>
          <cell r="B889" t="str">
            <v>MONEDA NACIONAL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>
            <v>2109092</v>
          </cell>
          <cell r="B890" t="str">
            <v>MONEDA EXTRANJERA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>
            <v>22</v>
          </cell>
          <cell r="B891" t="str">
            <v>RESERVAS TECNICAS Y CONTINGENCIAL DE FIANZAS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>
            <v>2201</v>
          </cell>
          <cell r="B892" t="str">
            <v>RESERVAS TECNICAS DE SEGUROS DE VIDA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>
            <v>220101</v>
          </cell>
          <cell r="B893" t="str">
            <v>MATEMATICA DE VIDA INDIVIDUAL DE LARGO PLAZO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>
            <v>2201011</v>
          </cell>
          <cell r="B894" t="str">
            <v>MONEDA NACIONAL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>
            <v>220101101</v>
          </cell>
          <cell r="B895" t="str">
            <v>SEGUROS DIRECTOS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>
            <v>220101102</v>
          </cell>
          <cell r="B896" t="str">
            <v>REASEGUROS TOMADOS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>
            <v>220101103</v>
          </cell>
          <cell r="B897" t="str">
            <v>COASEGUROS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>
            <v>220101109</v>
          </cell>
          <cell r="B898" t="str">
            <v>SEGUROS CON FILIALES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>
            <v>22010110901</v>
          </cell>
          <cell r="B899" t="str">
            <v>SEGUROS DIRECTOS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>
            <v>22010110902</v>
          </cell>
          <cell r="B900" t="str">
            <v>REASEGUROS TOMADOS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A901">
            <v>22010110903</v>
          </cell>
          <cell r="B901" t="str">
            <v>COASEGUROS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>
            <v>2201012</v>
          </cell>
          <cell r="B902" t="str">
            <v>MONEDA EXTRANJERA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>
            <v>220101201</v>
          </cell>
          <cell r="B903" t="str">
            <v>SEGUROS DIRECTOS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>
            <v>220101202</v>
          </cell>
          <cell r="B904" t="str">
            <v>REASEGUROS TOMADOS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>
            <v>220101203</v>
          </cell>
          <cell r="B905" t="str">
            <v>COASEGUROS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>
            <v>220101209</v>
          </cell>
          <cell r="B906" t="str">
            <v>SEGUROS CON FILIALES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>
            <v>22010120901</v>
          </cell>
          <cell r="B907" t="str">
            <v>SEGUROS DIRECTOS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>
            <v>22010120902</v>
          </cell>
          <cell r="B908" t="str">
            <v>REASEGUROS TOMADOS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>
            <v>22010120903</v>
          </cell>
          <cell r="B909" t="str">
            <v>COASEGUROS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>
            <v>220102</v>
          </cell>
          <cell r="B910" t="str">
            <v>DE RIESGO EN CURSO DE VIDA INDIVIDUAL DE CORTO PLAZO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>
            <v>2201021</v>
          </cell>
          <cell r="B911" t="str">
            <v>MONEDA NACIONAL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>
            <v>220102101</v>
          </cell>
          <cell r="B912" t="str">
            <v>SEGUROS DIRECTOS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>
            <v>220102102</v>
          </cell>
          <cell r="B913" t="str">
            <v>REASEGUROS TOMADOS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</row>
        <row r="914">
          <cell r="A914">
            <v>220102103</v>
          </cell>
          <cell r="B914" t="str">
            <v>COASEGUROS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>
            <v>220102109</v>
          </cell>
          <cell r="B915" t="str">
            <v>SEGUROS CON FILIALES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>
            <v>22010210901</v>
          </cell>
          <cell r="B916" t="str">
            <v>SEGUROS DIRECTOS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>
            <v>22010210902</v>
          </cell>
          <cell r="B917" t="str">
            <v>REASEGUROS TOMADOS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>
            <v>22010210903</v>
          </cell>
          <cell r="B918" t="str">
            <v>COASEGUROS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2201022</v>
          </cell>
          <cell r="B919" t="str">
            <v>MONEDA EXTRANJERA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>
            <v>220102201</v>
          </cell>
          <cell r="B920" t="str">
            <v>SEGUROS DIRECTOS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>
            <v>220102202</v>
          </cell>
          <cell r="B921" t="str">
            <v>REASEGUROS TOMADOS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>
            <v>220102203</v>
          </cell>
          <cell r="B922" t="str">
            <v>COASEGUROS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>
            <v>220102209</v>
          </cell>
          <cell r="B923" t="str">
            <v>SEGUROS CON FILIALES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>
            <v>22010220901</v>
          </cell>
          <cell r="B924" t="str">
            <v>SEGUROS DIRECTOS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>
            <v>22010220902</v>
          </cell>
          <cell r="B925" t="str">
            <v>REASEGUROS TOMADOS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>
            <v>22010220903</v>
          </cell>
          <cell r="B926" t="str">
            <v>COASEGUROS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>
            <v>220103</v>
          </cell>
          <cell r="B927" t="str">
            <v>DE RIESGO EN CURSO DE VIDA COLECTIVO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>
            <v>2201031</v>
          </cell>
          <cell r="B928" t="str">
            <v>MONEDA NACIONAL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>
            <v>2201032</v>
          </cell>
          <cell r="B929" t="str">
            <v>MONEDA EXTRANJERA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A930">
            <v>220104</v>
          </cell>
          <cell r="B930" t="str">
            <v>DE RIESGOS EN CURSO DE OTROS PLANES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>
            <v>2201041</v>
          </cell>
          <cell r="B931" t="str">
            <v>MONEDA NACIONAL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>
            <v>2201042</v>
          </cell>
          <cell r="B932" t="str">
            <v>MONEDA EXTRANJERA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>
            <v>220109</v>
          </cell>
          <cell r="B933" t="str">
            <v>ADICIONALES DE SEGURO DE VIDA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>
            <v>2201091</v>
          </cell>
          <cell r="B934" t="str">
            <v>MONEDA NACIONAL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>
            <v>220109101</v>
          </cell>
          <cell r="B935" t="str">
            <v>SEGURO DIRECTO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>
            <v>22010910101</v>
          </cell>
          <cell r="B936" t="str">
            <v>DE ACCIDENTES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A937">
            <v>22010910102</v>
          </cell>
          <cell r="B937" t="str">
            <v>DE EXONERACION DEL PAGO DE PRIMAS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>
            <v>22010910103</v>
          </cell>
          <cell r="B938" t="str">
            <v>DE EXTRAPRIMAS DE RIESGOS ANORMALES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>
            <v>22010910104</v>
          </cell>
          <cell r="B939" t="str">
            <v>DE DIVIDENDOS, CUPONES Y BONOS SOBRE POLIZAS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>
            <v>22010910105</v>
          </cell>
          <cell r="B940" t="str">
            <v>CAPITALES COMPLEMENTARIOS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>
            <v>22010910109</v>
          </cell>
          <cell r="B941" t="str">
            <v>DIVERSAS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>
            <v>220109102</v>
          </cell>
          <cell r="B942" t="str">
            <v>REASEGUROS TOMADOS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>
            <v>22010910201</v>
          </cell>
          <cell r="B943" t="str">
            <v>DE ACCIDENTES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>
            <v>22010910202</v>
          </cell>
          <cell r="B944" t="str">
            <v>DE EXONERACION DEL PAGO DE PRIMAS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>
            <v>22010910203</v>
          </cell>
          <cell r="B945" t="str">
            <v>DE EXTRAPRIMAS DE RIESGOS ANORMALES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>
            <v>22010910204</v>
          </cell>
          <cell r="B946" t="str">
            <v>DE DIVIDENDOS, CUPONES Y BONOS SOBRE POLIZAS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>
            <v>22010910205</v>
          </cell>
          <cell r="B947" t="str">
            <v>CAPITALES COMPLEMENTARIOS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>
            <v>22010910209</v>
          </cell>
          <cell r="B948" t="str">
            <v>DIVERSAS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>
            <v>220109103</v>
          </cell>
          <cell r="B949" t="str">
            <v>COASEGUROS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>
            <v>22010910301</v>
          </cell>
          <cell r="B950" t="str">
            <v>DE ACCIDENTES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>
            <v>22010910302</v>
          </cell>
          <cell r="B951" t="str">
            <v>DE EXONERACION DEL PAGO DE PRIMAS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>
            <v>22010910303</v>
          </cell>
          <cell r="B952" t="str">
            <v>DE EXTRAPRIMAS DE RIESGOS ANORMALES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>
            <v>22010910304</v>
          </cell>
          <cell r="B953" t="str">
            <v>DE DIVIDENDOS, CUPONES Y BONOS SOBRE POLIZAS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>
            <v>22010910305</v>
          </cell>
          <cell r="B954" t="str">
            <v>CAPITALES COMPLEMENTARIOS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>
            <v>22010910309</v>
          </cell>
          <cell r="B955" t="str">
            <v>DIVERSAS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>
            <v>220109109</v>
          </cell>
          <cell r="B956" t="str">
            <v>POR SEGUROS CON FILIALES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>
            <v>22010910901</v>
          </cell>
          <cell r="B957" t="str">
            <v>SEGURO DIRECTO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>
            <v>22010910902</v>
          </cell>
          <cell r="B958" t="str">
            <v>REASEGUROS TOMADOS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A959">
            <v>22010910903</v>
          </cell>
          <cell r="B959" t="str">
            <v>COASEGUROS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>
            <v>2201092</v>
          </cell>
          <cell r="B960" t="str">
            <v>MONEDA EXTRANJERA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>
            <v>220109201</v>
          </cell>
          <cell r="B961" t="str">
            <v>SEGURO DIRECTO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>
            <v>22010920101</v>
          </cell>
          <cell r="B962" t="str">
            <v>DE ACCIDENTES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>
            <v>22010920102</v>
          </cell>
          <cell r="B963" t="str">
            <v>DE EXONERACION DEL PAGO DE PRIMAS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>
            <v>22010920103</v>
          </cell>
          <cell r="B964" t="str">
            <v>DE EXTRAPRIMAS DE RIESGOS ANORMALES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>
            <v>22010920104</v>
          </cell>
          <cell r="B965" t="str">
            <v>DE DIVIDENDOS, CUPONES Y BONOS SOBRE POLIZAS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>
            <v>22010920105</v>
          </cell>
          <cell r="B966" t="str">
            <v>CAPITALES COMPLEMENTARIOS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>
            <v>22010920109</v>
          </cell>
          <cell r="B967" t="str">
            <v>DIVERSAS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>
            <v>220109202</v>
          </cell>
          <cell r="B968" t="str">
            <v>REASEGUROS TOMADOS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</row>
        <row r="969">
          <cell r="A969">
            <v>22010920201</v>
          </cell>
          <cell r="B969" t="str">
            <v>DE ACCIDENTES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>
            <v>22010920202</v>
          </cell>
          <cell r="B970" t="str">
            <v>DE EXONERACION DEL PAGO DE PRIMAS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>
            <v>22010920203</v>
          </cell>
          <cell r="B971" t="str">
            <v>DE EXTRAPRIMAS DE RIESGOS ANORMALES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>
            <v>22010920204</v>
          </cell>
          <cell r="B972" t="str">
            <v>DE DIVIDENDOS, CUPONES Y BONOS SOBRE POLIZAS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>
            <v>22010920205</v>
          </cell>
          <cell r="B973" t="str">
            <v>CAPITALES COMPLEMENTARIOS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>
            <v>22010920209</v>
          </cell>
          <cell r="B974" t="str">
            <v>DIVERSAS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>
            <v>220109203</v>
          </cell>
          <cell r="B975" t="str">
            <v>COASEGUROS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>
            <v>22010920301</v>
          </cell>
          <cell r="B976" t="str">
            <v>DE ACCIDENTES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>
            <v>22010920302</v>
          </cell>
          <cell r="B977" t="str">
            <v>DE EXONERACION DEL PAGO DE PRIMAS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>
            <v>22010920303</v>
          </cell>
          <cell r="B978" t="str">
            <v>DE EXTRAPRIMAS DE RIESGOS ANORMALES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>
            <v>22010920304</v>
          </cell>
          <cell r="B979" t="str">
            <v>DE DIVIDENDOS, CUPONES Y BONOS SOBRE POLIZAS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>
            <v>22010920305</v>
          </cell>
          <cell r="B980" t="str">
            <v>CAPITALES COMPLEMENTARIOS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>
            <v>22010920309</v>
          </cell>
          <cell r="B981" t="str">
            <v>DIVERSAS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>
            <v>220109209</v>
          </cell>
          <cell r="B982" t="str">
            <v>POR SEGUROS CON FILIALES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>
            <v>22010920901</v>
          </cell>
          <cell r="B983" t="str">
            <v>SEGURO DIRECTO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>
            <v>22010920902</v>
          </cell>
          <cell r="B984" t="str">
            <v>REASEGUROS TOMADOS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>
            <v>22010920903</v>
          </cell>
          <cell r="B985" t="str">
            <v>COASEGUROS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>
            <v>2202</v>
          </cell>
          <cell r="B986" t="str">
            <v>RESERVAS MATEMATICAS DE SEGUROS PREVISIONALES RENTAS Y PENSIONES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>
            <v>220201</v>
          </cell>
          <cell r="B987" t="str">
            <v>RENTAS DE INVALIDEZ Y SOBREVIVENCIA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A988">
            <v>2202011</v>
          </cell>
          <cell r="B988" t="str">
            <v>MONEDA NACIONAL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>
            <v>220201101</v>
          </cell>
          <cell r="B989" t="str">
            <v>SEGUROS DIRECTOS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>
            <v>220201102</v>
          </cell>
          <cell r="B990" t="str">
            <v>REASEGUROS TOMADOS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>
            <v>220201103</v>
          </cell>
          <cell r="B991" t="str">
            <v>COASEGUROS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>
            <v>220201109</v>
          </cell>
          <cell r="B992" t="str">
            <v>SEGUROS CON FILIALES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>
            <v>22020110901</v>
          </cell>
          <cell r="B993" t="str">
            <v>SEGUROS DIRECTOS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>
            <v>22020110902</v>
          </cell>
          <cell r="B994" t="str">
            <v>REASEGUROS TOMADOS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>
            <v>22020110903</v>
          </cell>
          <cell r="B995" t="str">
            <v>COASEGUROS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>
            <v>2202012</v>
          </cell>
          <cell r="B996" t="str">
            <v>MONEDA EXTRANJERA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>
            <v>220201201</v>
          </cell>
          <cell r="B997" t="str">
            <v>SEGUROS DIRECTOS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>
            <v>220201202</v>
          </cell>
          <cell r="B998" t="str">
            <v>REASEGUROS TOMADOS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>
            <v>220201203</v>
          </cell>
          <cell r="B999" t="str">
            <v>COASEGUROS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>
            <v>220201209</v>
          </cell>
          <cell r="B1000" t="str">
            <v>SEGUROS CON FILIALES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</row>
        <row r="1001">
          <cell r="A1001">
            <v>22020120901</v>
          </cell>
          <cell r="B1001" t="str">
            <v>SEGUROS DIRECTOS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>
            <v>22020120902</v>
          </cell>
          <cell r="B1002" t="str">
            <v>REASEGUROS TOMADOS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>
            <v>22020120903</v>
          </cell>
          <cell r="B1003" t="str">
            <v>COASEGUROS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>
            <v>220202</v>
          </cell>
          <cell r="B1004" t="str">
            <v>SEPELIO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>
            <v>2202021</v>
          </cell>
          <cell r="B1005" t="str">
            <v>MONEDA NACIONAL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>
            <v>220202101</v>
          </cell>
          <cell r="B1006" t="str">
            <v>SEGUROS DIRECTOS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>
            <v>220202102</v>
          </cell>
          <cell r="B1007" t="str">
            <v>REASEGUROS TOMADOS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>
            <v>220202103</v>
          </cell>
          <cell r="B1008" t="str">
            <v>COASEGUROS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>
            <v>220202109</v>
          </cell>
          <cell r="B1009" t="str">
            <v>SEGUROS CON FILIALES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>
            <v>22020210901</v>
          </cell>
          <cell r="B1010" t="str">
            <v>SEGUROS DIRECTOS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>
            <v>22020210902</v>
          </cell>
          <cell r="B1011" t="str">
            <v>REASEGUROS TOMADOS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>
            <v>22020210903</v>
          </cell>
          <cell r="B1012" t="str">
            <v>COASEGUROS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>
            <v>2202022</v>
          </cell>
          <cell r="B1013" t="str">
            <v>MONEDA EXTRANJERA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>
            <v>220202201</v>
          </cell>
          <cell r="B1014" t="str">
            <v>SEGUROS DIRECTOS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>
            <v>220202202</v>
          </cell>
          <cell r="B1015" t="str">
            <v>REASEGUROS TOMADOS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>
            <v>220202203</v>
          </cell>
          <cell r="B1016" t="str">
            <v>COASEGUROS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</row>
        <row r="1017">
          <cell r="A1017">
            <v>220202209</v>
          </cell>
          <cell r="B1017" t="str">
            <v>SEGUROS CON FILIALES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>
            <v>22020220901</v>
          </cell>
          <cell r="B1018" t="str">
            <v>SEGUROS DIRECTOS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>
            <v>22020220902</v>
          </cell>
          <cell r="B1019" t="str">
            <v>REASEGUROS TOMADOS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>
            <v>22020220903</v>
          </cell>
          <cell r="B1020" t="str">
            <v>COASEGUROS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>
            <v>220203</v>
          </cell>
          <cell r="B1021" t="str">
            <v>OTRAS RENTAS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>
            <v>2202031</v>
          </cell>
          <cell r="B1022" t="str">
            <v>MONEDA NACIONAL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>
            <v>220203101</v>
          </cell>
          <cell r="B1023" t="str">
            <v>SEGUROS DIRECTOS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>
            <v>220203102</v>
          </cell>
          <cell r="B1024" t="str">
            <v>REASEGUROS TOMADOS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A1025">
            <v>220203103</v>
          </cell>
          <cell r="B1025" t="str">
            <v>COASEGUROS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>
            <v>220203109</v>
          </cell>
          <cell r="B1026" t="str">
            <v>SEGUROS CON FILIALES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>
            <v>22020310901</v>
          </cell>
          <cell r="B1027" t="str">
            <v>SEGUROS DIRECTOS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>
            <v>22020310902</v>
          </cell>
          <cell r="B1028" t="str">
            <v>REASEGUROS TOMADOS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>
            <v>22020310903</v>
          </cell>
          <cell r="B1029" t="str">
            <v>COASEGUROS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>
            <v>2202032</v>
          </cell>
          <cell r="B1030" t="str">
            <v>MONEDA EXTRANJERA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>
            <v>220203201</v>
          </cell>
          <cell r="B1031" t="str">
            <v>SEGUROS DIRECTOS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>
            <v>220203202</v>
          </cell>
          <cell r="B1032" t="str">
            <v>REASEGUROS TOMADOS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>
            <v>220203203</v>
          </cell>
          <cell r="B1033" t="str">
            <v>COASEGUROS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>
            <v>220203209</v>
          </cell>
          <cell r="B1034" t="str">
            <v>SEGUROS CON FILIALES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>
            <v>22020320901</v>
          </cell>
          <cell r="B1035" t="str">
            <v>SEGUROS DIRECTOS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>
            <v>22020320902</v>
          </cell>
          <cell r="B1036" t="str">
            <v>REASEGUROS TOMADOS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>
            <v>22020320903</v>
          </cell>
          <cell r="B1037" t="str">
            <v>COASEGUROS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>
            <v>220204</v>
          </cell>
          <cell r="B1038" t="str">
            <v>PENSIONES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>
            <v>2202041</v>
          </cell>
          <cell r="B1039" t="str">
            <v>MONEDA NACIONAL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>
            <v>220204101</v>
          </cell>
          <cell r="B1040" t="str">
            <v>SEGUROS DIRECTOS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>
            <v>220204102</v>
          </cell>
          <cell r="B1041" t="str">
            <v>REASEGUROS TOMADOS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>
            <v>220204103</v>
          </cell>
          <cell r="B1042" t="str">
            <v>COASEGUROS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>
            <v>220204109</v>
          </cell>
          <cell r="B1043" t="str">
            <v>SEGUROS CON FILIALES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>
            <v>22020410901</v>
          </cell>
          <cell r="B1044" t="str">
            <v>SEGUROS DIRECTOS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>
            <v>22020410902</v>
          </cell>
          <cell r="B1045" t="str">
            <v>REASEGUROS TOMADOS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</row>
        <row r="1046">
          <cell r="A1046">
            <v>22020410903</v>
          </cell>
          <cell r="B1046" t="str">
            <v>COASEGUROS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</row>
        <row r="1047">
          <cell r="A1047">
            <v>2202042</v>
          </cell>
          <cell r="B1047" t="str">
            <v>MONEDA EXTRANJERA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>
            <v>220204201</v>
          </cell>
          <cell r="B1048" t="str">
            <v>SEGUROS DIRECTOS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>
            <v>220204202</v>
          </cell>
          <cell r="B1049" t="str">
            <v>REASEGUROS TOMADOS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>
            <v>220204203</v>
          </cell>
          <cell r="B1050" t="str">
            <v>COASEGUROS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>
            <v>220204209</v>
          </cell>
          <cell r="B1051" t="str">
            <v>SEGUROS CON FILIALES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>
            <v>22020420901</v>
          </cell>
          <cell r="B1052" t="str">
            <v>SEGUROS DIRECTOS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>
            <v>22020420902</v>
          </cell>
          <cell r="B1053" t="str">
            <v>REASEGUROS TOMADOS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>
            <v>22020420903</v>
          </cell>
          <cell r="B1054" t="str">
            <v>COASEGUROS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>
            <v>2203</v>
          </cell>
          <cell r="B1055" t="str">
            <v>RESERVAS POR RIESGOS EN CURSO DE ACCIDENTES Y ENFERMEDADES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>
            <v>220301</v>
          </cell>
          <cell r="B1056" t="str">
            <v>SALUD Y HOSPITALIZACION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>
            <v>2203011</v>
          </cell>
          <cell r="B1057" t="str">
            <v>MONEDA NACIONAL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>
            <v>220301101</v>
          </cell>
          <cell r="B1058" t="str">
            <v>SEGUROS DIRECTOS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>
            <v>220301102</v>
          </cell>
          <cell r="B1059" t="str">
            <v>REASEGUROS TOMADOS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>
            <v>220301103</v>
          </cell>
          <cell r="B1060" t="str">
            <v>COASEGUROS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>
            <v>220301109</v>
          </cell>
          <cell r="B1061" t="str">
            <v>SEGUROS CON FILIALES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>
            <v>22030110901</v>
          </cell>
          <cell r="B1062" t="str">
            <v>SEGUROS DIRECTOS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>
            <v>22030110902</v>
          </cell>
          <cell r="B1063" t="str">
            <v>REASEGUROS TOMADOS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>
            <v>22030110903</v>
          </cell>
          <cell r="B1064" t="str">
            <v>COASEGUROS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>
            <v>2203012</v>
          </cell>
          <cell r="B1065" t="str">
            <v>MONEDA EXTRANJERA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>
            <v>220301201</v>
          </cell>
          <cell r="B1066" t="str">
            <v>SEGUROS DIRECTOS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>
            <v>220301202</v>
          </cell>
          <cell r="B1067" t="str">
            <v>REASEGUROS TOMADOS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>
            <v>220301203</v>
          </cell>
          <cell r="B1068" t="str">
            <v>COASEGUROS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>
            <v>220301209</v>
          </cell>
          <cell r="B1069" t="str">
            <v>SEGUROS CON FILIALES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>
            <v>22030120901</v>
          </cell>
          <cell r="B1070" t="str">
            <v>SEGUROS DIRECTOS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>
            <v>22030120902</v>
          </cell>
          <cell r="B1071" t="str">
            <v>REASEGUROS TOMADOS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>
            <v>22030120903</v>
          </cell>
          <cell r="B1072" t="str">
            <v>COASEGUROS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>
            <v>220302</v>
          </cell>
          <cell r="B1073" t="str">
            <v>ACCIDENTES PERSONALES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>
            <v>2203021</v>
          </cell>
          <cell r="B1074" t="str">
            <v>MONEDA NACIONAL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</row>
        <row r="1075">
          <cell r="A1075">
            <v>220302101</v>
          </cell>
          <cell r="B1075" t="str">
            <v>SEGUROS DIRECTOS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</row>
        <row r="1076">
          <cell r="A1076">
            <v>220302102</v>
          </cell>
          <cell r="B1076" t="str">
            <v>REASEGUROS TOMADOS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>
            <v>220302103</v>
          </cell>
          <cell r="B1077" t="str">
            <v>COASEGUROS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>
            <v>220302109</v>
          </cell>
          <cell r="B1078" t="str">
            <v>SEGUROS CON FILIALES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>
            <v>22030210901</v>
          </cell>
          <cell r="B1079" t="str">
            <v>SEGUROS DIRECTOS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>
            <v>22030210902</v>
          </cell>
          <cell r="B1080" t="str">
            <v>REASEGUROS TOMADOS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>
            <v>22030210903</v>
          </cell>
          <cell r="B1081" t="str">
            <v>COASEGUROS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>
            <v>2203022</v>
          </cell>
          <cell r="B1082" t="str">
            <v>MONEDA EXTRANJERA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>
            <v>220302201</v>
          </cell>
          <cell r="B1083" t="str">
            <v>SEGUROS DIRECTOS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>
            <v>220302202</v>
          </cell>
          <cell r="B1084" t="str">
            <v>REASEGUROS TOMADOS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>
            <v>220302203</v>
          </cell>
          <cell r="B1085" t="str">
            <v>COASEGUROS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>
            <v>220302209</v>
          </cell>
          <cell r="B1086" t="str">
            <v>SEGUROS CON FILIALES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>
            <v>22030220901</v>
          </cell>
          <cell r="B1087" t="str">
            <v>SEGUROS DIRECTOS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>
            <v>22030220902</v>
          </cell>
          <cell r="B1088" t="str">
            <v>REASEGUROS TOMADOS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>
            <v>22030220903</v>
          </cell>
          <cell r="B1089" t="str">
            <v>COASEGUROS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>
            <v>220303</v>
          </cell>
          <cell r="B1090" t="str">
            <v>ACCIDENTES VIAJES AEREOS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>
            <v>2203031</v>
          </cell>
          <cell r="B1091" t="str">
            <v>MONEDA NACIONAL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>
            <v>220303101</v>
          </cell>
          <cell r="B1092" t="str">
            <v>SEGUROS DIRECTOS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>
            <v>220303102</v>
          </cell>
          <cell r="B1093" t="str">
            <v>REASEGUROS TOMADOS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>
            <v>220303103</v>
          </cell>
          <cell r="B1094" t="str">
            <v>COASEGUROS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>
            <v>220303109</v>
          </cell>
          <cell r="B1095" t="str">
            <v>SEGUROS CON FILIALES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>
            <v>22030310901</v>
          </cell>
          <cell r="B1096" t="str">
            <v>SEGUROS DIRECTOS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>
            <v>22030310902</v>
          </cell>
          <cell r="B1097" t="str">
            <v>REASEGUROS TOMADOS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>
            <v>22030310903</v>
          </cell>
          <cell r="B1098" t="str">
            <v>COASEGUROS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>
            <v>2203032</v>
          </cell>
          <cell r="B1099" t="str">
            <v>MONEDA EXTRANJERA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>
            <v>220303201</v>
          </cell>
          <cell r="B1100" t="str">
            <v>SEGUROS DIRECTOS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>
            <v>220303202</v>
          </cell>
          <cell r="B1101" t="str">
            <v>REASEGUROS TOMADOS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>
            <v>220303203</v>
          </cell>
          <cell r="B1102" t="str">
            <v>COASEGUROS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>
            <v>220303209</v>
          </cell>
          <cell r="B1103" t="str">
            <v>SEGUROS CON FILIALES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</row>
        <row r="1104">
          <cell r="A1104">
            <v>22030320901</v>
          </cell>
          <cell r="B1104" t="str">
            <v>SEGUROS DIRECTOS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>
            <v>22030320902</v>
          </cell>
          <cell r="B1105" t="str">
            <v>REASEGUROS TOMADOS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>
            <v>22030320903</v>
          </cell>
          <cell r="B1106" t="str">
            <v>COASEGUROS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>
            <v>220304</v>
          </cell>
          <cell r="B1107" t="str">
            <v>ESCOLARES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>
            <v>2203041</v>
          </cell>
          <cell r="B1108" t="str">
            <v>MONEDA NACIONAL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>
            <v>220304101</v>
          </cell>
          <cell r="B1109" t="str">
            <v>SEGUROS DIRECTOS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>
            <v>220304102</v>
          </cell>
          <cell r="B1110" t="str">
            <v>REASEGUROS TOMADOS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>
            <v>220304103</v>
          </cell>
          <cell r="B1111" t="str">
            <v>COASEGUROS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>
            <v>220304109</v>
          </cell>
          <cell r="B1112" t="str">
            <v>SEGUROS CON FILIALES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>
            <v>22030410901</v>
          </cell>
          <cell r="B1113" t="str">
            <v>SEGUROS DIRECTOS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>
            <v>22030410902</v>
          </cell>
          <cell r="B1114" t="str">
            <v>REASEGUROS TOMADOS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>
            <v>22030410903</v>
          </cell>
          <cell r="B1115" t="str">
            <v>COASEGUROS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>
            <v>2203042</v>
          </cell>
          <cell r="B1116" t="str">
            <v>MONEDA EXTRANJERA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>
            <v>220304201</v>
          </cell>
          <cell r="B1117" t="str">
            <v>SEGUROS DIRECTOS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>
            <v>220304202</v>
          </cell>
          <cell r="B1118" t="str">
            <v>REASEGUROS TOMADOS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>
            <v>220304203</v>
          </cell>
          <cell r="B1119" t="str">
            <v>COASEGUROS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>
            <v>220304209</v>
          </cell>
          <cell r="B1120" t="str">
            <v>SEGUROS CON FILIALES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>
            <v>22030420901</v>
          </cell>
          <cell r="B1121" t="str">
            <v>SEGUROS DIRECTOS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>
            <v>22030420902</v>
          </cell>
          <cell r="B1122" t="str">
            <v>REASEGUROS TOMADOS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</row>
        <row r="1123">
          <cell r="A1123">
            <v>22030420903</v>
          </cell>
          <cell r="B1123" t="str">
            <v>COASEGUROS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>
            <v>2204</v>
          </cell>
          <cell r="B1124" t="str">
            <v>RESERVAS POR RIESGOS EN CURSO DE INCENDIO Y LINEAS ALIADAS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>
            <v>220401</v>
          </cell>
          <cell r="B1125" t="str">
            <v>INCENDIOS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>
            <v>2204011</v>
          </cell>
          <cell r="B1126" t="str">
            <v>MONEDA NACIONAL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>
            <v>220401101</v>
          </cell>
          <cell r="B1127" t="str">
            <v>SEGUROS DIRECTOS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>
            <v>220401102</v>
          </cell>
          <cell r="B1128" t="str">
            <v>REASEGUROS TOMADOS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>
            <v>220401103</v>
          </cell>
          <cell r="B1129" t="str">
            <v>COASEGUROS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>
            <v>220401109</v>
          </cell>
          <cell r="B1130" t="str">
            <v>SEGUROS CON FILIALES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>
            <v>22040110901</v>
          </cell>
          <cell r="B1131" t="str">
            <v>SEGUROS DIRECTOS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>
            <v>22040110902</v>
          </cell>
          <cell r="B1132" t="str">
            <v>REASEGUROS TOMADOS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</row>
        <row r="1133">
          <cell r="A1133">
            <v>22040110903</v>
          </cell>
          <cell r="B1133" t="str">
            <v>COASEGUROS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>
            <v>2204012</v>
          </cell>
          <cell r="B1134" t="str">
            <v>MONEDA EXTRANJERA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>
            <v>220401201</v>
          </cell>
          <cell r="B1135" t="str">
            <v>SEGUROS DIRECTOS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>
            <v>220401202</v>
          </cell>
          <cell r="B1136" t="str">
            <v>REASEGUROS TOMADOS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>
            <v>220401203</v>
          </cell>
          <cell r="B1137" t="str">
            <v>COASEGUROS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>
            <v>220401209</v>
          </cell>
          <cell r="B1138" t="str">
            <v>SEGUROS CON FILIALES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>
            <v>22040120901</v>
          </cell>
          <cell r="B1139" t="str">
            <v>SEGUROS DIRECTOS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>
            <v>22040120902</v>
          </cell>
          <cell r="B1140" t="str">
            <v>REASEGUROS TOMADOS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>
            <v>22040120903</v>
          </cell>
          <cell r="B1141" t="str">
            <v>COASEGUROS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>
            <v>220402</v>
          </cell>
          <cell r="B1142" t="str">
            <v>LINEAS ALIADAS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>
            <v>2204021</v>
          </cell>
          <cell r="B1143" t="str">
            <v>MONEDA NACIONAL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>
            <v>220402101</v>
          </cell>
          <cell r="B1144" t="str">
            <v>SEGUROS DIRECTOS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>
            <v>220402102</v>
          </cell>
          <cell r="B1145" t="str">
            <v>REASEGUROS TOMADOS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>
            <v>220402103</v>
          </cell>
          <cell r="B1146" t="str">
            <v>COASEGUROS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>
            <v>220402109</v>
          </cell>
          <cell r="B1147" t="str">
            <v>SEGUROS CON FILIALES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>
            <v>22040210901</v>
          </cell>
          <cell r="B1148" t="str">
            <v>SEGUROS DIRECTOS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>
            <v>22040210902</v>
          </cell>
          <cell r="B1149" t="str">
            <v>REASEGUROS TOMADOS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>
            <v>22040210903</v>
          </cell>
          <cell r="B1150" t="str">
            <v>COASEGUROS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>
            <v>2204022</v>
          </cell>
          <cell r="B1151" t="str">
            <v>MONEDA EXTRANJERA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</row>
        <row r="1152">
          <cell r="A1152">
            <v>220402201</v>
          </cell>
          <cell r="B1152" t="str">
            <v>SEGUROS DIRECTOS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>
            <v>220402202</v>
          </cell>
          <cell r="B1153" t="str">
            <v>REASEGUROS TOMADOS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>
            <v>220402203</v>
          </cell>
          <cell r="B1154" t="str">
            <v>COASEGUROS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>
            <v>220402209</v>
          </cell>
          <cell r="B1155" t="str">
            <v>SEGUROS CON FILIALES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>
            <v>22040220901</v>
          </cell>
          <cell r="B1156" t="str">
            <v>SEGUROS DIRECTOS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>
            <v>22040220902</v>
          </cell>
          <cell r="B1157" t="str">
            <v>REASEGUROS TOMADOS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>
            <v>22040220903</v>
          </cell>
          <cell r="B1158" t="str">
            <v>COASEGUROS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>
            <v>2205</v>
          </cell>
          <cell r="B1159" t="str">
            <v>RESERVAS POR RIESGOS EN CURSO DE AUTOMOTORES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>
            <v>220501</v>
          </cell>
          <cell r="B1160" t="str">
            <v>AUTOMOTORES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>
            <v>2205011</v>
          </cell>
          <cell r="B1161" t="str">
            <v>MONEDA NACIONAL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</row>
        <row r="1162">
          <cell r="A1162">
            <v>220501101</v>
          </cell>
          <cell r="B1162" t="str">
            <v>SEGUROS DIRECTOS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>
            <v>220501102</v>
          </cell>
          <cell r="B1163" t="str">
            <v>REASEGUROS TOMADOS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>
            <v>220501103</v>
          </cell>
          <cell r="B1164" t="str">
            <v>COASEGUROS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>
            <v>220501109</v>
          </cell>
          <cell r="B1165" t="str">
            <v>SEGUROS CON FILIALES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>
            <v>22050110901</v>
          </cell>
          <cell r="B1166" t="str">
            <v>SEGUROS DIRECTOS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>
            <v>22050110902</v>
          </cell>
          <cell r="B1167" t="str">
            <v>REASEGUROS TOMADOS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>
            <v>22050110903</v>
          </cell>
          <cell r="B1168" t="str">
            <v>COASEGUROS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>
            <v>2205012</v>
          </cell>
          <cell r="B1169" t="str">
            <v>MONEDA EXTRANJERA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>
            <v>220501201</v>
          </cell>
          <cell r="B1170" t="str">
            <v>SEGUROS DIRECTOS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>
            <v>220501202</v>
          </cell>
          <cell r="B1171" t="str">
            <v>REASEGUROS TOMADOS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>
            <v>220501203</v>
          </cell>
          <cell r="B1172" t="str">
            <v>COASEGUROS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>
            <v>220501209</v>
          </cell>
          <cell r="B1173" t="str">
            <v>SEGUROS CON FILIALES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>
            <v>22050120901</v>
          </cell>
          <cell r="B1174" t="str">
            <v>SEGUROS DIRECTOS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</row>
        <row r="1175">
          <cell r="A1175">
            <v>22050120902</v>
          </cell>
          <cell r="B1175" t="str">
            <v>REASEGUROS TOMADOS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>
            <v>22050120903</v>
          </cell>
          <cell r="B1176" t="str">
            <v>COASEGUROS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>
            <v>2206</v>
          </cell>
          <cell r="B1177" t="str">
            <v>RESERVAS POR RIESGOS EN CURSO DE OTROS SEGUROS GENERALES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>
            <v>220601</v>
          </cell>
          <cell r="B1178" t="str">
            <v>ROTURA DE CRISTALES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>
            <v>2206011</v>
          </cell>
          <cell r="B1179" t="str">
            <v>MONEDA NACIONAL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>
            <v>220601101</v>
          </cell>
          <cell r="B1180" t="str">
            <v>SEGUROS DIRECTOS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>
            <v>220601102</v>
          </cell>
          <cell r="B1181" t="str">
            <v>REASEGUROS TOMADOS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>
            <v>220601103</v>
          </cell>
          <cell r="B1182" t="str">
            <v>COASEGUROS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>
            <v>220601109</v>
          </cell>
          <cell r="B1183" t="str">
            <v>SEGUROS CON FILIALES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>
            <v>22060110901</v>
          </cell>
          <cell r="B1184" t="str">
            <v>SEGUROS DIRECTOS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>
            <v>22060110902</v>
          </cell>
          <cell r="B1185" t="str">
            <v>REASEGUROS TOMADOS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>
            <v>22060110903</v>
          </cell>
          <cell r="B1186" t="str">
            <v>COASEGUROS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>
            <v>2206012</v>
          </cell>
          <cell r="B1187" t="str">
            <v>MONEDA EXTRANJERA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>
            <v>220601201</v>
          </cell>
          <cell r="B1188" t="str">
            <v>SEGUROS DIRECTOS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>
            <v>220601202</v>
          </cell>
          <cell r="B1189" t="str">
            <v>REASEGUROS TOMADOS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>
            <v>220601203</v>
          </cell>
          <cell r="B1190" t="str">
            <v>COASEGUROS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</row>
        <row r="1191">
          <cell r="A1191">
            <v>220601209</v>
          </cell>
          <cell r="B1191" t="str">
            <v>SEGUROS CON FILIALES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>
            <v>22060120901</v>
          </cell>
          <cell r="B1192" t="str">
            <v>SEGUROS DIRECTOS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>
            <v>22060120902</v>
          </cell>
          <cell r="B1193" t="str">
            <v>REASEGUROS TOMADOS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>
            <v>22060120903</v>
          </cell>
          <cell r="B1194" t="str">
            <v>COASEGUROS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>
            <v>220602</v>
          </cell>
          <cell r="B1195" t="str">
            <v>TRANSPORTE MARITIMO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>
            <v>2206021</v>
          </cell>
          <cell r="B1196" t="str">
            <v>MONEDA NACIONAL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>
            <v>220602101</v>
          </cell>
          <cell r="B1197" t="str">
            <v>SEGUROS DIRECTOS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>
            <v>220602102</v>
          </cell>
          <cell r="B1198" t="str">
            <v>REASEGUROS TOMADOS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>
            <v>220602103</v>
          </cell>
          <cell r="B1199" t="str">
            <v>COASEGUROS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>
            <v>220602109</v>
          </cell>
          <cell r="B1200" t="str">
            <v>SEGUROS CON FILIALES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>
            <v>22060210901</v>
          </cell>
          <cell r="B1201" t="str">
            <v>SEGUROS DIRECTOS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>
            <v>22060210902</v>
          </cell>
          <cell r="B1202" t="str">
            <v>REASEGUROS TOMADOS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>
            <v>22060210903</v>
          </cell>
          <cell r="B1203" t="str">
            <v>COASEGUROS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>
            <v>2206022</v>
          </cell>
          <cell r="B1204" t="str">
            <v>MONEDA EXTRANJERA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>
            <v>220602201</v>
          </cell>
          <cell r="B1205" t="str">
            <v>SEGUROS DIRECTOS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>
            <v>220602202</v>
          </cell>
          <cell r="B1206" t="str">
            <v>REASEGUROS TOMADOS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>
            <v>220602203</v>
          </cell>
          <cell r="B1207" t="str">
            <v>COASEGUROS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>
            <v>220602209</v>
          </cell>
          <cell r="B1208" t="str">
            <v>SEGUROS CON FILIALES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>
            <v>22060220901</v>
          </cell>
          <cell r="B1209" t="str">
            <v>SEGUROS DIRECTOS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>
            <v>22060220902</v>
          </cell>
          <cell r="B1210" t="str">
            <v>REASEGUROS TOMADOS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A1211">
            <v>22060220903</v>
          </cell>
          <cell r="B1211" t="str">
            <v>COASEGUROS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>
            <v>220603</v>
          </cell>
          <cell r="B1212" t="str">
            <v>TRANSPORTE AEREO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>
            <v>2206031</v>
          </cell>
          <cell r="B1213" t="str">
            <v>MONEDA NACIONAL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>
            <v>220603101</v>
          </cell>
          <cell r="B1214" t="str">
            <v>SEGUROS DIRECTOS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>
            <v>220603102</v>
          </cell>
          <cell r="B1215" t="str">
            <v>REASEGUROS TOMADOS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>
            <v>220603103</v>
          </cell>
          <cell r="B1216" t="str">
            <v>COASEGUROS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>
            <v>220603109</v>
          </cell>
          <cell r="B1217" t="str">
            <v>SEGUROS CON FILIALES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>
            <v>22060310901</v>
          </cell>
          <cell r="B1218" t="str">
            <v>SEGUROS DIRECTOS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>
            <v>22060310902</v>
          </cell>
          <cell r="B1219" t="str">
            <v>REASEGUROS TOMADOS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A1220">
            <v>22060310903</v>
          </cell>
          <cell r="B1220" t="str">
            <v>COASEGUROS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>
            <v>2206032</v>
          </cell>
          <cell r="B1221" t="str">
            <v>MONEDA EXTANJERA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>
            <v>220603201</v>
          </cell>
          <cell r="B1222" t="str">
            <v>SEGUROS DIRECTOS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>
            <v>220603202</v>
          </cell>
          <cell r="B1223" t="str">
            <v>REASEGUROS TOMADOS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>
            <v>220603203</v>
          </cell>
          <cell r="B1224" t="str">
            <v>COASEGUROS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>
            <v>220603209</v>
          </cell>
          <cell r="B1225" t="str">
            <v>SEGUROS CON FILIALES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>
            <v>22060320901</v>
          </cell>
          <cell r="B1226" t="str">
            <v>SEGUROS DIRECTOS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>
            <v>22060320902</v>
          </cell>
          <cell r="B1227" t="str">
            <v>REASEGUROS TOMADOS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>
            <v>22060320903</v>
          </cell>
          <cell r="B1228" t="str">
            <v>COASEGUROS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>
            <v>220604</v>
          </cell>
          <cell r="B1229" t="str">
            <v>TRANSPORTE TERRESTRE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>
            <v>2206041</v>
          </cell>
          <cell r="B1230" t="str">
            <v>MONEDA NACIONAL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A1231">
            <v>220604101</v>
          </cell>
          <cell r="B1231" t="str">
            <v>SEGUROS DIRECTOS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>
            <v>220604102</v>
          </cell>
          <cell r="B1232" t="str">
            <v>REASEGUROS TOMADOS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>
            <v>220604103</v>
          </cell>
          <cell r="B1233" t="str">
            <v>COASEGUROS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>
            <v>220604109</v>
          </cell>
          <cell r="B1234" t="str">
            <v>SEGUROS CON FILIALES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>
            <v>22060410901</v>
          </cell>
          <cell r="B1235" t="str">
            <v>SEGUROS DIRECTOS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>
            <v>22060410902</v>
          </cell>
          <cell r="B1236" t="str">
            <v>REASEGUROS TOMADOS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>
            <v>22060410903</v>
          </cell>
          <cell r="B1237" t="str">
            <v>COASEGUROS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>
            <v>2206042</v>
          </cell>
          <cell r="B1238" t="str">
            <v>MONEDA EXTRANJERA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>
            <v>220604201</v>
          </cell>
          <cell r="B1239" t="str">
            <v>SEGUROS DIRECTOS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>
            <v>220604202</v>
          </cell>
          <cell r="B1240" t="str">
            <v>REASEGUROS TOMADOS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>
            <v>220604203</v>
          </cell>
          <cell r="B1241" t="str">
            <v>COASEGUROS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>
            <v>220604209</v>
          </cell>
          <cell r="B1242" t="str">
            <v>SEGUROS CON FILIALES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>
            <v>22060420901</v>
          </cell>
          <cell r="B1243" t="str">
            <v>SEGUROS DIRECTOS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>
            <v>22060420902</v>
          </cell>
          <cell r="B1244" t="str">
            <v>REASEGUROS TOMADOS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>
            <v>22060420903</v>
          </cell>
          <cell r="B1245" t="str">
            <v>COASEGUROS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>
            <v>220605</v>
          </cell>
          <cell r="B1246" t="str">
            <v>MARITIMOS CASCO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>
            <v>2206051</v>
          </cell>
          <cell r="B1247" t="str">
            <v>MONEDA NACIONAL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>
            <v>220605101</v>
          </cell>
          <cell r="B1248" t="str">
            <v>SEGUROS DIRECTOS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A1249">
            <v>220605102</v>
          </cell>
          <cell r="B1249" t="str">
            <v>REASEGUROS TOMADOS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>
            <v>220605103</v>
          </cell>
          <cell r="B1250" t="str">
            <v>COASEGUROS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>
            <v>220605109</v>
          </cell>
          <cell r="B1251" t="str">
            <v>SEGUROS CON FILIALES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>
            <v>22060510901</v>
          </cell>
          <cell r="B1252" t="str">
            <v>SEGUROS DIRECTOS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>
            <v>22060510902</v>
          </cell>
          <cell r="B1253" t="str">
            <v>REASEGUROS TOMADOS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>
            <v>22060510903</v>
          </cell>
          <cell r="B1254" t="str">
            <v>COASEGUROS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>
            <v>2206052</v>
          </cell>
          <cell r="B1255" t="str">
            <v>MONEDA EXTRANJERA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>
            <v>220605201</v>
          </cell>
          <cell r="B1256" t="str">
            <v>SEGUROS DIRECTOS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>
            <v>220605202</v>
          </cell>
          <cell r="B1257" t="str">
            <v>REASEGUROS TOMADOS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>
            <v>220605203</v>
          </cell>
          <cell r="B1258" t="str">
            <v>COASEGUROS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>
            <v>220605209</v>
          </cell>
          <cell r="B1259" t="str">
            <v>SEGUROS CON FILIALES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A1260">
            <v>22060520901</v>
          </cell>
          <cell r="B1260" t="str">
            <v>SEGUROS DIRECTOS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>
            <v>22060520902</v>
          </cell>
          <cell r="B1261" t="str">
            <v>REASEGUROS TOMADOS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>
            <v>22060520903</v>
          </cell>
          <cell r="B1262" t="str">
            <v>COASEGUROS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>
            <v>220606</v>
          </cell>
          <cell r="B1263" t="str">
            <v>AVIACION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>
            <v>2206061</v>
          </cell>
          <cell r="B1264" t="str">
            <v>MONEDA NACIONAL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>
            <v>220606101</v>
          </cell>
          <cell r="B1265" t="str">
            <v>SEGUROS DIRECTOS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>
            <v>220606102</v>
          </cell>
          <cell r="B1266" t="str">
            <v>REASEGUROS TOMADOS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>
            <v>220606103</v>
          </cell>
          <cell r="B1267" t="str">
            <v>COASEGUROS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>
            <v>220606109</v>
          </cell>
          <cell r="B1268" t="str">
            <v>SEGUROS CON FILIALES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>
            <v>22060610901</v>
          </cell>
          <cell r="B1269" t="str">
            <v>SEGUROS DIRECTOS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>
            <v>22060610902</v>
          </cell>
          <cell r="B1270" t="str">
            <v>REASEGUROS TOMADOS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>
            <v>22060610903</v>
          </cell>
          <cell r="B1271" t="str">
            <v>COASEGUROS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>
            <v>2206062</v>
          </cell>
          <cell r="B1272" t="str">
            <v>MONEDA EXTRANJERA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>
            <v>220606201</v>
          </cell>
          <cell r="B1273" t="str">
            <v>SEGUROS DIRECTOS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>
            <v>220606202</v>
          </cell>
          <cell r="B1274" t="str">
            <v>REASEGUROS TOMADOS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>
            <v>220606203</v>
          </cell>
          <cell r="B1275" t="str">
            <v>COASEGUROS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>
            <v>220606209</v>
          </cell>
          <cell r="B1276" t="str">
            <v>SEGUROS CON FILIALES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>
            <v>22060620901</v>
          </cell>
          <cell r="B1277" t="str">
            <v>SEGUROS DIRECTOS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A1278">
            <v>22060620902</v>
          </cell>
          <cell r="B1278" t="str">
            <v>REASEGUROS TOMADOS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>
            <v>22060620903</v>
          </cell>
          <cell r="B1279" t="str">
            <v>COASEGUROS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>
            <v>220607</v>
          </cell>
          <cell r="B1280" t="str">
            <v>ROBO Y HURTO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>
            <v>2206071</v>
          </cell>
          <cell r="B1281" t="str">
            <v>MONEDA NACIONAL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>
            <v>220607101</v>
          </cell>
          <cell r="B1282" t="str">
            <v>SEGUROS DIRECTOS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>
            <v>220607102</v>
          </cell>
          <cell r="B1283" t="str">
            <v>REASEGUROS TOMADOS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>
            <v>220607103</v>
          </cell>
          <cell r="B1284" t="str">
            <v>COASEGUROS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>
            <v>220607109</v>
          </cell>
          <cell r="B1285" t="str">
            <v>SEGUROS CON FILIALES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>
            <v>22060710901</v>
          </cell>
          <cell r="B1286" t="str">
            <v>SEGUROS DIRECTOS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>
            <v>22060710902</v>
          </cell>
          <cell r="B1287" t="str">
            <v>REASEGUROS TOMADOS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>
            <v>22060710903</v>
          </cell>
          <cell r="B1288" t="str">
            <v>COASEGUROS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A1289">
            <v>2206072</v>
          </cell>
          <cell r="B1289" t="str">
            <v>MONEDA EXTRANJERA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>
            <v>220607201</v>
          </cell>
          <cell r="B1290" t="str">
            <v>SEGUROS DIRECTOS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>
            <v>220607202</v>
          </cell>
          <cell r="B1291" t="str">
            <v>REASEGUROS TOMADOS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>
            <v>220607203</v>
          </cell>
          <cell r="B1292" t="str">
            <v>COASEGUROS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>
            <v>220607209</v>
          </cell>
          <cell r="B1293" t="str">
            <v>SEGUROS CON FILIALES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>
            <v>22060720901</v>
          </cell>
          <cell r="B1294" t="str">
            <v>SEGUROS DIRECTOS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>
            <v>22060720902</v>
          </cell>
          <cell r="B1295" t="str">
            <v>REASEGUROS TOMADOS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>
            <v>22060720903</v>
          </cell>
          <cell r="B1296" t="str">
            <v>COASEGUROS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>
            <v>220608</v>
          </cell>
          <cell r="B1297" t="str">
            <v>FIDELIDAD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>
            <v>2206081</v>
          </cell>
          <cell r="B1298" t="str">
            <v>MONEDA NACIONAL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>
            <v>220608101</v>
          </cell>
          <cell r="B1299" t="str">
            <v>SEGUROS DIRECTOS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>
            <v>220608102</v>
          </cell>
          <cell r="B1300" t="str">
            <v>REASEGUROS TOMADOS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>
            <v>220608103</v>
          </cell>
          <cell r="B1301" t="str">
            <v>COASEGUROS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>
            <v>220608109</v>
          </cell>
          <cell r="B1302" t="str">
            <v>SEGUROS CON FILIALES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>
            <v>22060810901</v>
          </cell>
          <cell r="B1303" t="str">
            <v>SEGUROS DIRECTOS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>
            <v>22060810902</v>
          </cell>
          <cell r="B1304" t="str">
            <v>REASEGUROS TOMADOS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>
            <v>22060810903</v>
          </cell>
          <cell r="B1305" t="str">
            <v>COASEGUROS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>
            <v>2206082</v>
          </cell>
          <cell r="B1306" t="str">
            <v>MONEDA EXTRANJERA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A1307">
            <v>220608201</v>
          </cell>
          <cell r="B1307" t="str">
            <v>SEGUROS DIRECTOS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>
            <v>220608202</v>
          </cell>
          <cell r="B1308" t="str">
            <v>REASEGUROS TOMADOS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>
            <v>220608203</v>
          </cell>
          <cell r="B1309" t="str">
            <v>COASEGUROS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>
            <v>220608209</v>
          </cell>
          <cell r="B1310" t="str">
            <v>SEGUROS CON FILIALES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>
            <v>22060820901</v>
          </cell>
          <cell r="B1311" t="str">
            <v>SEGUROS DIRECTOS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>
            <v>22060820902</v>
          </cell>
          <cell r="B1312" t="str">
            <v>REASEGUROS TOMADOS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>
            <v>22060820903</v>
          </cell>
          <cell r="B1313" t="str">
            <v>COASEGUROS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>
            <v>220609</v>
          </cell>
          <cell r="B1314" t="str">
            <v>SEGURO DE BANCOS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>
            <v>2206091</v>
          </cell>
          <cell r="B1315" t="str">
            <v>MONEDA NACIONAL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>
            <v>220609101</v>
          </cell>
          <cell r="B1316" t="str">
            <v>SEGUROS DIRECTOS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>
            <v>220609102</v>
          </cell>
          <cell r="B1317" t="str">
            <v>REASEGUROS TOMADOS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>
            <v>220609103</v>
          </cell>
          <cell r="B1318" t="str">
            <v>COASEGUROS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>
            <v>220609109</v>
          </cell>
          <cell r="B1319" t="str">
            <v>SEGUROS CON FILIALES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>
            <v>22060910901</v>
          </cell>
          <cell r="B1320" t="str">
            <v>SEGUROS DIRECTOS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>
            <v>22060910902</v>
          </cell>
          <cell r="B1321" t="str">
            <v>REASEGUROS TOMADOS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>
            <v>22060910903</v>
          </cell>
          <cell r="B1322" t="str">
            <v>COASEGUROS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>
            <v>2206092</v>
          </cell>
          <cell r="B1323" t="str">
            <v>MONEDA EXTRANJERA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>
            <v>220609201</v>
          </cell>
          <cell r="B1324" t="str">
            <v>SEGUROS DIRECTOS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>
            <v>220609202</v>
          </cell>
          <cell r="B1325" t="str">
            <v>REASEGUROS TOMADOS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>
            <v>220609203</v>
          </cell>
          <cell r="B1326" t="str">
            <v>COASEGUROS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>
            <v>220609209</v>
          </cell>
          <cell r="B1327" t="str">
            <v>SEGUROS CON FILIALES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>
            <v>22060920901</v>
          </cell>
          <cell r="B1328" t="str">
            <v>SEGUROS DIRECTOS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>
            <v>22060920902</v>
          </cell>
          <cell r="B1329" t="str">
            <v>REASEGUROS TOMADOS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>
            <v>22060920903</v>
          </cell>
          <cell r="B1330" t="str">
            <v>COASEGUROS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>
            <v>220610</v>
          </cell>
          <cell r="B1331" t="str">
            <v>TODO RIESGO PARA CONTRATISTAS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</row>
        <row r="1332">
          <cell r="A1332">
            <v>2206101</v>
          </cell>
          <cell r="B1332" t="str">
            <v>MONEDA NACIONAL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>
            <v>220610101</v>
          </cell>
          <cell r="B1333" t="str">
            <v>SEGUROS DIRECTOS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>
            <v>220610102</v>
          </cell>
          <cell r="B1334" t="str">
            <v>REASEGUROS TOMADOS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>
            <v>220610103</v>
          </cell>
          <cell r="B1335" t="str">
            <v>COASEGUROS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</row>
        <row r="1336">
          <cell r="A1336">
            <v>220610109</v>
          </cell>
          <cell r="B1336" t="str">
            <v>SEGUROS CON FILIALES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>
            <v>22061010901</v>
          </cell>
          <cell r="B1337" t="str">
            <v>SEGUROS DIRECTOS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>
            <v>22061010902</v>
          </cell>
          <cell r="B1338" t="str">
            <v>REASEGUROS TOMADOS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>
            <v>22061010903</v>
          </cell>
          <cell r="B1339" t="str">
            <v>COASEGUROS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>
            <v>2206102</v>
          </cell>
          <cell r="B1340" t="str">
            <v>MONEDA EXTRANJERA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>
            <v>220610201</v>
          </cell>
          <cell r="B1341" t="str">
            <v>SEGUROS DIRECTOS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>
            <v>220610202</v>
          </cell>
          <cell r="B1342" t="str">
            <v>REASEGUROS TOMADOS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>
            <v>220610203</v>
          </cell>
          <cell r="B1343" t="str">
            <v>COASEGUROS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>
            <v>220610209</v>
          </cell>
          <cell r="B1344" t="str">
            <v>SEGUROS CON FILIALES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>
            <v>22061020901</v>
          </cell>
          <cell r="B1345" t="str">
            <v>SEGUROS DIRECTOS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>
            <v>22061020902</v>
          </cell>
          <cell r="B1346" t="str">
            <v>REASEGUROS TOMADOS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>
            <v>22061020903</v>
          </cell>
          <cell r="B1347" t="str">
            <v>COASEGUROS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>
            <v>220611</v>
          </cell>
          <cell r="B1348" t="str">
            <v>TODO RIESGO EQUIPO PARA CONTRATISTAS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A1349">
            <v>2206111</v>
          </cell>
          <cell r="B1349" t="str">
            <v>MONEDA NACIONAL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>
            <v>220611101</v>
          </cell>
          <cell r="B1350" t="str">
            <v>SEGUROS DIRECTOS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>
            <v>220611102</v>
          </cell>
          <cell r="B1351" t="str">
            <v>REASEGUROS TOMADOS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>
            <v>220611103</v>
          </cell>
          <cell r="B1352" t="str">
            <v>COASEGUROS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>
            <v>220611109</v>
          </cell>
          <cell r="B1353" t="str">
            <v>SEGUROS CON FILIALES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>
            <v>22061110901</v>
          </cell>
          <cell r="B1354" t="str">
            <v>SEGUROS DIRECTOS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>
            <v>22061110902</v>
          </cell>
          <cell r="B1355" t="str">
            <v>REASEGUROS TOMADOS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>
            <v>22061110903</v>
          </cell>
          <cell r="B1356" t="str">
            <v>COASEGUROS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>
            <v>2206112</v>
          </cell>
          <cell r="B1357" t="str">
            <v>MONEDA EXTRANJERA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>
            <v>220611201</v>
          </cell>
          <cell r="B1358" t="str">
            <v>SEGUROS DIRECTOS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>
            <v>220611202</v>
          </cell>
          <cell r="B1359" t="str">
            <v>REASEGUROS TOMADOS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>
            <v>220611203</v>
          </cell>
          <cell r="B1360" t="str">
            <v>COASEGUROS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>
            <v>220611209</v>
          </cell>
          <cell r="B1361" t="str">
            <v>SEGUROS CON FILIALES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>
            <v>22061120901</v>
          </cell>
          <cell r="B1362" t="str">
            <v>SEGUROS DIRECTOS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>
            <v>22061120902</v>
          </cell>
          <cell r="B1363" t="str">
            <v>REASEGUROS TOMADOS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>
            <v>22061120903</v>
          </cell>
          <cell r="B1364" t="str">
            <v>COASEGUROS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</row>
        <row r="1365">
          <cell r="A1365">
            <v>220612</v>
          </cell>
          <cell r="B1365" t="str">
            <v>ROTURA DE MAQUINARIA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>
            <v>2206121</v>
          </cell>
          <cell r="B1366" t="str">
            <v>MONEDA NACIONAL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>
            <v>220612101</v>
          </cell>
          <cell r="B1367" t="str">
            <v>SEGUROS DIRECTOS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>
            <v>220612102</v>
          </cell>
          <cell r="B1368" t="str">
            <v>REASEGUROS TOMADOS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>
            <v>220612103</v>
          </cell>
          <cell r="B1369" t="str">
            <v>COASEGUROS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>
            <v>220612109</v>
          </cell>
          <cell r="B1370" t="str">
            <v>SEGUROS CON FILIALES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>
            <v>22061210901</v>
          </cell>
          <cell r="B1371" t="str">
            <v>SEGUROS DIRECTOS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>
            <v>22061210902</v>
          </cell>
          <cell r="B1372" t="str">
            <v>REASEGUROS TOMADOS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>
            <v>22061210903</v>
          </cell>
          <cell r="B1373" t="str">
            <v>COASEGUROS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>
            <v>2206122</v>
          </cell>
          <cell r="B1374" t="str">
            <v>MONEDA EXTRANJERA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>
            <v>220612201</v>
          </cell>
          <cell r="B1375" t="str">
            <v>SEGUROS DIRECTOS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</row>
        <row r="1376">
          <cell r="A1376">
            <v>220612202</v>
          </cell>
          <cell r="B1376" t="str">
            <v>REASEGUROS TOMADOS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>
            <v>220612203</v>
          </cell>
          <cell r="B1377" t="str">
            <v>COASEGUROS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>
            <v>220612209</v>
          </cell>
          <cell r="B1378" t="str">
            <v>SEGUROS CON FILIALES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>
            <v>22061220901</v>
          </cell>
          <cell r="B1379" t="str">
            <v>SEGUROS DIRECTOS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>
            <v>22061220902</v>
          </cell>
          <cell r="B1380" t="str">
            <v>REASEGUROS TOMADOS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>
            <v>22061220903</v>
          </cell>
          <cell r="B1381" t="str">
            <v>COASEGUROS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>
            <v>220613</v>
          </cell>
          <cell r="B1382" t="str">
            <v>MONTAJE CONTRA TODO RIESGO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>
            <v>2206131</v>
          </cell>
          <cell r="B1383" t="str">
            <v>MONEDA NACIONAL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>
            <v>220613101</v>
          </cell>
          <cell r="B1384" t="str">
            <v>SEGUROS DIRECTOS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>
            <v>220613102</v>
          </cell>
          <cell r="B1385" t="str">
            <v>REASEGUROS TOMADOS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>
            <v>220613103</v>
          </cell>
          <cell r="B1386" t="str">
            <v>COASEGUROS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>
            <v>220613109</v>
          </cell>
          <cell r="B1387" t="str">
            <v>SEGUROS CON FILIALES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>
            <v>22061310901</v>
          </cell>
          <cell r="B1388" t="str">
            <v>SEGUROS DIRECTOS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>
            <v>22061310902</v>
          </cell>
          <cell r="B1389" t="str">
            <v>REASEGUROS TOMADOS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>
            <v>22061310903</v>
          </cell>
          <cell r="B1390" t="str">
            <v>COASEGUROS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>
            <v>2206132</v>
          </cell>
          <cell r="B1391" t="str">
            <v>MONEDA EXTRANJERA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>
            <v>220613201</v>
          </cell>
          <cell r="B1392" t="str">
            <v>SEGUROS DIRECTOS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>
            <v>220613202</v>
          </cell>
          <cell r="B1393" t="str">
            <v>REASEGUROS TOMADOS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</row>
        <row r="1394">
          <cell r="A1394">
            <v>220613203</v>
          </cell>
          <cell r="B1394" t="str">
            <v>COASEGUROS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>
            <v>220613209</v>
          </cell>
          <cell r="B1395" t="str">
            <v>SEGUROS CON FILIALES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>
            <v>22061320901</v>
          </cell>
          <cell r="B1396" t="str">
            <v>SEGUROS DIRECTOS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>
            <v>22061320902</v>
          </cell>
          <cell r="B1397" t="str">
            <v>REASEGUROS TOMADOS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>
            <v>22061320903</v>
          </cell>
          <cell r="B1398" t="str">
            <v>COASEGUROS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>
            <v>220614</v>
          </cell>
          <cell r="B1399" t="str">
            <v>TODO RIESGO EQUIPO ELECTRONICO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</row>
        <row r="1400">
          <cell r="A1400">
            <v>2206141</v>
          </cell>
          <cell r="B1400" t="str">
            <v>MONEDA NACIONAL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>
            <v>220614101</v>
          </cell>
          <cell r="B1401" t="str">
            <v>SEGUROS DIRECTOS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>
            <v>220614102</v>
          </cell>
          <cell r="B1402" t="str">
            <v>REASEGUROS TOMADOS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>
            <v>220614103</v>
          </cell>
          <cell r="B1403" t="str">
            <v>COASEGUROS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>
            <v>220614109</v>
          </cell>
          <cell r="B1404" t="str">
            <v>SEGUROS CON FILIALES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>
            <v>22061410901</v>
          </cell>
          <cell r="B1405" t="str">
            <v>SEGUROS DIRECTOS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>
            <v>22061410902</v>
          </cell>
          <cell r="B1406" t="str">
            <v>REASEGUROS TOMADOS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>
            <v>22061410903</v>
          </cell>
          <cell r="B1407" t="str">
            <v>COASEGUROS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>
            <v>2206142</v>
          </cell>
          <cell r="B1408" t="str">
            <v>MONEDA EXTRANJERA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>
            <v>220614201</v>
          </cell>
          <cell r="B1409" t="str">
            <v>SEGUROS DIRECTOS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>
            <v>220614202</v>
          </cell>
          <cell r="B1410" t="str">
            <v>REASEGUROS TOMADOS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>
            <v>220614203</v>
          </cell>
          <cell r="B1411" t="str">
            <v>COASEGUROS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>
            <v>220614209</v>
          </cell>
          <cell r="B1412" t="str">
            <v>SEGUROS CON FILIALES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>
            <v>22061420901</v>
          </cell>
          <cell r="B1413" t="str">
            <v>SEGUROS DIRECTOS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>
            <v>22061420902</v>
          </cell>
          <cell r="B1414" t="str">
            <v>REASEGUROS TOMADOS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>
            <v>22061420903</v>
          </cell>
          <cell r="B1415" t="str">
            <v>COASEGUROS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>
            <v>220615</v>
          </cell>
          <cell r="B1416" t="str">
            <v>CALDEROS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>
            <v>2206151</v>
          </cell>
          <cell r="B1417" t="str">
            <v>MONEDA NACIONAL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>
            <v>220615101</v>
          </cell>
          <cell r="B1418" t="str">
            <v>SEGUROS DIRECTOS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>
            <v>220615102</v>
          </cell>
          <cell r="B1419" t="str">
            <v>REASEGUROS TOMADOS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>
            <v>220615103</v>
          </cell>
          <cell r="B1420" t="str">
            <v>COASEGUROS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>
            <v>220615109</v>
          </cell>
          <cell r="B1421" t="str">
            <v>SEGUROS CON FILIALES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>
            <v>22061510901</v>
          </cell>
          <cell r="B1422" t="str">
            <v>SEGUROS DIRECTOS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</row>
        <row r="1423">
          <cell r="A1423">
            <v>22061510902</v>
          </cell>
          <cell r="B1423" t="str">
            <v>REASEGUROS TOMADOS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>
            <v>22061510903</v>
          </cell>
          <cell r="B1424" t="str">
            <v>COASEGUROS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>
            <v>2206152</v>
          </cell>
          <cell r="B1425" t="str">
            <v>MONEDA EXTRANJERA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>
            <v>220615201</v>
          </cell>
          <cell r="B1426" t="str">
            <v>SEGUROS DIRECTOS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>
            <v>220615202</v>
          </cell>
          <cell r="B1427" t="str">
            <v>REASEGUROS TOMADOS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>
            <v>220615203</v>
          </cell>
          <cell r="B1428" t="str">
            <v>COASEGUROS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>
            <v>220615209</v>
          </cell>
          <cell r="B1429" t="str">
            <v>SEGUROS CON FILIALES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>
            <v>22061520901</v>
          </cell>
          <cell r="B1430" t="str">
            <v>SEGUROS DIRECTOS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>
            <v>22061520902</v>
          </cell>
          <cell r="B1431" t="str">
            <v>REASEGUROS TOMADOS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>
            <v>22061520903</v>
          </cell>
          <cell r="B1432" t="str">
            <v>COASEGUROS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>
            <v>220616</v>
          </cell>
          <cell r="B1433" t="str">
            <v>LUCRO CESANTE POR INTERRUPCION DE NEGOCIOS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</row>
        <row r="1434">
          <cell r="A1434">
            <v>2206161</v>
          </cell>
          <cell r="B1434" t="str">
            <v>MONEDA NACIONAL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>
            <v>220616101</v>
          </cell>
          <cell r="B1435" t="str">
            <v>SEGUROS DIRECTOS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>
            <v>220616102</v>
          </cell>
          <cell r="B1436" t="str">
            <v>REASEGUROS TOMADOS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>
            <v>220616103</v>
          </cell>
          <cell r="B1437" t="str">
            <v>COASEGUROS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>
            <v>220616109</v>
          </cell>
          <cell r="B1438" t="str">
            <v>SEGUROS CON FILIALES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>
            <v>22061610901</v>
          </cell>
          <cell r="B1439" t="str">
            <v>SEGUROS DIRECTOS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>
            <v>22061610902</v>
          </cell>
          <cell r="B1440" t="str">
            <v>REASEGUROS TOMADOS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>
            <v>22061610903</v>
          </cell>
          <cell r="B1441" t="str">
            <v>COASEGUROS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>
            <v>2206162</v>
          </cell>
          <cell r="B1442" t="str">
            <v>MONEDA EXTRANJERA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>
            <v>220616201</v>
          </cell>
          <cell r="B1443" t="str">
            <v>SEGUROS DIRECTOS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>
            <v>220616202</v>
          </cell>
          <cell r="B1444" t="str">
            <v>REASEGUROS TOMADOS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>
            <v>220616203</v>
          </cell>
          <cell r="B1445" t="str">
            <v>COASEGUROS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>
            <v>220616209</v>
          </cell>
          <cell r="B1446" t="str">
            <v>SEGUROS CON FILIALES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>
            <v>22061620901</v>
          </cell>
          <cell r="B1447" t="str">
            <v>SEGUROS DIRECTOS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>
            <v>22061620902</v>
          </cell>
          <cell r="B1448" t="str">
            <v>REASEGUROS TOMADOS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>
            <v>22061620903</v>
          </cell>
          <cell r="B1449" t="str">
            <v>COASEGUROS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>
            <v>220617</v>
          </cell>
          <cell r="B1450" t="str">
            <v>LUCRO CESANTE ROTURA DE MAQUINARIA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>
            <v>2206171</v>
          </cell>
          <cell r="B1451" t="str">
            <v>MONEDA NACIONAL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</row>
        <row r="1452">
          <cell r="A1452">
            <v>220617101</v>
          </cell>
          <cell r="B1452" t="str">
            <v>SEGUROS DIRECTOS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>
            <v>220617102</v>
          </cell>
          <cell r="B1453" t="str">
            <v>REASEGUROS TOMADOS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>
            <v>220617103</v>
          </cell>
          <cell r="B1454" t="str">
            <v>COASEGUROS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>
            <v>220617109</v>
          </cell>
          <cell r="B1455" t="str">
            <v>SEGUROS CON FILIALES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>
            <v>22061710901</v>
          </cell>
          <cell r="B1456" t="str">
            <v>SEGUROS DIRECTOS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>
            <v>22061710902</v>
          </cell>
          <cell r="B1457" t="str">
            <v>REASEGUROS TOMADOS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>
            <v>22061710903</v>
          </cell>
          <cell r="B1458" t="str">
            <v>COASEGUROS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>
            <v>2206172</v>
          </cell>
          <cell r="B1459" t="str">
            <v>MONEDA EXTRANJERA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>
            <v>220617201</v>
          </cell>
          <cell r="B1460" t="str">
            <v>SEGUROS DIRECTOS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>
            <v>220617202</v>
          </cell>
          <cell r="B1461" t="str">
            <v>REASEGUROS TOMADOS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>
            <v>220617203</v>
          </cell>
          <cell r="B1462" t="str">
            <v>COASEGUROS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</row>
        <row r="1463">
          <cell r="A1463">
            <v>220617209</v>
          </cell>
          <cell r="B1463" t="str">
            <v>SEGUROS CON FILIALES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>
            <v>22061720901</v>
          </cell>
          <cell r="B1464" t="str">
            <v>SEGUROS DIRECTOS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>
            <v>22061720902</v>
          </cell>
          <cell r="B1465" t="str">
            <v>REASEGUROS TOMADOS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>
            <v>22061720903</v>
          </cell>
          <cell r="B1466" t="str">
            <v>COASEGUROS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>
            <v>220618</v>
          </cell>
          <cell r="B1467" t="str">
            <v>RESPONSABILIDAD CIVIL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>
            <v>2206181</v>
          </cell>
          <cell r="B1468" t="str">
            <v>MONEDA NACIONAL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>
            <v>220618101</v>
          </cell>
          <cell r="B1469" t="str">
            <v>SEGUROS DIRECTOS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>
            <v>220618102</v>
          </cell>
          <cell r="B1470" t="str">
            <v>REASEGUROS TOMADOS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>
            <v>220618103</v>
          </cell>
          <cell r="B1471" t="str">
            <v>COASEGUROS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>
            <v>220618109</v>
          </cell>
          <cell r="B1472" t="str">
            <v>SEGUROS CON FILIALES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>
            <v>22061810901</v>
          </cell>
          <cell r="B1473" t="str">
            <v>SEGUROS DIRECTOS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>
            <v>22061810902</v>
          </cell>
          <cell r="B1474" t="str">
            <v>REASEGUROS TOMADOS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>
            <v>22061810903</v>
          </cell>
          <cell r="B1475" t="str">
            <v>COASEGUROS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>
            <v>2206182</v>
          </cell>
          <cell r="B1476" t="str">
            <v>MONEDA EXTRANJERA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>
            <v>220618201</v>
          </cell>
          <cell r="B1477" t="str">
            <v>SEGUROS DIRECTOS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>
            <v>220618202</v>
          </cell>
          <cell r="B1478" t="str">
            <v>REASEGUROS TOMADOS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>
            <v>220618203</v>
          </cell>
          <cell r="B1479" t="str">
            <v>COASEGUROS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>
            <v>220618209</v>
          </cell>
          <cell r="B1480" t="str">
            <v>SEGUROS CON FILIALES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</row>
        <row r="1481">
          <cell r="A1481">
            <v>22061820901</v>
          </cell>
          <cell r="B1481" t="str">
            <v>SEGUROS DIRECTOS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>
            <v>22061820902</v>
          </cell>
          <cell r="B1482" t="str">
            <v>REASEGUROS TOMADOS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>
            <v>22061820903</v>
          </cell>
          <cell r="B1483" t="str">
            <v>COASEGUROS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>
            <v>220619</v>
          </cell>
          <cell r="B1484" t="str">
            <v>RIESGOS PROFESIONALES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>
            <v>2206191</v>
          </cell>
          <cell r="B1485" t="str">
            <v>MONEDA NACIONAL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>
            <v>220619101</v>
          </cell>
          <cell r="B1486" t="str">
            <v>SEGUROS DIRECTOS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>
            <v>220619102</v>
          </cell>
          <cell r="B1487" t="str">
            <v>REASEGUROS TOMADOS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>
            <v>220619103</v>
          </cell>
          <cell r="B1488" t="str">
            <v>COASEGUROS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>
            <v>220619109</v>
          </cell>
          <cell r="B1489" t="str">
            <v>SEGUROS CON FILIALES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>
            <v>22061910901</v>
          </cell>
          <cell r="B1490" t="str">
            <v>SEGUROS DIRECTOS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>
            <v>22061910902</v>
          </cell>
          <cell r="B1491" t="str">
            <v>REASEGUROS TOMADOS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>
            <v>22061910903</v>
          </cell>
          <cell r="B1492" t="str">
            <v>COASEGUROS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>
            <v>2206192</v>
          </cell>
          <cell r="B1493" t="str">
            <v>MONEDA EXTRANJERA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</row>
        <row r="1494">
          <cell r="A1494">
            <v>220619201</v>
          </cell>
          <cell r="B1494" t="str">
            <v>SEGUROS DIRECTOS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>
            <v>220619202</v>
          </cell>
          <cell r="B1495" t="str">
            <v>REASEGUROS TOMADOS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>
            <v>220619203</v>
          </cell>
          <cell r="B1496" t="str">
            <v>COASEGUROS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>
            <v>220619209</v>
          </cell>
          <cell r="B1497" t="str">
            <v>SEGUROS CON FILIALES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>
            <v>22061920901</v>
          </cell>
          <cell r="B1498" t="str">
            <v>SEGUROS DIRECTOS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>
            <v>22061920902</v>
          </cell>
          <cell r="B1499" t="str">
            <v>REASEGUROS TOMADOS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>
            <v>22061920903</v>
          </cell>
          <cell r="B1500" t="str">
            <v>COASEGUROS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>
            <v>220620</v>
          </cell>
          <cell r="B1501" t="str">
            <v>GANADERO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>
            <v>2206201</v>
          </cell>
          <cell r="B1502" t="str">
            <v>MONEDA NACIONAL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>
            <v>220620101</v>
          </cell>
          <cell r="B1503" t="str">
            <v>SEGUROS DIRECTOS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>
            <v>220620102</v>
          </cell>
          <cell r="B1504" t="str">
            <v>REASEGUROS TOMADOS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>
            <v>220620103</v>
          </cell>
          <cell r="B1505" t="str">
            <v>COASEGUROS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>
            <v>220620109</v>
          </cell>
          <cell r="B1506" t="str">
            <v>SEGUROS CON FILIALES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>
            <v>22062010901</v>
          </cell>
          <cell r="B1507" t="str">
            <v>SEGUROS DIRECTOS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>
            <v>22062010902</v>
          </cell>
          <cell r="B1508" t="str">
            <v>REASEGUROS TOMADOS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>
            <v>22062010903</v>
          </cell>
          <cell r="B1509" t="str">
            <v>COASEGUROS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</row>
        <row r="1510">
          <cell r="A1510">
            <v>2206202</v>
          </cell>
          <cell r="B1510" t="str">
            <v>MONEDA EXTRANJERA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>
            <v>220620201</v>
          </cell>
          <cell r="B1511" t="str">
            <v>SEGUROS DIRECTOS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>
            <v>220620202</v>
          </cell>
          <cell r="B1512" t="str">
            <v>REASEGUROS TOMADOS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>
            <v>220620203</v>
          </cell>
          <cell r="B1513" t="str">
            <v>COASEGUROS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>
            <v>220620209</v>
          </cell>
          <cell r="B1514" t="str">
            <v>SEGUROS CON FILIALES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>
            <v>22062020901</v>
          </cell>
          <cell r="B1515" t="str">
            <v>SEGUROS DIRECTOS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>
            <v>22062020902</v>
          </cell>
          <cell r="B1516" t="str">
            <v>REASEGUROS TOMADOS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>
            <v>22062020903</v>
          </cell>
          <cell r="B1517" t="str">
            <v>COASEGUROS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>
            <v>220621</v>
          </cell>
          <cell r="B1518" t="str">
            <v>AGRICOLA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>
            <v>2206211</v>
          </cell>
          <cell r="B1519" t="str">
            <v>MONEDA NACIONAL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>
            <v>220621101</v>
          </cell>
          <cell r="B1520" t="str">
            <v>SEGUROS DIRECTOS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>
            <v>220621102</v>
          </cell>
          <cell r="B1521" t="str">
            <v>REASEGUROS TOMADOS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>
            <v>220621103</v>
          </cell>
          <cell r="B1522" t="str">
            <v>COASEGUROS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>
            <v>220621109</v>
          </cell>
          <cell r="B1523" t="str">
            <v>SEGUROS CON FILIALES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>
            <v>22062110901</v>
          </cell>
          <cell r="B1524" t="str">
            <v>SEGUROS DIRECTOS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>
            <v>22062110902</v>
          </cell>
          <cell r="B1525" t="str">
            <v>REASEGUROS TOMADOS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>
            <v>22062110903</v>
          </cell>
          <cell r="B1526" t="str">
            <v>COASEGUROS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>
            <v>2206212</v>
          </cell>
          <cell r="B1527" t="str">
            <v>MONEDA EXTRANJERA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>
            <v>220621201</v>
          </cell>
          <cell r="B1528" t="str">
            <v>SEGUROS DIRECTOS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>
            <v>220621202</v>
          </cell>
          <cell r="B1529" t="str">
            <v>REASEGUROS TOMADOS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</row>
        <row r="1530">
          <cell r="A1530">
            <v>220621203</v>
          </cell>
          <cell r="B1530" t="str">
            <v>COASEGUROS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>
            <v>220621209</v>
          </cell>
          <cell r="B1531" t="str">
            <v>SEGUROS CON FILIALES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>
            <v>22062120901</v>
          </cell>
          <cell r="B1532" t="str">
            <v>SEGUROS DIRECTOS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>
            <v>22062120902</v>
          </cell>
          <cell r="B1533" t="str">
            <v>REASEGUROS TOMADOS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>
            <v>22062120903</v>
          </cell>
          <cell r="B1534" t="str">
            <v>COASEGUROS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>
            <v>220622</v>
          </cell>
          <cell r="B1535" t="str">
            <v>DOMICILIARIO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>
            <v>2206221</v>
          </cell>
          <cell r="B1536" t="str">
            <v>MONEDA NACIONAL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>
            <v>220622101</v>
          </cell>
          <cell r="B1537" t="str">
            <v>SEGUROS DIRECTOS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>
            <v>220622102</v>
          </cell>
          <cell r="B1538" t="str">
            <v>REASEGUROS TOMADOS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</row>
        <row r="1539">
          <cell r="A1539">
            <v>220622103</v>
          </cell>
          <cell r="B1539" t="str">
            <v>COASEGUROS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>
            <v>220622109</v>
          </cell>
          <cell r="B1540" t="str">
            <v>SEGUROS CON FILIALES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>
            <v>22062210901</v>
          </cell>
          <cell r="B1541" t="str">
            <v>SEGUROS DIRECTOS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>
            <v>22062210902</v>
          </cell>
          <cell r="B1542" t="str">
            <v>REASEGUROS TOMADOS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>
            <v>22062210903</v>
          </cell>
          <cell r="B1543" t="str">
            <v>COASEGUROS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</row>
        <row r="1544">
          <cell r="A1544">
            <v>2206222</v>
          </cell>
          <cell r="B1544" t="str">
            <v>MONEDA EXTRANJERA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>
            <v>220622201</v>
          </cell>
          <cell r="B1545" t="str">
            <v>SEGUROS DIRECTOS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>
            <v>220622202</v>
          </cell>
          <cell r="B1546" t="str">
            <v>REASEGUROS TOMADOS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>
            <v>220622203</v>
          </cell>
          <cell r="B1547" t="str">
            <v>COASEGUROS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>
            <v>220622209</v>
          </cell>
          <cell r="B1548" t="str">
            <v>SEGUROS CON FILIALES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>
            <v>22062220901</v>
          </cell>
          <cell r="B1549" t="str">
            <v>SEGUROS DIRECTOS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>
            <v>22062220902</v>
          </cell>
          <cell r="B1550" t="str">
            <v>REASEGUROS TOMADOS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>
            <v>22062220903</v>
          </cell>
          <cell r="B1551" t="str">
            <v>COASEGUROS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>
            <v>220623</v>
          </cell>
          <cell r="B1552" t="str">
            <v>CREDITO INTERNO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>
            <v>2206231</v>
          </cell>
          <cell r="B1553" t="str">
            <v>MONEDA NACIONAL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>
            <v>220623101</v>
          </cell>
          <cell r="B1554" t="str">
            <v>SEGUROS DIRECTOS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>
            <v>220623102</v>
          </cell>
          <cell r="B1555" t="str">
            <v>REASEGUROS TOMADOS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>
            <v>220623103</v>
          </cell>
          <cell r="B1556" t="str">
            <v>COASEGUROS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>
            <v>220623109</v>
          </cell>
          <cell r="B1557" t="str">
            <v>SEGUROS CON FILIALES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>
            <v>22062310901</v>
          </cell>
          <cell r="B1558" t="str">
            <v>SEGUROS DIRECTOS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>
            <v>22062310902</v>
          </cell>
          <cell r="B1559" t="str">
            <v>REASEGUROS TOMADOS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>
            <v>22062310903</v>
          </cell>
          <cell r="B1560" t="str">
            <v>COASEGUROS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>
            <v>2206232</v>
          </cell>
          <cell r="B1561" t="str">
            <v>MONEDA EXTRANJERA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>
            <v>220623201</v>
          </cell>
          <cell r="B1562" t="str">
            <v>SEGUROS DIRECTOS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>
            <v>220623202</v>
          </cell>
          <cell r="B1563" t="str">
            <v>REASEGUROS TOMADOS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>
            <v>220623203</v>
          </cell>
          <cell r="B1564" t="str">
            <v>COASEGUROS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>
            <v>220623209</v>
          </cell>
          <cell r="B1565" t="str">
            <v>SEGUROS CON FILIALES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>
            <v>22062320901</v>
          </cell>
          <cell r="B1566" t="str">
            <v>SEGUROS DIRECTOS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>
            <v>22062320902</v>
          </cell>
          <cell r="B1567" t="str">
            <v>REASEGUROS TOMADOS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</row>
        <row r="1568">
          <cell r="A1568">
            <v>22062320903</v>
          </cell>
          <cell r="B1568" t="str">
            <v>COASEGUROS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>
            <v>220624</v>
          </cell>
          <cell r="B1569" t="str">
            <v>CREDITO A LA EXPORTACION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>
            <v>2206241</v>
          </cell>
          <cell r="B1570" t="str">
            <v>MONEDA NACIONAL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>
            <v>220624101</v>
          </cell>
          <cell r="B1571" t="str">
            <v>SEGUROS DIRECTOS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>
            <v>220624102</v>
          </cell>
          <cell r="B1572" t="str">
            <v>REASEGUROS TOMADOS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>
            <v>220624103</v>
          </cell>
          <cell r="B1573" t="str">
            <v>COASEGUROS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>
            <v>220624109</v>
          </cell>
          <cell r="B1574" t="str">
            <v>SEGUROS CON FILIALES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>
            <v>22062410901</v>
          </cell>
          <cell r="B1575" t="str">
            <v>SEGUROS DIRECTOS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>
            <v>22062410902</v>
          </cell>
          <cell r="B1576" t="str">
            <v>REASEGUROS TOMADOS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>
            <v>22062410903</v>
          </cell>
          <cell r="B1577" t="str">
            <v>COASEGUROS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>
            <v>2206242</v>
          </cell>
          <cell r="B1578" t="str">
            <v>MONEDA EXTRANJERA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</row>
        <row r="1579">
          <cell r="A1579">
            <v>220624201</v>
          </cell>
          <cell r="B1579" t="str">
            <v>SEGUROS DIRECTOS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>
            <v>220624202</v>
          </cell>
          <cell r="B1580" t="str">
            <v>REASEGUROS TOMADOS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>
            <v>220624203</v>
          </cell>
          <cell r="B1581" t="str">
            <v>COASEGUROS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>
            <v>220624209</v>
          </cell>
          <cell r="B1582" t="str">
            <v>SEGUROS CON FILIALES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>
            <v>22062420901</v>
          </cell>
          <cell r="B1583" t="str">
            <v>SEGUROS DIRECTOS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>
            <v>22062420902</v>
          </cell>
          <cell r="B1584" t="str">
            <v>REASEGUROS TOMADOS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>
            <v>22062420903</v>
          </cell>
          <cell r="B1585" t="str">
            <v>COASEGUROS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>
            <v>220625</v>
          </cell>
          <cell r="B1586" t="str">
            <v>MISCELANEOS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>
            <v>2206251</v>
          </cell>
          <cell r="B1587" t="str">
            <v>MONEDA NACIONAL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>
            <v>220625101</v>
          </cell>
          <cell r="B1588" t="str">
            <v>SEGUROS DIRECTOS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>
            <v>220625102</v>
          </cell>
          <cell r="B1589" t="str">
            <v>REASEGUROS TOMADOS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>
            <v>220625103</v>
          </cell>
          <cell r="B1590" t="str">
            <v>COASEGUROS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>
            <v>220625109</v>
          </cell>
          <cell r="B1591" t="str">
            <v>SEGUROS CON FILIALES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>
            <v>22062510901</v>
          </cell>
          <cell r="B1592" t="str">
            <v>SEGUROS DIRECTOS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>
            <v>22062510902</v>
          </cell>
          <cell r="B1593" t="str">
            <v>REASEGUROS TOMADOS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>
            <v>22062510903</v>
          </cell>
          <cell r="B1594" t="str">
            <v>COASEGUROS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>
            <v>2206252</v>
          </cell>
          <cell r="B1595" t="str">
            <v>MONEDA EXTRANJERA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>
            <v>220625201</v>
          </cell>
          <cell r="B1596" t="str">
            <v>SEGUROS DIRECTOS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</row>
        <row r="1597">
          <cell r="A1597">
            <v>220625202</v>
          </cell>
          <cell r="B1597" t="str">
            <v>REASEGUROS TOMADOS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>
            <v>220625203</v>
          </cell>
          <cell r="B1598" t="str">
            <v>COASEGUROS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>
            <v>220625209</v>
          </cell>
          <cell r="B1599" t="str">
            <v>SEGUROS CON FILIALES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>
            <v>22062520901</v>
          </cell>
          <cell r="B1600" t="str">
            <v>SEGUROS DIRECTOS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>
            <v>22062520902</v>
          </cell>
          <cell r="B1601" t="str">
            <v>REASEGUROS TOMADOS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>
            <v>22062520903</v>
          </cell>
          <cell r="B1602" t="str">
            <v>COASEGUROS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>
            <v>2207</v>
          </cell>
          <cell r="B1603" t="str">
            <v>RESERVAS POR RIESGOS EN CURSO DE FIANZAS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>
            <v>220701</v>
          </cell>
          <cell r="B1604" t="str">
            <v>FIDELIDAD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>
            <v>2207011</v>
          </cell>
          <cell r="B1605" t="str">
            <v>MONEDA NACIONAL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>
            <v>220701101</v>
          </cell>
          <cell r="B1606" t="str">
            <v>FIANZAS DIRECTAS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>
            <v>220701102</v>
          </cell>
          <cell r="B1607" t="str">
            <v>REAFIANZAMIENTO TOMADO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>
            <v>220701103</v>
          </cell>
          <cell r="B1608" t="str">
            <v>COAFIANZAMIENTO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</row>
        <row r="1609">
          <cell r="A1609">
            <v>220701109</v>
          </cell>
          <cell r="B1609" t="str">
            <v>FIANZAS CON FILIALES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>
            <v>22070110901</v>
          </cell>
          <cell r="B1610" t="str">
            <v>FIANZAS DIRECTAS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>
            <v>22070110902</v>
          </cell>
          <cell r="B1611" t="str">
            <v>REAFIANZAMIENTO TOMADO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>
            <v>22070110903</v>
          </cell>
          <cell r="B1612" t="str">
            <v>COAFIANZAMIENTO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>
            <v>2207012</v>
          </cell>
          <cell r="B1613" t="str">
            <v>MONEDA EXTRANJERA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>
            <v>220701201</v>
          </cell>
          <cell r="B1614" t="str">
            <v>FIANZAS DIRECTAS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>
            <v>220701202</v>
          </cell>
          <cell r="B1615" t="str">
            <v>REAFIANZAMIENTO TOMADO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>
            <v>220701203</v>
          </cell>
          <cell r="B1616" t="str">
            <v>COAFIANZAMIENTO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>
            <v>220701209</v>
          </cell>
          <cell r="B1617" t="str">
            <v>FIANZAS CON FILIALES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>
            <v>22070120901</v>
          </cell>
          <cell r="B1618" t="str">
            <v>FIANZAS DIRECTAS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>
            <v>22070120902</v>
          </cell>
          <cell r="B1619" t="str">
            <v>REAFIANZAMIENTO TOMADO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>
            <v>22070120903</v>
          </cell>
          <cell r="B1620" t="str">
            <v>COAFIANZAMIENTO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>
            <v>220702</v>
          </cell>
          <cell r="B1621" t="str">
            <v>GARANTIA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>
            <v>2207021</v>
          </cell>
          <cell r="B1622" t="str">
            <v>MONEDA NACIONAL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>
            <v>220702101</v>
          </cell>
          <cell r="B1623" t="str">
            <v>FIANZAS DIRECTAS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>
            <v>220702102</v>
          </cell>
          <cell r="B1624" t="str">
            <v>REAFIANZAMIENTO TOMADO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>
            <v>220702103</v>
          </cell>
          <cell r="B1625" t="str">
            <v>COAFIANZAMIENTO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</row>
        <row r="1626">
          <cell r="A1626">
            <v>220702109</v>
          </cell>
          <cell r="B1626" t="str">
            <v>FIANZAS CON FILIALES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</row>
        <row r="1627">
          <cell r="A1627">
            <v>22070210901</v>
          </cell>
          <cell r="B1627" t="str">
            <v>FIANZAS DIRECTAS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>
            <v>22070210902</v>
          </cell>
          <cell r="B1628" t="str">
            <v>REAFIANZAMIENTO TOMADO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>
            <v>22070210903</v>
          </cell>
          <cell r="B1629" t="str">
            <v>COAFIANZAMIENTO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>
            <v>2207022</v>
          </cell>
          <cell r="B1630" t="str">
            <v>MONEDA EXTRANJERA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>
            <v>220702201</v>
          </cell>
          <cell r="B1631" t="str">
            <v>FIANZAS DIRECTAS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>
            <v>220702202</v>
          </cell>
          <cell r="B1632" t="str">
            <v>REAFIANZAMIENTO TOMADO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>
            <v>220702203</v>
          </cell>
          <cell r="B1633" t="str">
            <v>COAFIANZAMIENTO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>
            <v>220702209</v>
          </cell>
          <cell r="B1634" t="str">
            <v>FIANZAS CON FILIALES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>
            <v>22070220901</v>
          </cell>
          <cell r="B1635" t="str">
            <v>FIANZAS DIRECTAS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>
            <v>22070220902</v>
          </cell>
          <cell r="B1636" t="str">
            <v>REAFIANZAMIENTO TOMADO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>
            <v>22070220903</v>
          </cell>
          <cell r="B1637" t="str">
            <v>COAFIANZAMIENTO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>
            <v>220703</v>
          </cell>
          <cell r="B1638" t="str">
            <v>MOTORISTA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>
            <v>2207031</v>
          </cell>
          <cell r="B1639" t="str">
            <v>MONEDA NACIONAL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>
            <v>220703101</v>
          </cell>
          <cell r="B1640" t="str">
            <v>FIANZAS DIRECTAS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>
            <v>220703102</v>
          </cell>
          <cell r="B1641" t="str">
            <v>REAFIANZAMIENTO TOMADO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>
            <v>220703103</v>
          </cell>
          <cell r="B1642" t="str">
            <v>COAFIANZAMIENTO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>
            <v>220703109</v>
          </cell>
          <cell r="B1643" t="str">
            <v>FIANZAS CON FILIALES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>
            <v>22070310901</v>
          </cell>
          <cell r="B1644" t="str">
            <v>FIANZAS DIRECTAS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>
            <v>22070310902</v>
          </cell>
          <cell r="B1645" t="str">
            <v>REAFIANZAMIENTO TOMADO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>
            <v>22070310903</v>
          </cell>
          <cell r="B1646" t="str">
            <v>COAFIANZAMIENTO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>
            <v>2207032</v>
          </cell>
          <cell r="B1647" t="str">
            <v>MONEDA EXTRANJERA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>
            <v>220703201</v>
          </cell>
          <cell r="B1648" t="str">
            <v>FIANZAS DIRECTAS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>
            <v>220703202</v>
          </cell>
          <cell r="B1649" t="str">
            <v>REAFIANZAMIENTO TOMADO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>
            <v>220703203</v>
          </cell>
          <cell r="B1650" t="str">
            <v>COAFIANZAMIENTO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>
            <v>220703209</v>
          </cell>
          <cell r="B1651" t="str">
            <v>FIANZAS CON FILIALES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>
            <v>22070320901</v>
          </cell>
          <cell r="B1652" t="str">
            <v>FIANZAS DIRECTAS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>
            <v>22070320902</v>
          </cell>
          <cell r="B1653" t="str">
            <v>REAFIANZAMIENTO TOMADO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>
            <v>22070320903</v>
          </cell>
          <cell r="B1654" t="str">
            <v>COAFIANZAMIENTO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</row>
        <row r="1655">
          <cell r="A1655">
            <v>2208</v>
          </cell>
          <cell r="B1655" t="str">
            <v>RESERVAS DE PREVISION Y CONTINGENCIAL DE FIANZAS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>
            <v>220801</v>
          </cell>
          <cell r="B1656" t="str">
            <v>CONTINGENCIAL DE TERREMOTOS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>
            <v>2208011</v>
          </cell>
          <cell r="B1657" t="str">
            <v>MONEDA NACIONAL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>
            <v>2208012</v>
          </cell>
          <cell r="B1658" t="str">
            <v>MONEDA EXTRANJERA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>
            <v>220802</v>
          </cell>
          <cell r="B1659" t="str">
            <v>PARA RIESGOS DE SEGUROS ESPECIALES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>
            <v>2208021</v>
          </cell>
          <cell r="B1660" t="str">
            <v>MONEDA NACIONAL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</row>
        <row r="1661">
          <cell r="A1661">
            <v>2208022</v>
          </cell>
          <cell r="B1661" t="str">
            <v>MONEDA EXTRANJERA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>
            <v>220803</v>
          </cell>
          <cell r="B1662" t="str">
            <v>EXTRAORDINARIA PARA OTROS RIESGOS CICLICOS O FLUCTUANTES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>
            <v>2208031</v>
          </cell>
          <cell r="B1663" t="str">
            <v>MONEDA NACIONAL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>
            <v>2208032</v>
          </cell>
          <cell r="B1664" t="str">
            <v>MONEDA EXTRANJERA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>
            <v>220804</v>
          </cell>
          <cell r="B1665" t="str">
            <v>RESERVA CONTINGENCIAL DE FIANZAS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>
            <v>2208041</v>
          </cell>
          <cell r="B1666" t="str">
            <v>MONEDA NACIONAL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>
            <v>2208042</v>
          </cell>
          <cell r="B1667" t="str">
            <v>MONEDA EXTRANJERA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>
            <v>220809</v>
          </cell>
          <cell r="B1668" t="str">
            <v>RESERVAS DE PREVISION PENDIENTES DE LIQUIDACION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>
            <v>2208091</v>
          </cell>
          <cell r="B1669" t="str">
            <v>MONEDA NACIONAL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>
            <v>2208092</v>
          </cell>
          <cell r="B1670" t="str">
            <v>MONEDA EXTRANJERA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>
            <v>23</v>
          </cell>
          <cell r="B1671" t="str">
            <v>RESERVAS POR SINIESTROS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>
            <v>2301</v>
          </cell>
          <cell r="B1672" t="str">
            <v>RESERVAS POR SINIESTROS REPORTADOS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>
            <v>230101</v>
          </cell>
          <cell r="B1673" t="str">
            <v>DE SEGUROS DE VIDA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>
            <v>2301011</v>
          </cell>
          <cell r="B1674" t="str">
            <v>MONEDA NACIONAL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>
            <v>2301012</v>
          </cell>
          <cell r="B1675" t="str">
            <v>MONEDA EXTRANJERA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>
            <v>230102</v>
          </cell>
          <cell r="B1676" t="str">
            <v>DE SEGUROS PREVISIONALES RENTAS Y PENSIONES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>
            <v>2301021</v>
          </cell>
          <cell r="B1677" t="str">
            <v>MONEDA NACIONAL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>
            <v>2301022</v>
          </cell>
          <cell r="B1678" t="str">
            <v>MONEDA EXTRANJERA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>
            <v>230103</v>
          </cell>
          <cell r="B1679" t="str">
            <v>DE SEGUROS DE ACCIDENTES Y ENFERMEDADES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>
            <v>2301031</v>
          </cell>
          <cell r="B1680" t="str">
            <v>MONEDA NACIONAL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>
            <v>2301032</v>
          </cell>
          <cell r="B1681" t="str">
            <v>MONEDA EXTRANJERA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>
            <v>230104</v>
          </cell>
          <cell r="B1682" t="str">
            <v>DE SEGUROS DE INCENDIOS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>
            <v>2301041</v>
          </cell>
          <cell r="B1683" t="str">
            <v>MONEDA NACIONAL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</row>
        <row r="1684">
          <cell r="A1684">
            <v>2301042</v>
          </cell>
          <cell r="B1684" t="str">
            <v>MONEDA EXTRANJERA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>
            <v>230105</v>
          </cell>
          <cell r="B1685" t="str">
            <v>DE SEGUROS DE AUTOMOTORES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>
            <v>2301051</v>
          </cell>
          <cell r="B1686" t="str">
            <v>MONEDA NACIONAL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>
            <v>2301052</v>
          </cell>
          <cell r="B1687" t="str">
            <v>MONEDA EXTRANJERA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>
            <v>230106</v>
          </cell>
          <cell r="B1688" t="str">
            <v>DE OTROS SEGUROS GENERALES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>
            <v>2301061</v>
          </cell>
          <cell r="B1689" t="str">
            <v>MONEDA NACIONAL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>
            <v>2301062</v>
          </cell>
          <cell r="B1690" t="str">
            <v>MONEDA EXTRANJERA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</row>
        <row r="1691">
          <cell r="A1691">
            <v>230107</v>
          </cell>
          <cell r="B1691" t="str">
            <v>DE FIANZAS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>
            <v>2301071</v>
          </cell>
          <cell r="B1692" t="str">
            <v>MONEDA NACIONAL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>
            <v>2301072</v>
          </cell>
          <cell r="B1693" t="str">
            <v>MONEDA EXTRANJERA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>
            <v>2302</v>
          </cell>
          <cell r="B1694" t="str">
            <v>RESERVA POR SINIESTROS NO REPORTADOS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>
            <v>230201</v>
          </cell>
          <cell r="B1695" t="str">
            <v>DE SEGUROS DE VIDA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>
            <v>2302011</v>
          </cell>
          <cell r="B1696" t="str">
            <v>MONEDA NACIONAL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>
            <v>2302012</v>
          </cell>
          <cell r="B1697" t="str">
            <v>MONEDA EXTRANJERA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>
            <v>230202</v>
          </cell>
          <cell r="B1698" t="str">
            <v>DE SEGUROS PREVISIONALES RENTAS Y PENSIONES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>
            <v>2302021</v>
          </cell>
          <cell r="B1699" t="str">
            <v>MONEDA NACIONAL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>
            <v>2302022</v>
          </cell>
          <cell r="B1700" t="str">
            <v>MONEDA EXTRANJERA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>
            <v>230203</v>
          </cell>
          <cell r="B1701" t="str">
            <v>DE SEGUROS DE ACCIDENTES Y ENFERMEDADES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>
            <v>2302031</v>
          </cell>
          <cell r="B1702" t="str">
            <v>MONEDA NACIONAL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>
            <v>2302032</v>
          </cell>
          <cell r="B1703" t="str">
            <v>MONEDA EXTRANJERA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>
            <v>230204</v>
          </cell>
          <cell r="B1704" t="str">
            <v>DE SEGUROS DE INCENDIOS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>
            <v>2302041</v>
          </cell>
          <cell r="B1705" t="str">
            <v>MONEDA NACIONAL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>
            <v>2302042</v>
          </cell>
          <cell r="B1706" t="str">
            <v>MONEDA EXTRANJERA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>
            <v>230205</v>
          </cell>
          <cell r="B1707" t="str">
            <v>DE SEGUROS DE AUTOMOTORES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>
            <v>2302051</v>
          </cell>
          <cell r="B1708" t="str">
            <v>MONEDA NACIONAL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>
            <v>2302052</v>
          </cell>
          <cell r="B1709" t="str">
            <v>MONEDA EXTRANJERA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>
            <v>230206</v>
          </cell>
          <cell r="B1710" t="str">
            <v>DE OTROS SEGUROS GENERALES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>
            <v>2302061</v>
          </cell>
          <cell r="B1711" t="str">
            <v>MONEDA NACIONAL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>
            <v>2302062</v>
          </cell>
          <cell r="B1712" t="str">
            <v>MONEDA EXTRANJERA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</row>
        <row r="1713">
          <cell r="A1713">
            <v>230207</v>
          </cell>
          <cell r="B1713" t="str">
            <v>DE FIANZAS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>
            <v>2302071</v>
          </cell>
          <cell r="B1714" t="str">
            <v>MONEDA NACIONAL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>
            <v>2302072</v>
          </cell>
          <cell r="B1715" t="str">
            <v>MONEDA EXTRANJERA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>
            <v>24</v>
          </cell>
          <cell r="B1716" t="str">
            <v>SOCIEDADES ACREEDORAS DE SEGUROS Y FIANZAS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>
            <v>2401</v>
          </cell>
          <cell r="B1717" t="str">
            <v>OBLIGACIONES EN CUENTA CORRIENTE CON SOCIEDADES DE REASEGURO Y REAFIANZAMIENTO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>
            <v>240101</v>
          </cell>
          <cell r="B1718" t="str">
            <v>CON REASEGURADORAS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>
            <v>2401011</v>
          </cell>
          <cell r="B1719" t="str">
            <v>MONEDA NACIONAL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>
            <v>2401012</v>
          </cell>
          <cell r="B1720" t="str">
            <v>MONEDA EXTRANJERA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>
            <v>240102</v>
          </cell>
          <cell r="B1721" t="str">
            <v>CON REAFIANZADORAS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>
            <v>2401021</v>
          </cell>
          <cell r="B1722" t="str">
            <v>MONEDA NACIONAL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>
            <v>2401022</v>
          </cell>
          <cell r="B1723" t="str">
            <v>MONEDA EXTRANJERA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>
            <v>240103</v>
          </cell>
          <cell r="B1724" t="str">
            <v>CON COASEGURADORAS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>
            <v>2401031</v>
          </cell>
          <cell r="B1725" t="str">
            <v>MONEDA NACIONAL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>
            <v>2401032</v>
          </cell>
          <cell r="B1726" t="str">
            <v>MONEDA EXTRANJERA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>
            <v>240104</v>
          </cell>
          <cell r="B1727" t="str">
            <v>CON COAFIANZADORAS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>
            <v>2401041</v>
          </cell>
          <cell r="B1728" t="str">
            <v>MONEDA NACIONAL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</row>
        <row r="1729">
          <cell r="A1729">
            <v>2401042</v>
          </cell>
          <cell r="B1729" t="str">
            <v>MONEDA EXTRANJERA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>
            <v>240109</v>
          </cell>
          <cell r="B1730" t="str">
            <v>CON FILIALES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>
            <v>2401091</v>
          </cell>
          <cell r="B1731" t="str">
            <v>MONEDA NACIONAL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>
            <v>240109101</v>
          </cell>
          <cell r="B1732" t="str">
            <v>REASEGURADORAS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>
            <v>240109102</v>
          </cell>
          <cell r="B1733" t="str">
            <v>REAFIANZADORAS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>
            <v>2401092</v>
          </cell>
          <cell r="B1734" t="str">
            <v>MONEDA EXTRANJERA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>
            <v>240109201</v>
          </cell>
          <cell r="B1735" t="str">
            <v>REASEGURADORAS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>
            <v>240109202</v>
          </cell>
          <cell r="B1736" t="str">
            <v>REAFIANZADORAS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>
            <v>2402</v>
          </cell>
          <cell r="B1737" t="str">
            <v>PRIMAS RETENIDAS A SOCIEDADES DE REASEGURO Y REAFIANZAMIENTO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>
            <v>240205</v>
          </cell>
          <cell r="B1738" t="str">
            <v>POR REASEGUROS CEDIDOS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>
            <v>2402051</v>
          </cell>
          <cell r="B1739" t="str">
            <v>MONEDA NACIONAL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>
            <v>2402052</v>
          </cell>
          <cell r="B1740" t="str">
            <v>MONEDA EXTRANJERA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>
            <v>240206</v>
          </cell>
          <cell r="B1741" t="str">
            <v>POR REAFIANZAMIENTOS CEDIDOS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</row>
        <row r="1742">
          <cell r="A1742">
            <v>2402061</v>
          </cell>
          <cell r="B1742" t="str">
            <v>MONEDA NACIONAL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>
            <v>2402062</v>
          </cell>
          <cell r="B1743" t="str">
            <v>MONEDA EXTRANJERA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>
            <v>240209</v>
          </cell>
          <cell r="B1744" t="str">
            <v>POR FILIALES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>
            <v>2402091</v>
          </cell>
          <cell r="B1745" t="str">
            <v>MONEDA NACIONAL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>
            <v>240209101</v>
          </cell>
          <cell r="B1746" t="str">
            <v>REASEGURO CEDIDO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>
            <v>240209102</v>
          </cell>
          <cell r="B1747" t="str">
            <v>REAFIANZAMIENTO CEDIDO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>
            <v>2402092</v>
          </cell>
          <cell r="B1748" t="str">
            <v>MONEDA EXTRANJERA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>
            <v>240209201</v>
          </cell>
          <cell r="B1749" t="str">
            <v>REASEGURO CEDIDO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>
            <v>240209202</v>
          </cell>
          <cell r="B1750" t="str">
            <v>REAFIANZAMIENTO CEDIDO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>
            <v>2403</v>
          </cell>
          <cell r="B1751" t="str">
            <v>OBLIGACIONES EN CUENTA CORRIENTE CON SOCIEDADES POR SEGUROS Y FIANZAS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>
            <v>240301</v>
          </cell>
          <cell r="B1752" t="str">
            <v>CON REASEGURADAS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>
            <v>2403011</v>
          </cell>
          <cell r="B1753" t="str">
            <v>MONEDA NACIONAL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>
            <v>2403012</v>
          </cell>
          <cell r="B1754" t="str">
            <v>MONEDA EXTRANJERA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>
            <v>240302</v>
          </cell>
          <cell r="B1755" t="str">
            <v>CON COASEGURADAS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>
            <v>2403021</v>
          </cell>
          <cell r="B1756" t="str">
            <v>MONEDA NACIONAL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>
            <v>2403022</v>
          </cell>
          <cell r="B1757" t="str">
            <v>MONEDA EXTRANJERA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>
            <v>240303</v>
          </cell>
          <cell r="B1758" t="str">
            <v>CON REAFIANZADAS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>
            <v>2403031</v>
          </cell>
          <cell r="B1759" t="str">
            <v>MONEDA NACIONAL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>
            <v>2403032</v>
          </cell>
          <cell r="B1760" t="str">
            <v>MONEDA EXTRANJERA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>
            <v>240304</v>
          </cell>
          <cell r="B1761" t="str">
            <v>COAFIANZADAS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>
            <v>2403041</v>
          </cell>
          <cell r="B1762" t="str">
            <v>MONEDA NACIONAL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>
            <v>2403042</v>
          </cell>
          <cell r="B1763" t="str">
            <v>MONEDA EXTRANJERA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>
            <v>240309</v>
          </cell>
          <cell r="B1764" t="str">
            <v>CON FILIALES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>
            <v>2403091</v>
          </cell>
          <cell r="B1765" t="str">
            <v>MONEDA NACIONAL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>
            <v>240309101</v>
          </cell>
          <cell r="B1766" t="str">
            <v>REASEGURADAS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</row>
        <row r="1767">
          <cell r="A1767">
            <v>240309102</v>
          </cell>
          <cell r="B1767" t="str">
            <v>REAFIANZADAS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>
            <v>240309103</v>
          </cell>
          <cell r="B1768" t="str">
            <v>COASEGURADAS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>
            <v>2403092</v>
          </cell>
          <cell r="B1769" t="str">
            <v>MONEDA EXTRANJERA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>
            <v>240309201</v>
          </cell>
          <cell r="B1770" t="str">
            <v>REASEGURADAS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</row>
        <row r="1771">
          <cell r="A1771">
            <v>240309202</v>
          </cell>
          <cell r="B1771" t="str">
            <v>REAFIANZADAS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>
            <v>240309203</v>
          </cell>
          <cell r="B1772" t="str">
            <v>COASEGURADAS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>
            <v>25</v>
          </cell>
          <cell r="B1773" t="str">
            <v>OBLIGACIONES FINANCIERAS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>
            <v>2501</v>
          </cell>
          <cell r="B1774" t="str">
            <v>OBLIGACIONES CON INSTITUCIONES FINANCIERAS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>
            <v>250101</v>
          </cell>
          <cell r="B1775" t="str">
            <v>SOBREGIROS EN CUENTA CORRIENTE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>
            <v>2501011</v>
          </cell>
          <cell r="B1776" t="str">
            <v>MONEDA NACIONAL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</row>
        <row r="1777">
          <cell r="A1777">
            <v>2501012</v>
          </cell>
          <cell r="B1777" t="str">
            <v>MONEDA EXTRANJERA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>
            <v>250102</v>
          </cell>
          <cell r="B1778" t="str">
            <v>ADEUDOS POR PRESTAMOS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>
            <v>2501021</v>
          </cell>
          <cell r="B1779" t="str">
            <v>MONEDA NACIONAL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>
            <v>2501022</v>
          </cell>
          <cell r="B1780" t="str">
            <v>MONEDA EXTRANJERA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>
            <v>250109</v>
          </cell>
          <cell r="B1781" t="str">
            <v>OTRAS OBLIGACIONES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>
            <v>2501091</v>
          </cell>
          <cell r="B1782" t="str">
            <v>MONEDA NACIONAL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>
            <v>2501092</v>
          </cell>
          <cell r="B1783" t="str">
            <v>MONEDA EXTRANJERA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>
            <v>2502</v>
          </cell>
          <cell r="B1784" t="str">
            <v>OBLIGACIONES CON INSTITUCIONES FINANCERAS EXTRANJERAS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>
            <v>250201</v>
          </cell>
          <cell r="B1785" t="str">
            <v>SOBREGIROS EN CUENTA CORRIENTE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>
            <v>2502012</v>
          </cell>
          <cell r="B1786" t="str">
            <v>MONEDA EXTRANJERA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>
            <v>250202</v>
          </cell>
          <cell r="B1787" t="str">
            <v>ADEUDOS POR PRESTAMOS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>
            <v>2502022</v>
          </cell>
          <cell r="B1788" t="str">
            <v>MONEDA EXTRANJERA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>
            <v>250209</v>
          </cell>
          <cell r="B1789" t="str">
            <v>OTRAS OBLIGACIONES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>
            <v>2502092</v>
          </cell>
          <cell r="B1790" t="str">
            <v>MONEDA EXTRANJERA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>
            <v>2503</v>
          </cell>
          <cell r="B1791" t="str">
            <v>OBLIGACIONES CON INSTITUCIONES NO FINANCIERAS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>
            <v>250301</v>
          </cell>
          <cell r="B1792" t="str">
            <v>ADEUDOS POR PRESTAMOS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>
            <v>2503011</v>
          </cell>
          <cell r="B1793" t="str">
            <v>MONEDA NACIONAL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>
            <v>2503012</v>
          </cell>
          <cell r="B1794" t="str">
            <v>MONEDA EXTRANJERA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>
            <v>250309</v>
          </cell>
          <cell r="B1795" t="str">
            <v>OTRAS OBLIGACIONES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>
            <v>2503091</v>
          </cell>
          <cell r="B1796" t="str">
            <v>MONEDA NACIONAL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>
            <v>2503092</v>
          </cell>
          <cell r="B1797" t="str">
            <v>MONEDA EXTRANJERA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>
            <v>2504</v>
          </cell>
          <cell r="B1798" t="str">
            <v>OBLIGACIONES POR VALORES TRANSADOS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>
            <v>250401</v>
          </cell>
          <cell r="B1799" t="str">
            <v>OBLIGACIONES POR VALORES TRANSADOS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</row>
        <row r="1800">
          <cell r="A1800">
            <v>2504011</v>
          </cell>
          <cell r="B1800" t="str">
            <v>MONEDA NACIONAL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>
            <v>2504012</v>
          </cell>
          <cell r="B1801" t="str">
            <v>MONEDA EXTRANJERA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>
            <v>2506</v>
          </cell>
          <cell r="B1802" t="str">
            <v>OTRAS OBLIGACIONES FINANCIERAS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>
            <v>250601</v>
          </cell>
          <cell r="B1803" t="str">
            <v>CUOTAS DE ARRENDAMIENTO FINANCIERO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>
            <v>2506011</v>
          </cell>
          <cell r="B1804" t="str">
            <v>MONEDA NACIONAL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>
            <v>2506012</v>
          </cell>
          <cell r="B1805" t="str">
            <v>MONEDA EXTRANJERA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>
            <v>250609</v>
          </cell>
          <cell r="B1806" t="str">
            <v>OTRAS OBLIGACIONES FINANCIERAS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>
            <v>2506091</v>
          </cell>
          <cell r="B1807" t="str">
            <v>MONEDA NACIONAL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>
            <v>2506092</v>
          </cell>
          <cell r="B1808" t="str">
            <v>MONEDA EXTRANJERA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>
            <v>2507</v>
          </cell>
          <cell r="B1809" t="str">
            <v>OBLIGACIONES CON FILIALES LOCALES Y EXTRANJERAS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>
            <v>250701</v>
          </cell>
          <cell r="B1810" t="str">
            <v>ADEUDOS POR PRESTAMOS DE FILIALES LOCALES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>
            <v>2507011</v>
          </cell>
          <cell r="B1811" t="str">
            <v>MONEDA NACIONAL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>
            <v>2507012</v>
          </cell>
          <cell r="B1812" t="str">
            <v>MONEDA EXTRANJERA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>
            <v>250702</v>
          </cell>
          <cell r="B1813" t="str">
            <v>ADEUDOS POR PRESTAMOS DE FILIALES EXTRANJERAS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</row>
        <row r="1814">
          <cell r="A1814">
            <v>2507021</v>
          </cell>
          <cell r="B1814" t="str">
            <v>MONEDA NACIONAL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>
            <v>2507022</v>
          </cell>
          <cell r="B1815" t="str">
            <v>MONEDA EXTRANJERA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>
            <v>2508</v>
          </cell>
          <cell r="B1816" t="str">
            <v>INTERESES POR PAGAR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>
            <v>250801</v>
          </cell>
          <cell r="B1817" t="str">
            <v>A INSTITUCIONES FINANCIERAS LOCALES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>
            <v>2508011</v>
          </cell>
          <cell r="B1818" t="str">
            <v>MONEDA NACIONAL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>
            <v>2508012</v>
          </cell>
          <cell r="B1819" t="str">
            <v>MONEDA EXTRANJERA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>
            <v>250802</v>
          </cell>
          <cell r="B1820" t="str">
            <v>A INSTITUCIONES FINANCERAS EXTRANJERAS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>
            <v>2508021</v>
          </cell>
          <cell r="B1821" t="str">
            <v>MONEDA NACIONAL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>
            <v>2508022</v>
          </cell>
          <cell r="B1822" t="str">
            <v>MONEDA EXTRANJERA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>
            <v>250803</v>
          </cell>
          <cell r="B1823" t="str">
            <v>A INSTITUCIONES NO FINANCIERAS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>
            <v>2508031</v>
          </cell>
          <cell r="B1824" t="str">
            <v>MONEDA NACIONAL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>
            <v>2508032</v>
          </cell>
          <cell r="B1825" t="str">
            <v>MONEDA EXTRANJERA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>
            <v>250804</v>
          </cell>
          <cell r="B1826" t="str">
            <v>A FILIALES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>
            <v>2508041</v>
          </cell>
          <cell r="B1827" t="str">
            <v>MONEDA NACIONAL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>
            <v>2508042</v>
          </cell>
          <cell r="B1828" t="str">
            <v>MONEDA EXTRANJERA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</row>
        <row r="1829">
          <cell r="A1829">
            <v>26</v>
          </cell>
          <cell r="B1829" t="str">
            <v>OBLIGACIONES CON INTERMEDIARIOS Y AGENTES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>
            <v>2601</v>
          </cell>
          <cell r="B1830" t="str">
            <v>OBLIGACIONES CON INTERMEDIARIOS DE SEGUROS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>
            <v>260101</v>
          </cell>
          <cell r="B1831" t="str">
            <v>COMISIONES POR PAGAR A INTERMEDIARIOS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>
            <v>2601011</v>
          </cell>
          <cell r="B1832" t="str">
            <v>MONEDA NACIONAL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>
            <v>2601012</v>
          </cell>
          <cell r="B1833" t="str">
            <v>MONEDA EXTRANJERA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>
            <v>260109</v>
          </cell>
          <cell r="B1834" t="str">
            <v>OTRAS OBLIGACIONES CON INTERMEDIARIOS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</row>
        <row r="1835">
          <cell r="A1835">
            <v>2601091</v>
          </cell>
          <cell r="B1835" t="str">
            <v>MONEDA NACIONAL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>
            <v>2601092</v>
          </cell>
          <cell r="B1836" t="str">
            <v>MONEDA EXTRANJERA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>
            <v>2602</v>
          </cell>
          <cell r="B1837" t="str">
            <v>OBLIGACIONES CON AGENTES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>
            <v>260201</v>
          </cell>
          <cell r="B1838" t="str">
            <v>COMISIONES POR PAGAR A AGENTES INDEPENDIENTES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>
            <v>2602011</v>
          </cell>
          <cell r="B1839" t="str">
            <v>MONEDA NACIONAL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>
            <v>2602012</v>
          </cell>
          <cell r="B1840" t="str">
            <v>MONEDA EXTRANJERA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>
            <v>260202</v>
          </cell>
          <cell r="B1841" t="str">
            <v>COMISIONES POR PAGAR A AGENTES DEPENDIENTES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>
            <v>2602021</v>
          </cell>
          <cell r="B1842" t="str">
            <v>MONEDA NACIONAL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>
            <v>2602022</v>
          </cell>
          <cell r="B1843" t="str">
            <v>MONEDA EXTRANJERA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>
            <v>260209</v>
          </cell>
          <cell r="B1844" t="str">
            <v>OTRAS OBLIGACIONES CON AGENTES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>
            <v>2602091</v>
          </cell>
          <cell r="B1845" t="str">
            <v>MONEDA NACIONAL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>
            <v>2602092</v>
          </cell>
          <cell r="B1846" t="str">
            <v>MONEDA EXTRANJERA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>
            <v>2607</v>
          </cell>
          <cell r="B1847" t="str">
            <v>OBLIGACIONES CON FILIALES INTERMEDIARIAS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>
            <v>260701</v>
          </cell>
          <cell r="B1848" t="str">
            <v>COMISIONES POR PAGAR A FILIALES INTERMEDIARIAS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>
            <v>2607011</v>
          </cell>
          <cell r="B1849" t="str">
            <v>MONEDA NACIONAL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>
            <v>2607012</v>
          </cell>
          <cell r="B1850" t="str">
            <v>MONEDA EXTRANJERA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>
            <v>260702</v>
          </cell>
          <cell r="B1851" t="str">
            <v>OTRAS OBLIGACIONES CON FILIALES INTERMEDIARIAS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>
            <v>2607021</v>
          </cell>
          <cell r="B1852" t="str">
            <v>MONEDA NACIONAL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>
            <v>2607022</v>
          </cell>
          <cell r="B1853" t="str">
            <v>MONEDA EXTRANJERA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>
            <v>27</v>
          </cell>
          <cell r="B1854" t="str">
            <v>CUENTAS POR PAGAR</v>
          </cell>
          <cell r="C1854">
            <v>-19408.23</v>
          </cell>
          <cell r="D1854">
            <v>-20722.02</v>
          </cell>
          <cell r="E1854">
            <v>-47456.02</v>
          </cell>
          <cell r="F1854">
            <v>-91576.05</v>
          </cell>
          <cell r="G1854">
            <v>-136969.1</v>
          </cell>
          <cell r="H1854">
            <v>-221122.48</v>
          </cell>
          <cell r="I1854">
            <v>-307114.84000000003</v>
          </cell>
        </row>
        <row r="1855">
          <cell r="A1855">
            <v>2701</v>
          </cell>
          <cell r="B1855" t="str">
            <v>IMPUESTOS, CONTRIBUCIONES Y RETENCIONES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-27147.56</v>
          </cell>
          <cell r="I1855">
            <v>-13663.5</v>
          </cell>
        </row>
        <row r="1856">
          <cell r="A1856">
            <v>270101</v>
          </cell>
          <cell r="B1856" t="str">
            <v>RETENCIONES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-27147.56</v>
          </cell>
          <cell r="I1856">
            <v>-13663.5</v>
          </cell>
        </row>
        <row r="1857">
          <cell r="A1857">
            <v>2701011</v>
          </cell>
          <cell r="B1857" t="str">
            <v>MONEDA NACIONAL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-27147.56</v>
          </cell>
          <cell r="I1857">
            <v>-13663.5</v>
          </cell>
        </row>
        <row r="1858">
          <cell r="A1858">
            <v>270101101</v>
          </cell>
          <cell r="B1858" t="str">
            <v>IMPUESTO SOBRE LA RENTA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-16522</v>
          </cell>
          <cell r="I1858">
            <v>-8350.7199999999993</v>
          </cell>
        </row>
        <row r="1859">
          <cell r="A1859">
            <v>270101103</v>
          </cell>
          <cell r="B1859" t="str">
            <v>SEGURO SOCIAL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>
            <v>270101104</v>
          </cell>
          <cell r="B1860" t="str">
            <v>ADMINISTRADORAS DE FONDOS DE PENSION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>
            <v>270101105</v>
          </cell>
          <cell r="B1861" t="str">
            <v>IMPUESTO DE VIALIDAD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>
            <v>270101106</v>
          </cell>
          <cell r="B1862" t="str">
            <v>CUOTAS DE PRESTAMOS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>
            <v>270101107</v>
          </cell>
          <cell r="B1863" t="str">
            <v>EMBARGOS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>
            <v>270101108</v>
          </cell>
          <cell r="B1864" t="str">
            <v>CUOTAS ALIMENTICIAS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>
            <v>270101109</v>
          </cell>
          <cell r="B1865" t="str">
            <v>OTRAS RETENCIONES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-10625.56</v>
          </cell>
          <cell r="I1865">
            <v>-5312.78</v>
          </cell>
        </row>
        <row r="1866">
          <cell r="A1866">
            <v>270102</v>
          </cell>
          <cell r="B1866" t="str">
            <v>IMPUESTOS Y CONTRIBUCIONES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>
            <v>2701021</v>
          </cell>
          <cell r="B1867" t="str">
            <v>MONEDA NACIONAL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>
            <v>270102101</v>
          </cell>
          <cell r="B1868" t="str">
            <v>IMPUESTO SOBRE LA RENTA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>
            <v>270102102</v>
          </cell>
          <cell r="B1869" t="str">
            <v>IMPUESTOS MUNICIPALES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>
            <v>270102103</v>
          </cell>
          <cell r="B1870" t="str">
            <v>SEGURO SOCIAL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>
            <v>270102105</v>
          </cell>
          <cell r="B1871" t="str">
            <v>FONDOS DE PENSIONES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>
            <v>270102106</v>
          </cell>
          <cell r="B1872" t="str">
            <v>CONTRIBUCIONES ESPECIALES POR LEY - PLAN DE SEGURIDAD CIUDADANA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</row>
        <row r="1873">
          <cell r="A1873">
            <v>270102109</v>
          </cell>
          <cell r="B1873" t="str">
            <v>OTROS IMPUESTOS Y CONTRIBUCIONES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>
            <v>2702</v>
          </cell>
          <cell r="B1874" t="str">
            <v>REMUNERACIONES POR PAGAR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>
            <v>270201</v>
          </cell>
          <cell r="B1875" t="str">
            <v>VACACIONES POR PAGAR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>
            <v>2702011</v>
          </cell>
          <cell r="B1876" t="str">
            <v>MONEDA NACIONAL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>
            <v>270202</v>
          </cell>
          <cell r="B1877" t="str">
            <v>REMUNERACIONES POR PAGAR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>
            <v>2702021</v>
          </cell>
          <cell r="B1878" t="str">
            <v>MONEDA NACIONAL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>
            <v>270203</v>
          </cell>
          <cell r="B1879" t="str">
            <v>HONORARIOS POR PAGAR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>
            <v>2702031</v>
          </cell>
          <cell r="B1880" t="str">
            <v>MONEDA NACIONAL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>
            <v>2702032</v>
          </cell>
          <cell r="B1881" t="str">
            <v>MONEDA EXTRANJERA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>
            <v>270204</v>
          </cell>
          <cell r="B1882" t="str">
            <v>DIETAS POR PAGAR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>
            <v>2702041</v>
          </cell>
          <cell r="B1883" t="str">
            <v>MONEDA NACIONAL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>
            <v>270205</v>
          </cell>
          <cell r="B1884" t="str">
            <v>AGUINALDOS Y BONIFICACIONES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>
            <v>2702051</v>
          </cell>
          <cell r="B1885" t="str">
            <v>MONEDA NACIONAL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>
            <v>2706</v>
          </cell>
          <cell r="B1886" t="str">
            <v>OTRAS CUENTAS POR PAGAR</v>
          </cell>
          <cell r="C1886">
            <v>-19408.23</v>
          </cell>
          <cell r="D1886">
            <v>-20722.02</v>
          </cell>
          <cell r="E1886">
            <v>-47456.02</v>
          </cell>
          <cell r="F1886">
            <v>-91576.05</v>
          </cell>
          <cell r="G1886">
            <v>-136969.1</v>
          </cell>
          <cell r="H1886">
            <v>-193974.92</v>
          </cell>
          <cell r="I1886">
            <v>-293451.34000000003</v>
          </cell>
        </row>
        <row r="1887">
          <cell r="A1887">
            <v>270601</v>
          </cell>
          <cell r="B1887" t="str">
            <v>PROVEEDORES</v>
          </cell>
          <cell r="C1887">
            <v>-19408.23</v>
          </cell>
          <cell r="D1887">
            <v>-20722.02</v>
          </cell>
          <cell r="E1887">
            <v>-9021.73</v>
          </cell>
          <cell r="F1887">
            <v>-8743.33</v>
          </cell>
          <cell r="G1887">
            <v>-38462.39</v>
          </cell>
          <cell r="H1887">
            <v>-1721.56</v>
          </cell>
          <cell r="I1887">
            <v>-25263.24</v>
          </cell>
        </row>
        <row r="1888">
          <cell r="A1888">
            <v>2706011</v>
          </cell>
          <cell r="B1888" t="str">
            <v>MONEDA NACIONAL</v>
          </cell>
          <cell r="C1888">
            <v>-19408.23</v>
          </cell>
          <cell r="D1888">
            <v>-20722.02</v>
          </cell>
          <cell r="E1888">
            <v>-9021.73</v>
          </cell>
          <cell r="F1888">
            <v>-8743.33</v>
          </cell>
          <cell r="G1888">
            <v>-38462.39</v>
          </cell>
          <cell r="H1888">
            <v>-1721.56</v>
          </cell>
          <cell r="I1888">
            <v>-25263.24</v>
          </cell>
        </row>
        <row r="1889">
          <cell r="A1889">
            <v>2706012</v>
          </cell>
          <cell r="B1889" t="str">
            <v>MONEDA EXTRANJERA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</row>
        <row r="1890">
          <cell r="A1890">
            <v>270602</v>
          </cell>
          <cell r="B1890" t="str">
            <v>ALQUILERES POR PAGAR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>
            <v>2706021</v>
          </cell>
          <cell r="B1891" t="str">
            <v>MONEDA NACIONAL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>
            <v>2706022</v>
          </cell>
          <cell r="B1892" t="str">
            <v>MONEDA EXTRANJERA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>
            <v>270603</v>
          </cell>
          <cell r="B1893" t="str">
            <v>DIVIDENDOS POR PAGAR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>
            <v>2706031</v>
          </cell>
          <cell r="B1894" t="str">
            <v>MONEDA NACIONAL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>
            <v>2706032</v>
          </cell>
          <cell r="B1895" t="str">
            <v>MONEDA EXTRANJERA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>
            <v>270604</v>
          </cell>
          <cell r="B1896" t="str">
            <v>SOBRANTES DE CAJA Y VALORES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>
            <v>2706041</v>
          </cell>
          <cell r="B1897" t="str">
            <v>MONEDA NACIONAL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>
            <v>2706042</v>
          </cell>
          <cell r="B1898" t="str">
            <v>MONEDA EXTRANJERA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>
            <v>270609</v>
          </cell>
          <cell r="B1899" t="str">
            <v>DIVERSAS</v>
          </cell>
          <cell r="C1899">
            <v>0</v>
          </cell>
          <cell r="D1899">
            <v>0</v>
          </cell>
          <cell r="E1899">
            <v>-38434.29</v>
          </cell>
          <cell r="F1899">
            <v>-82832.72</v>
          </cell>
          <cell r="G1899">
            <v>-98506.71</v>
          </cell>
          <cell r="H1899">
            <v>-192253.36</v>
          </cell>
          <cell r="I1899">
            <v>-268188.09999999998</v>
          </cell>
        </row>
        <row r="1900">
          <cell r="A1900">
            <v>2706091</v>
          </cell>
          <cell r="B1900" t="str">
            <v>MONEDA NACIONAL</v>
          </cell>
          <cell r="C1900">
            <v>0</v>
          </cell>
          <cell r="D1900">
            <v>0</v>
          </cell>
          <cell r="E1900">
            <v>-38434.29</v>
          </cell>
          <cell r="F1900">
            <v>-82832.72</v>
          </cell>
          <cell r="G1900">
            <v>-98506.71</v>
          </cell>
          <cell r="H1900">
            <v>-192253.36</v>
          </cell>
          <cell r="I1900">
            <v>-268188.09999999998</v>
          </cell>
        </row>
        <row r="1901">
          <cell r="A1901">
            <v>2706092</v>
          </cell>
          <cell r="B1901" t="str">
            <v>MONEDA EXTRANJERA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>
            <v>2707</v>
          </cell>
          <cell r="B1902" t="str">
            <v>CUENTAS POR PAGAR A FILIALES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>
            <v>270701</v>
          </cell>
          <cell r="B1903" t="str">
            <v>CUENTAS POR PAGAR A FILIALES LOCALES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>
            <v>2707011</v>
          </cell>
          <cell r="B1904" t="str">
            <v>MONEDA NACIONAL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>
            <v>2707012</v>
          </cell>
          <cell r="B1905" t="str">
            <v>MONEDA EXTRANJERA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>
            <v>270702</v>
          </cell>
          <cell r="B1906" t="str">
            <v>CUENTAS POR PAGAR A FILIALES EXTRANJERAS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>
            <v>2707021</v>
          </cell>
          <cell r="B1907" t="str">
            <v>MONEDA NACIONAL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>
            <v>2707022</v>
          </cell>
          <cell r="B1908" t="str">
            <v>MONEDA EXTRANJERA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>
            <v>28</v>
          </cell>
          <cell r="B1909" t="str">
            <v>PROVISIONES</v>
          </cell>
          <cell r="C1909">
            <v>0</v>
          </cell>
          <cell r="D1909">
            <v>-62050</v>
          </cell>
          <cell r="E1909">
            <v>-40150</v>
          </cell>
          <cell r="F1909">
            <v>-40150</v>
          </cell>
          <cell r="G1909">
            <v>-18141.650000000001</v>
          </cell>
          <cell r="H1909">
            <v>-20691.2</v>
          </cell>
          <cell r="I1909">
            <v>-7791.84</v>
          </cell>
        </row>
        <row r="1910">
          <cell r="A1910">
            <v>2801</v>
          </cell>
          <cell r="B1910" t="str">
            <v>PROVISION POR OBLIGACIONES LABORALES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>
            <v>280101</v>
          </cell>
          <cell r="B1911" t="str">
            <v>PROVISION POR OBLIGACIONES LABORALES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>
            <v>2801010</v>
          </cell>
          <cell r="B1912" t="str">
            <v>PROVISION POR OBLIGACIONES LABORALES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>
            <v>2802</v>
          </cell>
          <cell r="B1913" t="str">
            <v>PROVISION POR CONTINGENCIAS</v>
          </cell>
          <cell r="C1913">
            <v>0</v>
          </cell>
          <cell r="D1913">
            <v>-62050</v>
          </cell>
          <cell r="E1913">
            <v>-40150</v>
          </cell>
          <cell r="F1913">
            <v>-40150</v>
          </cell>
          <cell r="G1913">
            <v>-18141.650000000001</v>
          </cell>
          <cell r="H1913">
            <v>-20691.2</v>
          </cell>
          <cell r="I1913">
            <v>-7791.84</v>
          </cell>
        </row>
        <row r="1914">
          <cell r="A1914">
            <v>280201</v>
          </cell>
          <cell r="B1914" t="str">
            <v>PROVISION PARA CONTINGENCIAS</v>
          </cell>
          <cell r="C1914">
            <v>0</v>
          </cell>
          <cell r="D1914">
            <v>-62050</v>
          </cell>
          <cell r="E1914">
            <v>-40150</v>
          </cell>
          <cell r="F1914">
            <v>-40150</v>
          </cell>
          <cell r="G1914">
            <v>-18141.650000000001</v>
          </cell>
          <cell r="H1914">
            <v>-20691.2</v>
          </cell>
          <cell r="I1914">
            <v>-7791.84</v>
          </cell>
        </row>
        <row r="1915">
          <cell r="A1915">
            <v>2802010</v>
          </cell>
          <cell r="B1915" t="str">
            <v>PROVISION PARA CONTINGENCIAS</v>
          </cell>
          <cell r="C1915">
            <v>0</v>
          </cell>
          <cell r="D1915">
            <v>-62050</v>
          </cell>
          <cell r="E1915">
            <v>-40150</v>
          </cell>
          <cell r="F1915">
            <v>-40150</v>
          </cell>
          <cell r="G1915">
            <v>-18141.650000000001</v>
          </cell>
          <cell r="H1915">
            <v>-20691.2</v>
          </cell>
          <cell r="I1915">
            <v>-7791.84</v>
          </cell>
        </row>
        <row r="1916">
          <cell r="A1916">
            <v>29</v>
          </cell>
          <cell r="B1916" t="str">
            <v>OTROS PASIVOS</v>
          </cell>
          <cell r="C1916">
            <v>-104.94000000000001</v>
          </cell>
          <cell r="D1916">
            <v>-104.94000000000001</v>
          </cell>
          <cell r="E1916">
            <v>-104.94</v>
          </cell>
          <cell r="F1916">
            <v>-104.94</v>
          </cell>
          <cell r="G1916">
            <v>-104.94</v>
          </cell>
          <cell r="H1916">
            <v>0</v>
          </cell>
          <cell r="I1916">
            <v>0</v>
          </cell>
        </row>
        <row r="1917">
          <cell r="A1917">
            <v>2901</v>
          </cell>
          <cell r="B1917" t="str">
            <v>INGRESOS DIFERIDOS</v>
          </cell>
          <cell r="C1917">
            <v>-104.94000000000001</v>
          </cell>
          <cell r="D1917">
            <v>-104.94000000000001</v>
          </cell>
          <cell r="E1917">
            <v>-104.94</v>
          </cell>
          <cell r="F1917">
            <v>-104.94</v>
          </cell>
          <cell r="G1917">
            <v>-104.94</v>
          </cell>
          <cell r="H1917">
            <v>0</v>
          </cell>
          <cell r="I1917">
            <v>0</v>
          </cell>
        </row>
        <row r="1918">
          <cell r="A1918">
            <v>290101</v>
          </cell>
          <cell r="B1918" t="str">
            <v>PRIMAS PERCIBIDAS NO DEVENGADAS POR SEGUROS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>
            <v>2901011</v>
          </cell>
          <cell r="B1919" t="str">
            <v>MONEDA NACIONAL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>
            <v>2901012</v>
          </cell>
          <cell r="B1920" t="str">
            <v>MONEDA EXTRANJERA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>
            <v>290102</v>
          </cell>
          <cell r="B1921" t="str">
            <v>PRIMAS PERCIBIDAS NO DEVENGADAS POR AFIANZAMIENTOS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>
            <v>2901021</v>
          </cell>
          <cell r="B1922" t="str">
            <v>MONEDA NACIONAL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>
            <v>2901022</v>
          </cell>
          <cell r="B1923" t="str">
            <v>MONEDA EXTRANJERA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>
            <v>290103</v>
          </cell>
          <cell r="B1924" t="str">
            <v>COMISIONES DIFERIDAS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>
            <v>2901031</v>
          </cell>
          <cell r="B1925" t="str">
            <v>MONEDA NACIONAL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>
            <v>2901032</v>
          </cell>
          <cell r="B1926" t="str">
            <v>MONEDA EXTRANJERA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>
            <v>290104</v>
          </cell>
          <cell r="B1927" t="str">
            <v>ALQUILERES COBRADOS POR ANTICIPADO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>
            <v>2901041</v>
          </cell>
          <cell r="B1928" t="str">
            <v>MONEDA NACIONAL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>
            <v>2901042</v>
          </cell>
          <cell r="B1929" t="str">
            <v>MONEDA EXTRANJERA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>
            <v>290105</v>
          </cell>
          <cell r="B1930" t="str">
            <v>INGRESOS PERCIBIDOS NO DEVENGADOS POR REPORTOS</v>
          </cell>
          <cell r="C1930">
            <v>-104.94000000000001</v>
          </cell>
          <cell r="D1930">
            <v>-104.94000000000001</v>
          </cell>
          <cell r="E1930">
            <v>-104.94</v>
          </cell>
          <cell r="F1930">
            <v>-104.94</v>
          </cell>
          <cell r="G1930">
            <v>-104.94</v>
          </cell>
          <cell r="H1930">
            <v>0</v>
          </cell>
          <cell r="I1930">
            <v>0</v>
          </cell>
        </row>
        <row r="1931">
          <cell r="A1931">
            <v>2901051</v>
          </cell>
          <cell r="B1931" t="str">
            <v>MONEDA NACIONAL</v>
          </cell>
          <cell r="C1931">
            <v>-104.94000000000001</v>
          </cell>
          <cell r="D1931">
            <v>-104.94000000000001</v>
          </cell>
          <cell r="E1931">
            <v>-104.94</v>
          </cell>
          <cell r="F1931">
            <v>-104.94</v>
          </cell>
          <cell r="G1931">
            <v>-104.94</v>
          </cell>
          <cell r="H1931">
            <v>0</v>
          </cell>
          <cell r="I1931">
            <v>0</v>
          </cell>
        </row>
        <row r="1932">
          <cell r="A1932">
            <v>2901052</v>
          </cell>
          <cell r="B1932" t="str">
            <v>MONEDA EXTRANJERA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>
            <v>290109</v>
          </cell>
          <cell r="B1933" t="str">
            <v>DIVERSOS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>
            <v>2901091</v>
          </cell>
          <cell r="B1934" t="str">
            <v>MONEDA NACIONAL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>
            <v>2901092</v>
          </cell>
          <cell r="B1935" t="str">
            <v>MONEDA EXTRANJERA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>
            <v>2904</v>
          </cell>
          <cell r="B1936" t="str">
            <v>DEBITO FISCAL - IVA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>
            <v>290401</v>
          </cell>
          <cell r="B1937" t="str">
            <v>DEBITO FISCAL - IVA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>
            <v>2904011</v>
          </cell>
          <cell r="B1938" t="str">
            <v>MONEDA NACIONAL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>
            <v>2907</v>
          </cell>
          <cell r="B1939" t="str">
            <v>OTROS PASIVOS CON FILIALES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>
            <v>290701</v>
          </cell>
          <cell r="B1940" t="str">
            <v>INGRESOS DIFERIDOS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>
            <v>2907011</v>
          </cell>
          <cell r="B1941" t="str">
            <v>MONEDA NACIONAL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>
            <v>2907012</v>
          </cell>
          <cell r="B1942" t="str">
            <v>MONEDA EXTRANJERA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>
            <v>3</v>
          </cell>
          <cell r="B1943" t="str">
            <v>PATRIMONIO</v>
          </cell>
          <cell r="C1943">
            <v>-1193034.92</v>
          </cell>
          <cell r="D1943">
            <v>-1193034.92</v>
          </cell>
          <cell r="E1943">
            <v>-1193034.92</v>
          </cell>
          <cell r="F1943">
            <v>-1193034.92</v>
          </cell>
          <cell r="G1943">
            <v>-1193034.92</v>
          </cell>
          <cell r="H1943">
            <v>-1193034.92</v>
          </cell>
          <cell r="I1943">
            <v>-1193034.92</v>
          </cell>
        </row>
        <row r="1944">
          <cell r="A1944">
            <v>31</v>
          </cell>
          <cell r="B1944" t="str">
            <v>CAPITAL SOCIAL</v>
          </cell>
          <cell r="C1944">
            <v>-1015000</v>
          </cell>
          <cell r="D1944">
            <v>-1015000</v>
          </cell>
          <cell r="E1944">
            <v>-1015000</v>
          </cell>
          <cell r="F1944">
            <v>-1015000</v>
          </cell>
          <cell r="G1944">
            <v>-1015000</v>
          </cell>
          <cell r="H1944">
            <v>-1015000</v>
          </cell>
          <cell r="I1944">
            <v>-1015000</v>
          </cell>
        </row>
        <row r="1945">
          <cell r="A1945">
            <v>3101</v>
          </cell>
          <cell r="B1945" t="str">
            <v>CAPITAL PAGADO</v>
          </cell>
          <cell r="C1945">
            <v>-1015000</v>
          </cell>
          <cell r="D1945">
            <v>-1015000</v>
          </cell>
          <cell r="E1945">
            <v>-1015000</v>
          </cell>
          <cell r="F1945">
            <v>-1015000</v>
          </cell>
          <cell r="G1945">
            <v>-1015000</v>
          </cell>
          <cell r="H1945">
            <v>-1015000</v>
          </cell>
          <cell r="I1945">
            <v>-1015000</v>
          </cell>
        </row>
        <row r="1946">
          <cell r="A1946">
            <v>3101010</v>
          </cell>
          <cell r="B1946" t="str">
            <v>CAPITAL SUSCRITO</v>
          </cell>
          <cell r="C1946">
            <v>-1015000</v>
          </cell>
          <cell r="D1946">
            <v>-1015000</v>
          </cell>
          <cell r="E1946">
            <v>-1015000</v>
          </cell>
          <cell r="F1946">
            <v>-1015000</v>
          </cell>
          <cell r="G1946">
            <v>-1015000</v>
          </cell>
          <cell r="H1946">
            <v>-1015000</v>
          </cell>
          <cell r="I1946">
            <v>-1015000</v>
          </cell>
        </row>
        <row r="1947">
          <cell r="A1947">
            <v>3101020</v>
          </cell>
          <cell r="B1947" t="str">
            <v>CAPITAL SUSCRITO NO PAGADO (CR.)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>
            <v>3101030</v>
          </cell>
          <cell r="B1948" t="str">
            <v>CAPITAL ASIGNADO A SUCURSALES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>
            <v>33</v>
          </cell>
          <cell r="B1949" t="str">
            <v>APORTE SOCIAL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>
            <v>3301</v>
          </cell>
          <cell r="B1950" t="str">
            <v>APORTE PAGADO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>
            <v>3301010</v>
          </cell>
          <cell r="B1951" t="str">
            <v>APORTE SUSCRITO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>
            <v>3301020</v>
          </cell>
          <cell r="B1952" t="str">
            <v>APORTE SUSCRITO NO PAGADO (CR.)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>
            <v>35</v>
          </cell>
          <cell r="B1953" t="str">
            <v>RESERVAS DE CAPITAL</v>
          </cell>
          <cell r="C1953">
            <v>-168167.75</v>
          </cell>
          <cell r="D1953">
            <v>-168167.75</v>
          </cell>
          <cell r="E1953">
            <v>-168167.75</v>
          </cell>
          <cell r="F1953">
            <v>-168167.75</v>
          </cell>
          <cell r="G1953">
            <v>-168167.75</v>
          </cell>
          <cell r="H1953">
            <v>-168167.75</v>
          </cell>
          <cell r="I1953">
            <v>-168167.75</v>
          </cell>
        </row>
        <row r="1954">
          <cell r="A1954">
            <v>3501</v>
          </cell>
          <cell r="B1954" t="str">
            <v>RESERVAS OBLIGATORIAS</v>
          </cell>
          <cell r="C1954">
            <v>-168167.75</v>
          </cell>
          <cell r="D1954">
            <v>-168167.75</v>
          </cell>
          <cell r="E1954">
            <v>-168167.75</v>
          </cell>
          <cell r="F1954">
            <v>-168167.75</v>
          </cell>
          <cell r="G1954">
            <v>-168167.75</v>
          </cell>
          <cell r="H1954">
            <v>-168167.75</v>
          </cell>
          <cell r="I1954">
            <v>-168167.75</v>
          </cell>
        </row>
        <row r="1955">
          <cell r="A1955">
            <v>3501010</v>
          </cell>
          <cell r="B1955" t="str">
            <v>RESERVA LEGAL</v>
          </cell>
          <cell r="C1955">
            <v>-168167.75</v>
          </cell>
          <cell r="D1955">
            <v>-168167.75</v>
          </cell>
          <cell r="E1955">
            <v>-168167.75</v>
          </cell>
          <cell r="F1955">
            <v>-168167.75</v>
          </cell>
          <cell r="G1955">
            <v>-168167.75</v>
          </cell>
          <cell r="H1955">
            <v>-168167.75</v>
          </cell>
          <cell r="I1955">
            <v>-168167.75</v>
          </cell>
        </row>
        <row r="1956">
          <cell r="A1956">
            <v>3501020</v>
          </cell>
          <cell r="B1956" t="str">
            <v>RESERVAS ESTATUTARIAS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>
            <v>3502</v>
          </cell>
          <cell r="B1957" t="str">
            <v>RESERVAS VOLUNTARIAS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>
            <v>3502010</v>
          </cell>
          <cell r="B1958" t="str">
            <v>RESERVAS VOLUNTARIAS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>
            <v>36</v>
          </cell>
          <cell r="B1959" t="str">
            <v>PATRIMONIO RESTRINGIDO</v>
          </cell>
          <cell r="C1959">
            <v>-8281.23</v>
          </cell>
          <cell r="D1959">
            <v>-8281.23</v>
          </cell>
          <cell r="E1959">
            <v>-8281.23</v>
          </cell>
          <cell r="F1959">
            <v>-8281.23</v>
          </cell>
          <cell r="G1959">
            <v>-8281.23</v>
          </cell>
          <cell r="H1959">
            <v>-8281.23</v>
          </cell>
          <cell r="I1959">
            <v>-8281.23</v>
          </cell>
        </row>
        <row r="1960">
          <cell r="A1960">
            <v>3601</v>
          </cell>
          <cell r="B1960" t="str">
            <v>REVALUACIONES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>
            <v>3601010</v>
          </cell>
          <cell r="B1961" t="str">
            <v>REVALUACION DE INMUEBLES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>
            <v>3601020</v>
          </cell>
          <cell r="B1962" t="str">
            <v>REVALUACION DE PARTICIPACIONES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>
            <v>3602</v>
          </cell>
          <cell r="B1963" t="str">
            <v>UTILIDADES NO DISTRIBUIBLES</v>
          </cell>
          <cell r="C1963">
            <v>-8281.23</v>
          </cell>
          <cell r="D1963">
            <v>-8281.23</v>
          </cell>
          <cell r="E1963">
            <v>-8281.23</v>
          </cell>
          <cell r="F1963">
            <v>-8281.23</v>
          </cell>
          <cell r="G1963">
            <v>-8281.23</v>
          </cell>
          <cell r="H1963">
            <v>-8281.23</v>
          </cell>
          <cell r="I1963">
            <v>-8281.23</v>
          </cell>
        </row>
        <row r="1964">
          <cell r="A1964">
            <v>3602010</v>
          </cell>
          <cell r="B1964" t="str">
            <v>UTILIDADES NO DISTRIBUIBLES</v>
          </cell>
          <cell r="C1964">
            <v>-8281.23</v>
          </cell>
          <cell r="D1964">
            <v>-8281.23</v>
          </cell>
          <cell r="E1964">
            <v>-8281.23</v>
          </cell>
          <cell r="F1964">
            <v>-8281.23</v>
          </cell>
          <cell r="G1964">
            <v>-8281.23</v>
          </cell>
          <cell r="H1964">
            <v>-8281.23</v>
          </cell>
          <cell r="I1964">
            <v>-8281.23</v>
          </cell>
        </row>
        <row r="1965">
          <cell r="A1965">
            <v>3603</v>
          </cell>
          <cell r="B1965" t="str">
            <v>DIVERSOS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>
            <v>3603010</v>
          </cell>
          <cell r="B1966" t="str">
            <v>DONACIONES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>
            <v>3603020</v>
          </cell>
          <cell r="B1967" t="str">
            <v>PREMIOS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>
            <v>3603030</v>
          </cell>
          <cell r="B1968" t="str">
            <v>RECUPERACIONES DE ACTIVOS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>
            <v>38</v>
          </cell>
          <cell r="B1969" t="str">
            <v>RESULTADOS ACUMULADOS</v>
          </cell>
          <cell r="C1969">
            <v>-1585.94</v>
          </cell>
          <cell r="D1969">
            <v>-1585.94</v>
          </cell>
          <cell r="E1969">
            <v>-1585.94</v>
          </cell>
          <cell r="F1969">
            <v>-1585.94</v>
          </cell>
          <cell r="G1969">
            <v>-1585.94</v>
          </cell>
          <cell r="H1969">
            <v>-1585.94</v>
          </cell>
          <cell r="I1969">
            <v>-1585.94</v>
          </cell>
        </row>
        <row r="1970">
          <cell r="A1970">
            <v>3801</v>
          </cell>
          <cell r="B1970" t="str">
            <v>RESULTADOS DEL EJERCICIO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>
            <v>3801010</v>
          </cell>
          <cell r="B1971" t="str">
            <v>UTILIDADES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>
            <v>3801020</v>
          </cell>
          <cell r="B1972" t="str">
            <v>PERDIDAS (CR.)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>
            <v>3802</v>
          </cell>
          <cell r="B1973" t="str">
            <v>RESULTADOS DE EJERCICIOS ANTERIORES</v>
          </cell>
          <cell r="C1973">
            <v>-1585.94</v>
          </cell>
          <cell r="D1973">
            <v>-1585.94</v>
          </cell>
          <cell r="E1973">
            <v>-1585.94</v>
          </cell>
          <cell r="F1973">
            <v>-1585.94</v>
          </cell>
          <cell r="G1973">
            <v>-1585.94</v>
          </cell>
          <cell r="H1973">
            <v>-1585.94</v>
          </cell>
          <cell r="I1973">
            <v>-1585.94</v>
          </cell>
        </row>
        <row r="1974">
          <cell r="A1974">
            <v>3802010</v>
          </cell>
          <cell r="B1974" t="str">
            <v>UTILIDADES</v>
          </cell>
          <cell r="C1974">
            <v>-21824.720000000001</v>
          </cell>
          <cell r="D1974">
            <v>-21824.720000000001</v>
          </cell>
          <cell r="E1974">
            <v>-21824.720000000001</v>
          </cell>
          <cell r="F1974">
            <v>-21824.720000000001</v>
          </cell>
          <cell r="G1974">
            <v>-21824.720000000001</v>
          </cell>
          <cell r="H1974">
            <v>-21824.720000000001</v>
          </cell>
          <cell r="I1974">
            <v>-21824.720000000001</v>
          </cell>
        </row>
        <row r="1975">
          <cell r="A1975">
            <v>3802020</v>
          </cell>
          <cell r="B1975" t="str">
            <v>PERDIDAS (CR.)</v>
          </cell>
          <cell r="C1975">
            <v>20238.780000000002</v>
          </cell>
          <cell r="D1975">
            <v>20238.780000000002</v>
          </cell>
          <cell r="E1975">
            <v>20238.780000000002</v>
          </cell>
          <cell r="F1975">
            <v>20238.780000000002</v>
          </cell>
          <cell r="G1975">
            <v>20238.780000000002</v>
          </cell>
          <cell r="H1975">
            <v>20238.780000000002</v>
          </cell>
          <cell r="I1975">
            <v>20238.780000000002</v>
          </cell>
        </row>
        <row r="1976">
          <cell r="A1976">
            <v>4</v>
          </cell>
          <cell r="B1976" t="str">
            <v>GASTOS</v>
          </cell>
          <cell r="C1976">
            <v>9297.65</v>
          </cell>
          <cell r="D1976">
            <v>15848.8</v>
          </cell>
          <cell r="E1976">
            <v>27687.7</v>
          </cell>
          <cell r="F1976">
            <v>39419.730000000003</v>
          </cell>
          <cell r="G1976">
            <v>55062.18</v>
          </cell>
          <cell r="H1976">
            <v>74364.63</v>
          </cell>
          <cell r="I1976">
            <v>99999.26</v>
          </cell>
        </row>
        <row r="1977">
          <cell r="A1977">
            <v>41</v>
          </cell>
          <cell r="B1977" t="str">
            <v>SINIESTROS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>
            <v>4101</v>
          </cell>
          <cell r="B1978" t="str">
            <v>DE SEGUROS DE VIDA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>
            <v>4101010</v>
          </cell>
          <cell r="B1979" t="str">
            <v>INDIVIDUAL DE LARGO PLAZO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>
            <v>410101001</v>
          </cell>
          <cell r="B1980" t="str">
            <v>SEGUROS DIRECTOS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>
            <v>410101002</v>
          </cell>
          <cell r="B1981" t="str">
            <v>REASEGUROS TOMADOS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>
            <v>410101003</v>
          </cell>
          <cell r="B1982" t="str">
            <v>COASEGUROS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>
            <v>410101009</v>
          </cell>
          <cell r="B1983" t="str">
            <v>SEGUROS CON FILIALES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>
            <v>41010100901</v>
          </cell>
          <cell r="B1984" t="str">
            <v>SEGUROS DIRECTOS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>
            <v>41010100902</v>
          </cell>
          <cell r="B1985" t="str">
            <v>REASEGUROS TOMADOS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>
            <v>41010100903</v>
          </cell>
          <cell r="B1986" t="str">
            <v>COASEGUROS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>
            <v>4101020</v>
          </cell>
          <cell r="B1987" t="str">
            <v>VIDA INDIVIDUAL DE CORTO PLAZO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>
            <v>410102001</v>
          </cell>
          <cell r="B1988" t="str">
            <v>SEGUROS DIRECTOS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>
            <v>410102002</v>
          </cell>
          <cell r="B1989" t="str">
            <v>REASEGUROS TOMADOS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>
            <v>410102003</v>
          </cell>
          <cell r="B1990" t="str">
            <v>COASEGUROS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>
            <v>410102009</v>
          </cell>
          <cell r="B1991" t="str">
            <v>SEGUROS CON FILIALES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>
            <v>41010200901</v>
          </cell>
          <cell r="B1992" t="str">
            <v>SEGUROS DIRECTOS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>
            <v>41010200902</v>
          </cell>
          <cell r="B1993" t="str">
            <v>REASEGUROS TOMADOS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>
            <v>41010200903</v>
          </cell>
          <cell r="B1994" t="str">
            <v>COASEGUROS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>
            <v>4101030</v>
          </cell>
          <cell r="B1995" t="str">
            <v>COLECTIVO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>
            <v>410103001</v>
          </cell>
          <cell r="B1996" t="str">
            <v>SEGUROS DIRECTOS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>
            <v>410103002</v>
          </cell>
          <cell r="B1997" t="str">
            <v>REASEGUROS TOMADOS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</row>
        <row r="1998">
          <cell r="A1998">
            <v>410103003</v>
          </cell>
          <cell r="B1998" t="str">
            <v>COASEGUROS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>
            <v>410103009</v>
          </cell>
          <cell r="B1999" t="str">
            <v>SEGUROS CON FILIALES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>
            <v>41010300901</v>
          </cell>
          <cell r="B2000" t="str">
            <v>SEGUROS DIRECTOS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>
            <v>41010300902</v>
          </cell>
          <cell r="B2001" t="str">
            <v>REASEGUROS TOMADOS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>
            <v>41010300903</v>
          </cell>
          <cell r="B2002" t="str">
            <v>COASEGUROS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</row>
        <row r="2003">
          <cell r="A2003">
            <v>4101040</v>
          </cell>
          <cell r="B2003" t="str">
            <v>OTROS PLANES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>
            <v>410104001</v>
          </cell>
          <cell r="B2004" t="str">
            <v>SEGUROS DIRECTOS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>
            <v>410104002</v>
          </cell>
          <cell r="B2005" t="str">
            <v>REASEGUROS TOMADOS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>
            <v>410104003</v>
          </cell>
          <cell r="B2006" t="str">
            <v>COASEGUROS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>
            <v>410104009</v>
          </cell>
          <cell r="B2007" t="str">
            <v>SEGUROS CON FILIALES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>
            <v>41010400901</v>
          </cell>
          <cell r="B2008" t="str">
            <v>SEGUROS DIRECTOS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>
            <v>41010400902</v>
          </cell>
          <cell r="B2009" t="str">
            <v>REASEGUROS TOMADOS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>
            <v>41010400903</v>
          </cell>
          <cell r="B2010" t="str">
            <v>COASEGUROS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>
            <v>4102</v>
          </cell>
          <cell r="B2011" t="str">
            <v>DE SEGUROS PREVISIONALES RENTAS Y PENSIONES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>
            <v>4102010</v>
          </cell>
          <cell r="B2012" t="str">
            <v>RENTAS DE INVALIDEZ Y SOBREVIVENCIA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>
            <v>410201001</v>
          </cell>
          <cell r="B2013" t="str">
            <v>SEGUROS DIRECTOS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>
            <v>410201002</v>
          </cell>
          <cell r="B2014" t="str">
            <v>REASEGUROS TOMADOS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>
            <v>410201003</v>
          </cell>
          <cell r="B2015" t="str">
            <v>COASEGUROS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>
            <v>410201009</v>
          </cell>
          <cell r="B2016" t="str">
            <v>SEGUROS CON FILIALES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>
            <v>41020100901</v>
          </cell>
          <cell r="B2017" t="str">
            <v>SEGUROS DIRECTOS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</row>
        <row r="2018">
          <cell r="A2018">
            <v>41020100902</v>
          </cell>
          <cell r="B2018" t="str">
            <v>REASEGUROS TOMADOS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>
            <v>41020100903</v>
          </cell>
          <cell r="B2019" t="str">
            <v>COASEGUROS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>
            <v>4102020</v>
          </cell>
          <cell r="B2020" t="str">
            <v>SEPELIO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>
            <v>410202001</v>
          </cell>
          <cell r="B2021" t="str">
            <v>SEGUROS DIRECTOS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>
            <v>410202002</v>
          </cell>
          <cell r="B2022" t="str">
            <v>REASEGUROS TOMADOS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>
            <v>410202003</v>
          </cell>
          <cell r="B2023" t="str">
            <v>COASEGUROS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>
            <v>410202009</v>
          </cell>
          <cell r="B2024" t="str">
            <v>SEGUROS CON FILIALES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>
            <v>41020200901</v>
          </cell>
          <cell r="B2025" t="str">
            <v>SEGUROS DIRECTOS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>
            <v>41020200902</v>
          </cell>
          <cell r="B2026" t="str">
            <v>REASEGUROS TOMADOS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>
            <v>41020200903</v>
          </cell>
          <cell r="B2027" t="str">
            <v>COASEGUROS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>
            <v>4102030</v>
          </cell>
          <cell r="B2028" t="str">
            <v>OTRAS RENTAS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>
            <v>410203001</v>
          </cell>
          <cell r="B2029" t="str">
            <v>SEGUROS DIRECTOS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>
            <v>41020300101</v>
          </cell>
          <cell r="B2030" t="str">
            <v>RENTAS CIERTAS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>
            <v>41020300102</v>
          </cell>
          <cell r="B2031" t="str">
            <v>RENTAS TEMPORALES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</row>
        <row r="2032">
          <cell r="A2032">
            <v>41020300103</v>
          </cell>
          <cell r="B2032" t="str">
            <v>RENTAS VITALICIAS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>
            <v>41020300104</v>
          </cell>
          <cell r="B2033" t="str">
            <v>OTROS PLANES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>
            <v>410203002</v>
          </cell>
          <cell r="B2034" t="str">
            <v>REASEGUROS TOMADOS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>
            <v>410203003</v>
          </cell>
          <cell r="B2035" t="str">
            <v>COASEGUROS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>
            <v>410203009</v>
          </cell>
          <cell r="B2036" t="str">
            <v>SEGUROS CON FILIALES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>
            <v>41020300901</v>
          </cell>
          <cell r="B2037" t="str">
            <v>SEGUROS DIRECTOS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</row>
        <row r="2038">
          <cell r="A2038">
            <v>41020300902</v>
          </cell>
          <cell r="B2038" t="str">
            <v>REASEGUROS TOMADOS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>
            <v>41020300903</v>
          </cell>
          <cell r="B2039" t="str">
            <v>COASEGUROS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>
            <v>4102040</v>
          </cell>
          <cell r="B2040" t="str">
            <v>PENSIONES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>
            <v>410204001</v>
          </cell>
          <cell r="B2041" t="str">
            <v>SEGUROS DIRECTOS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>
            <v>410204002</v>
          </cell>
          <cell r="B2042" t="str">
            <v>REASEGUROS TOMADOS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>
            <v>410204003</v>
          </cell>
          <cell r="B2043" t="str">
            <v>COASEGUROS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>
            <v>410204009</v>
          </cell>
          <cell r="B2044" t="str">
            <v>SEGUROS CON FILIALES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>
            <v>41020400901</v>
          </cell>
          <cell r="B2045" t="str">
            <v>SEGUROS DIRECTOS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>
            <v>41020400902</v>
          </cell>
          <cell r="B2046" t="str">
            <v>REASEGUROS TOMADOS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>
            <v>41020400903</v>
          </cell>
          <cell r="B2047" t="str">
            <v>COASEGUROS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>
            <v>4103</v>
          </cell>
          <cell r="B2048" t="str">
            <v>DE SEGUROS DE ACCIDENTES Y ENFERMEDADES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>
            <v>4103010</v>
          </cell>
          <cell r="B2049" t="str">
            <v>SALUD Y HOSPITALIZACION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>
            <v>410301001</v>
          </cell>
          <cell r="B2050" t="str">
            <v>SEGUROS DIRECTOS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>
            <v>410301002</v>
          </cell>
          <cell r="B2051" t="str">
            <v>REASEGUROS TOMADOS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>
            <v>410301003</v>
          </cell>
          <cell r="B2052" t="str">
            <v>COASEGUROS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>
            <v>410301009</v>
          </cell>
          <cell r="B2053" t="str">
            <v>SEGUROS CON FILIALES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>
            <v>41030100901</v>
          </cell>
          <cell r="B2054" t="str">
            <v>SEGUROS DIRECTOS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>
            <v>41030100902</v>
          </cell>
          <cell r="B2055" t="str">
            <v>REASEGUROS TOMADOS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>
            <v>41030100903</v>
          </cell>
          <cell r="B2056" t="str">
            <v>COASEGUROS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>
            <v>4103020</v>
          </cell>
          <cell r="B2057" t="str">
            <v>ACCIDENTES PERSONALES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>
            <v>410302001</v>
          </cell>
          <cell r="B2058" t="str">
            <v>SEGUROS DIRECTOS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>
            <v>410302002</v>
          </cell>
          <cell r="B2059" t="str">
            <v>REASEGUROS TOMADOS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>
            <v>410302003</v>
          </cell>
          <cell r="B2060" t="str">
            <v>COASEGUROS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</row>
        <row r="2061">
          <cell r="A2061">
            <v>410302009</v>
          </cell>
          <cell r="B2061" t="str">
            <v>SEGUROS CON FILIALES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>
            <v>41030200901</v>
          </cell>
          <cell r="B2062" t="str">
            <v>SEGUROS DIRECTOS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>
            <v>41030200902</v>
          </cell>
          <cell r="B2063" t="str">
            <v>REASEGUROS TOMADOS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>
            <v>41030200903</v>
          </cell>
          <cell r="B2064" t="str">
            <v>COASEGUROS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>
            <v>4103030</v>
          </cell>
          <cell r="B2065" t="str">
            <v>ACCIDENTES VIAJES AEREOS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>
            <v>410303001</v>
          </cell>
          <cell r="B2066" t="str">
            <v>SEGUROS DIRECTOS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>
            <v>410303002</v>
          </cell>
          <cell r="B2067" t="str">
            <v>REASEGUROS TOMADOS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>
            <v>410303003</v>
          </cell>
          <cell r="B2068" t="str">
            <v>COASEGUROS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>
            <v>410303009</v>
          </cell>
          <cell r="B2069" t="str">
            <v>SEGUROS CON FILIALES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>
            <v>41030300901</v>
          </cell>
          <cell r="B2070" t="str">
            <v>SEGUROS DIRECTOS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>
            <v>41030300902</v>
          </cell>
          <cell r="B2071" t="str">
            <v>REASEGUROS TOMADOS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>
            <v>41030300903</v>
          </cell>
          <cell r="B2072" t="str">
            <v>COASEGUROS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>
            <v>4103040</v>
          </cell>
          <cell r="B2073" t="str">
            <v>ESCOLARES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>
            <v>410304001</v>
          </cell>
          <cell r="B2074" t="str">
            <v>SEGUROS DIRECTOS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>
            <v>410304002</v>
          </cell>
          <cell r="B2075" t="str">
            <v>REASEGUROS TOMADOS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</row>
        <row r="2076">
          <cell r="A2076">
            <v>410304003</v>
          </cell>
          <cell r="B2076" t="str">
            <v>COASEGUROS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>
            <v>410304009</v>
          </cell>
          <cell r="B2077" t="str">
            <v>SEGUROS CON FILIALES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>
            <v>41030400901</v>
          </cell>
          <cell r="B2078" t="str">
            <v>SEGUROS DIRECTOS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>
            <v>41030400902</v>
          </cell>
          <cell r="B2079" t="str">
            <v>REASEGUROS TOMADOS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>
            <v>41030400903</v>
          </cell>
          <cell r="B2080" t="str">
            <v>COASEGUROS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>
            <v>4104</v>
          </cell>
          <cell r="B2081" t="str">
            <v>DE SEGUROS DE INCENDIOS Y LINEAS ALIADAS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>
            <v>4104010</v>
          </cell>
          <cell r="B2082" t="str">
            <v>INCENDIOS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>
            <v>410401001</v>
          </cell>
          <cell r="B2083" t="str">
            <v>SEGUROS DIRECTOS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>
            <v>410401002</v>
          </cell>
          <cell r="B2084" t="str">
            <v>REASEGUROS TOMADOS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>
            <v>410401003</v>
          </cell>
          <cell r="B2085" t="str">
            <v>COASEGUROS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>
            <v>410401009</v>
          </cell>
          <cell r="B2086" t="str">
            <v>SEGUROS CON FILIALES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>
            <v>41040100901</v>
          </cell>
          <cell r="B2087" t="str">
            <v>SEGUROS DIRECTOS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>
            <v>41040100902</v>
          </cell>
          <cell r="B2088" t="str">
            <v>REASEGUROS TOMADOS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>
            <v>41040100903</v>
          </cell>
          <cell r="B2089" t="str">
            <v>COASEGUROS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</row>
        <row r="2090">
          <cell r="A2090">
            <v>4104020</v>
          </cell>
          <cell r="B2090" t="str">
            <v>LINEAS ALIADAS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>
            <v>410402001</v>
          </cell>
          <cell r="B2091" t="str">
            <v>SEGUROS DIRECTOS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>
            <v>410402002</v>
          </cell>
          <cell r="B2092" t="str">
            <v>REASEGUROS TOMADOS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>
            <v>410402003</v>
          </cell>
          <cell r="B2093" t="str">
            <v>COASEGUROS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>
            <v>410402009</v>
          </cell>
          <cell r="B2094" t="str">
            <v>SEGUROS CON FILIALES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>
            <v>41040200901</v>
          </cell>
          <cell r="B2095" t="str">
            <v>SEGUROS DIRECTOS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>
            <v>41040200902</v>
          </cell>
          <cell r="B2096" t="str">
            <v>REASEGUROS TOMADOS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>
            <v>41040200903</v>
          </cell>
          <cell r="B2097" t="str">
            <v>COASEGUROS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>
            <v>4105</v>
          </cell>
          <cell r="B2098" t="str">
            <v>DE SEGUROS DE AUTOMOTORES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>
            <v>4105010</v>
          </cell>
          <cell r="B2099" t="str">
            <v>AUTOMOTORES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>
            <v>410501001</v>
          </cell>
          <cell r="B2100" t="str">
            <v>SEGUROS DIRECTOS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>
            <v>410501002</v>
          </cell>
          <cell r="B2101" t="str">
            <v>REASEGUROS TOMADOS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</row>
        <row r="2102">
          <cell r="A2102">
            <v>410501003</v>
          </cell>
          <cell r="B2102" t="str">
            <v>COASEGUROS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>
            <v>410501009</v>
          </cell>
          <cell r="B2103" t="str">
            <v>SEGUROS CON FILIALES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>
            <v>41050100901</v>
          </cell>
          <cell r="B2104" t="str">
            <v>SEGUROS DIRECTOS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>
            <v>41050100902</v>
          </cell>
          <cell r="B2105" t="str">
            <v>REASEGUROS TOMADOS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>
            <v>41050100903</v>
          </cell>
          <cell r="B2106" t="str">
            <v>COASEGUROS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>
            <v>4106</v>
          </cell>
          <cell r="B2107" t="str">
            <v>DE OTROS SEGUROS GENERALES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>
            <v>4106010</v>
          </cell>
          <cell r="B2108" t="str">
            <v>ROTURA DE CRISTALES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>
            <v>410601001</v>
          </cell>
          <cell r="B2109" t="str">
            <v>SEGUROS DIRECTOS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>
            <v>410601002</v>
          </cell>
          <cell r="B2110" t="str">
            <v>REASEGUROS TOMADOS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>
            <v>410601003</v>
          </cell>
          <cell r="B2111" t="str">
            <v>COASEGUROS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>
            <v>410601009</v>
          </cell>
          <cell r="B2112" t="str">
            <v>SEGUROS CON FILIALES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>
            <v>41060100901</v>
          </cell>
          <cell r="B2113" t="str">
            <v>SEGUROS DIRECTOS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>
            <v>41060100902</v>
          </cell>
          <cell r="B2114" t="str">
            <v>REASEGUROS TOMADOS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>
            <v>41060100903</v>
          </cell>
          <cell r="B2115" t="str">
            <v>COASEGUROS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>
            <v>4106020</v>
          </cell>
          <cell r="B2116" t="str">
            <v>TRANSPORTE MARITIMO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>
            <v>410602001</v>
          </cell>
          <cell r="B2117" t="str">
            <v>SEGUROS DIRECTOS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>
            <v>410602002</v>
          </cell>
          <cell r="B2118" t="str">
            <v>REASEGUROS TOMADOS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</row>
        <row r="2119">
          <cell r="A2119">
            <v>410602003</v>
          </cell>
          <cell r="B2119" t="str">
            <v>COASEGUROS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>
            <v>410602009</v>
          </cell>
          <cell r="B2120" t="str">
            <v>SEGUROS CON FILIALES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>
            <v>41060200901</v>
          </cell>
          <cell r="B2121" t="str">
            <v>SEGUROS DIRECTOS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>
            <v>41060200902</v>
          </cell>
          <cell r="B2122" t="str">
            <v>REASEGUROS TOMADOS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>
            <v>41060200903</v>
          </cell>
          <cell r="B2123" t="str">
            <v>COASEGUROS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>
            <v>4106030</v>
          </cell>
          <cell r="B2124" t="str">
            <v>TRANSPORTE AEREO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>
            <v>410603001</v>
          </cell>
          <cell r="B2125" t="str">
            <v>SEGUROS DIRECTOS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>
            <v>410603002</v>
          </cell>
          <cell r="B2126" t="str">
            <v>REASEGUROS TOMADOS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>
            <v>410603003</v>
          </cell>
          <cell r="B2127" t="str">
            <v>COASEGUROS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>
            <v>410603009</v>
          </cell>
          <cell r="B2128" t="str">
            <v>SEGUROS CON FILIALES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>
            <v>41060300901</v>
          </cell>
          <cell r="B2129" t="str">
            <v>SEGUROS DIRECTOS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>
            <v>41060300902</v>
          </cell>
          <cell r="B2130" t="str">
            <v>REASEGUROS TOMADOS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>
            <v>41060300903</v>
          </cell>
          <cell r="B2131" t="str">
            <v>COASEGUROS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>
            <v>4106040</v>
          </cell>
          <cell r="B2132" t="str">
            <v>TRANSPORTE TERRESTRE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>
            <v>410604001</v>
          </cell>
          <cell r="B2133" t="str">
            <v>SEGUROS DIRECTOS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>
            <v>410604002</v>
          </cell>
          <cell r="B2134" t="str">
            <v>REASEGUROS TOMADOS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>
            <v>410604003</v>
          </cell>
          <cell r="B2135" t="str">
            <v>COASEGUROS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>
            <v>410604009</v>
          </cell>
          <cell r="B2136" t="str">
            <v>SEGUROS CON FILIALES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>
            <v>41060400901</v>
          </cell>
          <cell r="B2137" t="str">
            <v>SEGUROS DIRECTOS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</row>
        <row r="2138">
          <cell r="A2138">
            <v>41060400902</v>
          </cell>
          <cell r="B2138" t="str">
            <v>REASEGUROS TOMADOS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>
            <v>41060400903</v>
          </cell>
          <cell r="B2139" t="str">
            <v>COASEGUROS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>
            <v>4106050</v>
          </cell>
          <cell r="B2140" t="str">
            <v>MARITIMOS CASCO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>
            <v>410605001</v>
          </cell>
          <cell r="B2141" t="str">
            <v>SEGUROS DIRECTOS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>
            <v>410605002</v>
          </cell>
          <cell r="B2142" t="str">
            <v>REASEGUROS TOMADOS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>
            <v>410605003</v>
          </cell>
          <cell r="B2143" t="str">
            <v>COASEGUROS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>
            <v>410605009</v>
          </cell>
          <cell r="B2144" t="str">
            <v>SEGUROS CON FILIALES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>
            <v>41060500901</v>
          </cell>
          <cell r="B2145" t="str">
            <v>SEGUROS DIRECTOS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>
            <v>41060500902</v>
          </cell>
          <cell r="B2146" t="str">
            <v>REASEGUROS TOMADOS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>
            <v>41060500903</v>
          </cell>
          <cell r="B2147" t="str">
            <v>COASEGUROS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</row>
        <row r="2148">
          <cell r="A2148">
            <v>4106060</v>
          </cell>
          <cell r="B2148" t="str">
            <v>AVIACION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>
            <v>410606001</v>
          </cell>
          <cell r="B2149" t="str">
            <v>SEGUROS DIRECTOS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>
            <v>410606002</v>
          </cell>
          <cell r="B2150" t="str">
            <v>REASEGUROS TOMADOS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>
            <v>410606003</v>
          </cell>
          <cell r="B2151" t="str">
            <v>COASEGUROS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>
            <v>410606009</v>
          </cell>
          <cell r="B2152" t="str">
            <v>SEGUROS CON FILIALES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>
            <v>41060600901</v>
          </cell>
          <cell r="B2153" t="str">
            <v>SEGUROS DIRECTOS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>
            <v>41060600902</v>
          </cell>
          <cell r="B2154" t="str">
            <v>REASEGUROS TOMADOS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>
            <v>41060600903</v>
          </cell>
          <cell r="B2155" t="str">
            <v>COASEGUROS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>
            <v>4106070</v>
          </cell>
          <cell r="B2156" t="str">
            <v>ROBO Y HURTO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>
            <v>410607001</v>
          </cell>
          <cell r="B2157" t="str">
            <v>SEGUROS DIRECTOS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>
            <v>410607002</v>
          </cell>
          <cell r="B2158" t="str">
            <v>REASEGUROS TOMADOS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>
            <v>410607003</v>
          </cell>
          <cell r="B2159" t="str">
            <v>COASEGUROS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>
            <v>410607009</v>
          </cell>
          <cell r="B2160" t="str">
            <v>SEGUROS CON FILIALES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>
            <v>41060700901</v>
          </cell>
          <cell r="B2161" t="str">
            <v>SEGUROS DIRECTOS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>
            <v>41060700902</v>
          </cell>
          <cell r="B2162" t="str">
            <v>REASEGUROS TOMADOS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>
            <v>41060700903</v>
          </cell>
          <cell r="B2163" t="str">
            <v>COASEGUROS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>
            <v>4106080</v>
          </cell>
          <cell r="B2164" t="str">
            <v>FIDELIDAD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>
            <v>410608001</v>
          </cell>
          <cell r="B2165" t="str">
            <v>SEGUROS DIRECTOS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>
            <v>410608002</v>
          </cell>
          <cell r="B2166" t="str">
            <v>REASEGUROS TOMADOS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>
            <v>410608003</v>
          </cell>
          <cell r="B2167" t="str">
            <v>COASEGUROS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</row>
        <row r="2168">
          <cell r="A2168">
            <v>410608009</v>
          </cell>
          <cell r="B2168" t="str">
            <v>SEGUROS CON FILIALES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>
            <v>41060800901</v>
          </cell>
          <cell r="B2169" t="str">
            <v>SEGUROS DIRECTOS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>
            <v>41060800902</v>
          </cell>
          <cell r="B2170" t="str">
            <v>REASEGUROS TOMADOS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>
            <v>41060800903</v>
          </cell>
          <cell r="B2171" t="str">
            <v>COASEGUROS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>
            <v>4106100</v>
          </cell>
          <cell r="B2172" t="str">
            <v>TODO RIESGO PARA CONTRATISTAS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>
            <v>410610001</v>
          </cell>
          <cell r="B2173" t="str">
            <v>SEGUROS DIRECTOS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>
            <v>410610002</v>
          </cell>
          <cell r="B2174" t="str">
            <v>REASEGUROS TOMADOS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>
            <v>410610003</v>
          </cell>
          <cell r="B2175" t="str">
            <v>COASEGUROS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>
            <v>410610009</v>
          </cell>
          <cell r="B2176" t="str">
            <v>SEGUROS CON FILIALES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</row>
        <row r="2177">
          <cell r="A2177">
            <v>41061000901</v>
          </cell>
          <cell r="B2177" t="str">
            <v>SEGUROS DIRECTOS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>
            <v>41061000902</v>
          </cell>
          <cell r="B2178" t="str">
            <v>REASEGUROS TOMADOS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>
            <v>41061000903</v>
          </cell>
          <cell r="B2179" t="str">
            <v>COASEGUROS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>
            <v>4106110</v>
          </cell>
          <cell r="B2180" t="str">
            <v>TODO RIESGO EQUIPO PARA CONTRATISTAS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</row>
        <row r="2181">
          <cell r="A2181">
            <v>410611001</v>
          </cell>
          <cell r="B2181" t="str">
            <v>SEGUROS DIRECTOS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>
            <v>410611002</v>
          </cell>
          <cell r="B2182" t="str">
            <v>REASEGUROS TOMADOS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>
            <v>410611003</v>
          </cell>
          <cell r="B2183" t="str">
            <v>COASEGUROS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>
            <v>410611009</v>
          </cell>
          <cell r="B2184" t="str">
            <v>SEGUROS CON FILIALES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>
            <v>41061100901</v>
          </cell>
          <cell r="B2185" t="str">
            <v>SEGUROS DIRECTOS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>
            <v>41061100902</v>
          </cell>
          <cell r="B2186" t="str">
            <v>REASEGUROS TOMADOS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>
            <v>41061100903</v>
          </cell>
          <cell r="B2187" t="str">
            <v>COASEGUROS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>
            <v>4106120</v>
          </cell>
          <cell r="B2188" t="str">
            <v>ROTURA DE MAQUINARIA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>
            <v>410612001</v>
          </cell>
          <cell r="B2189" t="str">
            <v>SEGUROS DIRECTOS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>
            <v>410612002</v>
          </cell>
          <cell r="B2190" t="str">
            <v>REASEGUROS TOMADOS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>
            <v>410612003</v>
          </cell>
          <cell r="B2191" t="str">
            <v>COASEGUROS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>
            <v>410612009</v>
          </cell>
          <cell r="B2192" t="str">
            <v>SEGUROS CON FILIALES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>
            <v>41061200901</v>
          </cell>
          <cell r="B2193" t="str">
            <v>SEGUROS DIRECTOS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>
            <v>41061200902</v>
          </cell>
          <cell r="B2194" t="str">
            <v>REASEGUROS TOMADOS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>
            <v>41061200903</v>
          </cell>
          <cell r="B2195" t="str">
            <v>COASEGUROS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>
            <v>4106130</v>
          </cell>
          <cell r="B2196" t="str">
            <v>MONTAJE CONTRA TODO RIESGO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>
            <v>410613001</v>
          </cell>
          <cell r="B2197" t="str">
            <v>SEGUROS DIRECTOS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>
            <v>410613002</v>
          </cell>
          <cell r="B2198" t="str">
            <v>REASEGUROS TOMADOS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>
            <v>410613003</v>
          </cell>
          <cell r="B2199" t="str">
            <v>COASEGUROS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>
            <v>410613009</v>
          </cell>
          <cell r="B2200" t="str">
            <v>SEGUROS CON FILIALES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>
            <v>41061300901</v>
          </cell>
          <cell r="B2201" t="str">
            <v>SEGUROS DIRECTOS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>
            <v>41061300902</v>
          </cell>
          <cell r="B2202" t="str">
            <v>REASEGUROS TOMADOS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>
            <v>41061300903</v>
          </cell>
          <cell r="B2203" t="str">
            <v>COASEGUROS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>
            <v>4106140</v>
          </cell>
          <cell r="B2204" t="str">
            <v>TODO RIESGO EQUIPO ELECTRONICO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>
            <v>410614001</v>
          </cell>
          <cell r="B2205" t="str">
            <v>SEGUROS DIRECTOS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</row>
        <row r="2206">
          <cell r="A2206">
            <v>410614002</v>
          </cell>
          <cell r="B2206" t="str">
            <v>REASEGUROS TOMADOS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</row>
        <row r="2207">
          <cell r="A2207">
            <v>410614003</v>
          </cell>
          <cell r="B2207" t="str">
            <v>COASEGUROS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>
            <v>410614009</v>
          </cell>
          <cell r="B2208" t="str">
            <v>SEGUROS CON FILIALES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>
            <v>41061400901</v>
          </cell>
          <cell r="B2209" t="str">
            <v>SEGUROS DIRECTOS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>
            <v>41061400902</v>
          </cell>
          <cell r="B2210" t="str">
            <v>REASEGUROS TOMADOS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>
            <v>41061400903</v>
          </cell>
          <cell r="B2211" t="str">
            <v>COASEGUROS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>
            <v>4106150</v>
          </cell>
          <cell r="B2212" t="str">
            <v>CALDEROS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>
            <v>410615001</v>
          </cell>
          <cell r="B2213" t="str">
            <v>SEGUROS DIRECTOS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>
            <v>410615002</v>
          </cell>
          <cell r="B2214" t="str">
            <v>REASEGUROS TOMADOS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>
            <v>410615003</v>
          </cell>
          <cell r="B2215" t="str">
            <v>COASEGUROS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>
            <v>410615009</v>
          </cell>
          <cell r="B2216" t="str">
            <v>SEGUROS CON FILIALES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>
            <v>41061500901</v>
          </cell>
          <cell r="B2217" t="str">
            <v>SEGUROS DIRECTOS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>
            <v>41061500902</v>
          </cell>
          <cell r="B2218" t="str">
            <v>REASEGUROS TOMADOS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>
            <v>41061500903</v>
          </cell>
          <cell r="B2219" t="str">
            <v>COASEGUROS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>
            <v>4106160</v>
          </cell>
          <cell r="B2220" t="str">
            <v>LUCRO CESANTE POR INTERRUPCION DE NEGOCIOS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>
            <v>410616001</v>
          </cell>
          <cell r="B2221" t="str">
            <v>SEGUROS DIRECTOS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>
            <v>410616002</v>
          </cell>
          <cell r="B2222" t="str">
            <v>REASEGUROS TOMADOS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>
            <v>410616003</v>
          </cell>
          <cell r="B2223" t="str">
            <v>COASEGUROS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>
            <v>410616009</v>
          </cell>
          <cell r="B2224" t="str">
            <v>SEGUROS CON FILIALES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>
            <v>41061600901</v>
          </cell>
          <cell r="B2225" t="str">
            <v>SEGUROS DIRECTOS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>
            <v>41061600902</v>
          </cell>
          <cell r="B2226" t="str">
            <v>REASEGUROS TOMADOS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>
            <v>41061600903</v>
          </cell>
          <cell r="B2227" t="str">
            <v>COASEGUROS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>
            <v>4106170</v>
          </cell>
          <cell r="B2228" t="str">
            <v>LUCRO CESANTE ROTURA DE MAQUINARIA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>
            <v>410617001</v>
          </cell>
          <cell r="B2229" t="str">
            <v>SEGUROS DIRECTOS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>
            <v>410617002</v>
          </cell>
          <cell r="B2230" t="str">
            <v>REASEGUROS TOMADOS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>
            <v>410617003</v>
          </cell>
          <cell r="B2231" t="str">
            <v>COASEGUROS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>
            <v>410617009</v>
          </cell>
          <cell r="B2232" t="str">
            <v>SEGUROS CON FILIALES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>
            <v>41061700901</v>
          </cell>
          <cell r="B2233" t="str">
            <v>SEGUROS DIRECTOS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>
            <v>41061700902</v>
          </cell>
          <cell r="B2234" t="str">
            <v>REASEGUROS TOMADOS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</row>
        <row r="2235">
          <cell r="A2235">
            <v>41061700903</v>
          </cell>
          <cell r="B2235" t="str">
            <v>COASEGUROS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>
            <v>4106180</v>
          </cell>
          <cell r="B2236" t="str">
            <v>RESPONSABILIDAD CIVIL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>
            <v>410618001</v>
          </cell>
          <cell r="B2237" t="str">
            <v>SEGUROS DIRECTOS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>
            <v>410618002</v>
          </cell>
          <cell r="B2238" t="str">
            <v>REASEGUROS TOMADOS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>
            <v>410618003</v>
          </cell>
          <cell r="B2239" t="str">
            <v>COASEGUROS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>
            <v>410618009</v>
          </cell>
          <cell r="B2240" t="str">
            <v>SEGUROS CON FILIALES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>
            <v>41061800901</v>
          </cell>
          <cell r="B2241" t="str">
            <v>SEGUROS DIRECTOS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>
            <v>41061800902</v>
          </cell>
          <cell r="B2242" t="str">
            <v>REASEGUROS TOMADOS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>
            <v>41061800903</v>
          </cell>
          <cell r="B2243" t="str">
            <v>COASEGUROS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>
            <v>4106190</v>
          </cell>
          <cell r="B2244" t="str">
            <v>RIESGOS PROFESIONALES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>
            <v>410619001</v>
          </cell>
          <cell r="B2245" t="str">
            <v>SEGUROS DIRECTOS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</row>
        <row r="2246">
          <cell r="A2246">
            <v>410619002</v>
          </cell>
          <cell r="B2246" t="str">
            <v>REASEGUROS TOMADOS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>
            <v>410619003</v>
          </cell>
          <cell r="B2247" t="str">
            <v>COASEGUROS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>
            <v>410619009</v>
          </cell>
          <cell r="B2248" t="str">
            <v>SEGUROS CON FILIALES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>
            <v>41061900901</v>
          </cell>
          <cell r="B2249" t="str">
            <v>SEGUROS DIRECTOS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>
            <v>41061900902</v>
          </cell>
          <cell r="B2250" t="str">
            <v>REASEGUROS TOMADOS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>
            <v>41061900903</v>
          </cell>
          <cell r="B2251" t="str">
            <v>COASEGUROS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>
            <v>4106200</v>
          </cell>
          <cell r="B2252" t="str">
            <v>GANADERO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>
            <v>410620001</v>
          </cell>
          <cell r="B2253" t="str">
            <v>SEGUROS DIRECTOS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>
            <v>410620002</v>
          </cell>
          <cell r="B2254" t="str">
            <v>REASEGUROS TOMADOS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>
            <v>410620003</v>
          </cell>
          <cell r="B2255" t="str">
            <v>COASEGUROS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>
            <v>410620009</v>
          </cell>
          <cell r="B2256" t="str">
            <v>SEGUROS CON FILIALES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>
            <v>41062000901</v>
          </cell>
          <cell r="B2257" t="str">
            <v>SEGUROS DIRECTOS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>
            <v>41062000902</v>
          </cell>
          <cell r="B2258" t="str">
            <v>REASEGUROS TOMADOS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>
            <v>41062000903</v>
          </cell>
          <cell r="B2259" t="str">
            <v>COASEGUROS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>
            <v>4106210</v>
          </cell>
          <cell r="B2260" t="str">
            <v>AGRICOLA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>
            <v>410621001</v>
          </cell>
          <cell r="B2261" t="str">
            <v>SEGUROS DIRECTOS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>
            <v>410621002</v>
          </cell>
          <cell r="B2262" t="str">
            <v>REASEGUROS TOMADOS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>
            <v>410621003</v>
          </cell>
          <cell r="B2263" t="str">
            <v>COASEGUROS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</row>
        <row r="2264">
          <cell r="A2264">
            <v>410621009</v>
          </cell>
          <cell r="B2264" t="str">
            <v>SEGUROS CON FILIALES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</row>
        <row r="2265">
          <cell r="A2265">
            <v>41062100901</v>
          </cell>
          <cell r="B2265" t="str">
            <v>SEGUROS DIRECTOS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>
            <v>41062100902</v>
          </cell>
          <cell r="B2266" t="str">
            <v>REASEGUROS TOMADOS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>
            <v>41062100903</v>
          </cell>
          <cell r="B2267" t="str">
            <v>COASEGUROS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>
            <v>4106220</v>
          </cell>
          <cell r="B2268" t="str">
            <v>DOMICILIARIO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>
            <v>410622001</v>
          </cell>
          <cell r="B2269" t="str">
            <v>SEGUROS DIRECTOS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>
            <v>410622002</v>
          </cell>
          <cell r="B2270" t="str">
            <v>REASEGUROS TOMADOS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>
            <v>410622003</v>
          </cell>
          <cell r="B2271" t="str">
            <v>COASEGUROS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>
            <v>410622009</v>
          </cell>
          <cell r="B2272" t="str">
            <v>SEGUROS CON FILIALES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>
            <v>41062200901</v>
          </cell>
          <cell r="B2273" t="str">
            <v>SEGUROS DIRECTOS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>
            <v>41062200902</v>
          </cell>
          <cell r="B2274" t="str">
            <v>REASEGUROS TOMADOS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>
            <v>41062200903</v>
          </cell>
          <cell r="B2275" t="str">
            <v>COASEGUROS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>
            <v>4106230</v>
          </cell>
          <cell r="B2276" t="str">
            <v>CREDITO INTERNO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>
            <v>410623001</v>
          </cell>
          <cell r="B2277" t="str">
            <v>SEGUROS DIRECTOS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>
            <v>410623002</v>
          </cell>
          <cell r="B2278" t="str">
            <v>REASEGUROS TOMADOS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>
            <v>410623003</v>
          </cell>
          <cell r="B2279" t="str">
            <v>COASEGUROS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>
            <v>410623009</v>
          </cell>
          <cell r="B2280" t="str">
            <v>SEGUROS CON FILIALES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>
            <v>41062300901</v>
          </cell>
          <cell r="B2281" t="str">
            <v>SEGUROS DIRECTOS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>
            <v>41062300902</v>
          </cell>
          <cell r="B2282" t="str">
            <v>REASEGUROS TOMADOS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>
            <v>41062300903</v>
          </cell>
          <cell r="B2283" t="str">
            <v>COASEGUROS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>
            <v>4106240</v>
          </cell>
          <cell r="B2284" t="str">
            <v>CREDITO A LA EXPORTACION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>
            <v>410624001</v>
          </cell>
          <cell r="B2285" t="str">
            <v>SEGUROS DIRECTOS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>
            <v>410624002</v>
          </cell>
          <cell r="B2286" t="str">
            <v>REASEGUROS TOMADOS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>
            <v>410624003</v>
          </cell>
          <cell r="B2287" t="str">
            <v>COASEGUROS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>
            <v>410624009</v>
          </cell>
          <cell r="B2288" t="str">
            <v>SEGUROS CON FILIALES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>
            <v>41062400901</v>
          </cell>
          <cell r="B2289" t="str">
            <v>SEGUROS DIRECTOS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>
            <v>41062400902</v>
          </cell>
          <cell r="B2290" t="str">
            <v>REASEGUROS TOMADOS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>
            <v>41062400903</v>
          </cell>
          <cell r="B2291" t="str">
            <v>COASEGUROS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>
            <v>4106250</v>
          </cell>
          <cell r="B2292" t="str">
            <v>MISCELANEOS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</row>
        <row r="2293">
          <cell r="A2293">
            <v>410625001</v>
          </cell>
          <cell r="B2293" t="str">
            <v>SEGUROS DIRECTOS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>
            <v>410625002</v>
          </cell>
          <cell r="B2294" t="str">
            <v>REASEGUROS TOMADOS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>
            <v>410625003</v>
          </cell>
          <cell r="B2295" t="str">
            <v>COASEGUROS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>
            <v>410625009</v>
          </cell>
          <cell r="B2296" t="str">
            <v>SEGUROS CON FILIALES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>
            <v>41062500901</v>
          </cell>
          <cell r="B2297" t="str">
            <v>SEGUROS DIRECTOS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>
            <v>41062500902</v>
          </cell>
          <cell r="B2298" t="str">
            <v>REASEGUROS TOMADOS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>
            <v>41062500903</v>
          </cell>
          <cell r="B2299" t="str">
            <v>COASEGUROS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>
            <v>4107</v>
          </cell>
          <cell r="B2300" t="str">
            <v>DE FIANZAS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>
            <v>4107010</v>
          </cell>
          <cell r="B2301" t="str">
            <v>FIDELIDAD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>
            <v>410701001</v>
          </cell>
          <cell r="B2302" t="str">
            <v>FIANZAS DIRECTAS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>
            <v>410701002</v>
          </cell>
          <cell r="B2303" t="str">
            <v>REAFIANZAMIENTO TOMADO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</row>
        <row r="2304">
          <cell r="A2304">
            <v>410701003</v>
          </cell>
          <cell r="B2304" t="str">
            <v>COAFIANZAMIENTO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>
            <v>410701009</v>
          </cell>
          <cell r="B2305" t="str">
            <v>FIANZAS CON FILIALES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>
            <v>41070100901</v>
          </cell>
          <cell r="B2306" t="str">
            <v>FIANZAS DIRECTAS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>
            <v>41070100902</v>
          </cell>
          <cell r="B2307" t="str">
            <v>REAFIANZAMIENTO TOMADO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>
            <v>41070100903</v>
          </cell>
          <cell r="B2308" t="str">
            <v>COAFIANZAMIENTO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>
            <v>4107020</v>
          </cell>
          <cell r="B2309" t="str">
            <v>GARANTIA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>
            <v>410702001</v>
          </cell>
          <cell r="B2310" t="str">
            <v>FIANZAS DIRECTAS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>
            <v>410702002</v>
          </cell>
          <cell r="B2311" t="str">
            <v>REAFIANZAMIENTO TOMADO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>
            <v>410702003</v>
          </cell>
          <cell r="B2312" t="str">
            <v>COAFIANZAMIENTO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>
            <v>410702009</v>
          </cell>
          <cell r="B2313" t="str">
            <v>FIANZAS CON FILIALES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>
            <v>41070200901</v>
          </cell>
          <cell r="B2314" t="str">
            <v>FIANZAS DIRECTAS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>
            <v>41070200902</v>
          </cell>
          <cell r="B2315" t="str">
            <v>REAFIANZAMIENTO TOMADO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>
            <v>41070200903</v>
          </cell>
          <cell r="B2316" t="str">
            <v>COAFIANZAMIENTO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>
            <v>4107030</v>
          </cell>
          <cell r="B2317" t="str">
            <v>MOTORISTAS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>
            <v>410703001</v>
          </cell>
          <cell r="B2318" t="str">
            <v>FIANZAS DIRECTAS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>
            <v>410703002</v>
          </cell>
          <cell r="B2319" t="str">
            <v>REAFIANZAMIENTO TOMADO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>
            <v>410703003</v>
          </cell>
          <cell r="B2320" t="str">
            <v>COAFIANZAMIENTO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>
            <v>410703009</v>
          </cell>
          <cell r="B2321" t="str">
            <v>FIANZAS CON FILIALES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</row>
        <row r="2322">
          <cell r="A2322">
            <v>41070300901</v>
          </cell>
          <cell r="B2322" t="str">
            <v>FIANZAS DIRECTAS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>
            <v>41070300902</v>
          </cell>
          <cell r="B2323" t="str">
            <v>REAFIANZAMIENTO TOMADO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>
            <v>41070300903</v>
          </cell>
          <cell r="B2324" t="str">
            <v>COAFIANZAMIENTO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>
            <v>4108</v>
          </cell>
          <cell r="B2325" t="str">
            <v>DOTALES VENCIDAS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>
            <v>4109</v>
          </cell>
          <cell r="B2326" t="str">
            <v>RESCATES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>
            <v>4110</v>
          </cell>
          <cell r="B2327" t="str">
            <v>GASTOS POR LIQUIDACION DE SINIESTROS DE SEGUROS Y FIANZAS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>
            <v>4110010</v>
          </cell>
          <cell r="B2328" t="str">
            <v>DE SEGUROS DE VIDA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>
            <v>411001001</v>
          </cell>
          <cell r="B2329" t="str">
            <v>GASTOS POR LIQUIDACION DE SINIESTROS DE VIDA INVIDUAL DE LARGO PLAZO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>
            <v>41100100101</v>
          </cell>
          <cell r="B2330" t="str">
            <v>SEGUROS DIRECTOS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>
            <v>41100100102</v>
          </cell>
          <cell r="B2331" t="str">
            <v>REASEGUROS TOMADOS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</row>
        <row r="2332">
          <cell r="A2332">
            <v>41100100103</v>
          </cell>
          <cell r="B2332" t="str">
            <v>COASEGUROS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>
            <v>41100100109</v>
          </cell>
          <cell r="B2333" t="str">
            <v>SEGUROS CON FILIALES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>
            <v>4110010010901</v>
          </cell>
          <cell r="B2334" t="str">
            <v>SEGUROS DIRECTOS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>
            <v>4110010010902</v>
          </cell>
          <cell r="B2335" t="str">
            <v>REASEGUROS TOMADOS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>
            <v>4110010010903</v>
          </cell>
          <cell r="B2336" t="str">
            <v>COASEGUROS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>
            <v>411001002</v>
          </cell>
          <cell r="B2337" t="str">
            <v>DE VIDA INDIVIDUAL DE CORTO PLAZO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>
            <v>41100100201</v>
          </cell>
          <cell r="B2338" t="str">
            <v>SEGUROS DIRECTOS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>
            <v>41100100202</v>
          </cell>
          <cell r="B2339" t="str">
            <v>REASEGUROS TOMADOS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>
            <v>41100100203</v>
          </cell>
          <cell r="B2340" t="str">
            <v>COASEGUROS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>
            <v>41100100209</v>
          </cell>
          <cell r="B2341" t="str">
            <v>SEGUROS CON FILIALES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>
            <v>4110010020901</v>
          </cell>
          <cell r="B2342" t="str">
            <v>SEGUROS DIRECTOS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>
            <v>4110010020902</v>
          </cell>
          <cell r="B2343" t="str">
            <v>REASEGUROS TOMADOS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>
            <v>4110010020903</v>
          </cell>
          <cell r="B2344" t="str">
            <v>COASEGUROS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>
            <v>411001003</v>
          </cell>
          <cell r="B2345" t="str">
            <v>SEGURO COLECTIVO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>
            <v>41100100301</v>
          </cell>
          <cell r="B2346" t="str">
            <v>SEGUROS DIRECTOS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>
            <v>41100100302</v>
          </cell>
          <cell r="B2347" t="str">
            <v>REASEGUROS TOMADOS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>
            <v>41100100303</v>
          </cell>
          <cell r="B2348" t="str">
            <v>COASEGUROS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>
            <v>41100100309</v>
          </cell>
          <cell r="B2349" t="str">
            <v>SEGUROS CON FILIALES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>
            <v>4110010030901</v>
          </cell>
          <cell r="B2350" t="str">
            <v>SEGUROS DIRECTOS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</row>
        <row r="2351">
          <cell r="A2351">
            <v>4110010030902</v>
          </cell>
          <cell r="B2351" t="str">
            <v>REASEGUROS TOMADOS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>
            <v>4110010030903</v>
          </cell>
          <cell r="B2352" t="str">
            <v>COASEGUROS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>
            <v>411001004</v>
          </cell>
          <cell r="B2353" t="str">
            <v>SEGURO DE VIDA- OTROS PLANES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>
            <v>41100100401</v>
          </cell>
          <cell r="B2354" t="str">
            <v>SEGUROS DIRECTOS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>
            <v>41100100402</v>
          </cell>
          <cell r="B2355" t="str">
            <v>REASEGUROS TOMADOS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>
            <v>41100100403</v>
          </cell>
          <cell r="B2356" t="str">
            <v>COASEGUROS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>
            <v>41100100409</v>
          </cell>
          <cell r="B2357" t="str">
            <v>SEGUROS CON FILIALES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>
            <v>4110010040901</v>
          </cell>
          <cell r="B2358" t="str">
            <v>SEGUROS DIRECTOS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>
            <v>4110010040902</v>
          </cell>
          <cell r="B2359" t="str">
            <v>REASEGUROS TOMADOS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</row>
        <row r="2360">
          <cell r="A2360">
            <v>4110010040903</v>
          </cell>
          <cell r="B2360" t="str">
            <v>COASEGUROS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>
            <v>4110020</v>
          </cell>
          <cell r="B2361" t="str">
            <v>DE SEGUROS PREVISIONALES RENTAS Y PENSIONES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>
            <v>411002001</v>
          </cell>
          <cell r="B2362" t="str">
            <v>RENTAS DE INVALIDEZ Y SOBREVIVENCIA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>
            <v>41100200101</v>
          </cell>
          <cell r="B2363" t="str">
            <v>SEGUROS DIRECTOS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>
            <v>41100200102</v>
          </cell>
          <cell r="B2364" t="str">
            <v>REASEGUROS TOMADOS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>
            <v>41100200103</v>
          </cell>
          <cell r="B2365" t="str">
            <v>COASEGUROS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>
            <v>41100200109</v>
          </cell>
          <cell r="B2366" t="str">
            <v>SEGUROS CON FILIALES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>
            <v>4110020010901</v>
          </cell>
          <cell r="B2367" t="str">
            <v>SEGUROS DIRECTOS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>
            <v>4110020010902</v>
          </cell>
          <cell r="B2368" t="str">
            <v>REASEGUROS TOMADOS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>
            <v>4110020010903</v>
          </cell>
          <cell r="B2369" t="str">
            <v>COASEGUROS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>
            <v>411002002</v>
          </cell>
          <cell r="B2370" t="str">
            <v>SEPELIO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>
            <v>41100200201</v>
          </cell>
          <cell r="B2371" t="str">
            <v>SEGUROS DIRECTOS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>
            <v>41100200202</v>
          </cell>
          <cell r="B2372" t="str">
            <v>REASEGUROS TOMADOS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>
            <v>41100200203</v>
          </cell>
          <cell r="B2373" t="str">
            <v>COASEGUROS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>
            <v>41100200209</v>
          </cell>
          <cell r="B2374" t="str">
            <v>SEGUROS CON FILIALES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>
            <v>4110020020901</v>
          </cell>
          <cell r="B2375" t="str">
            <v>SEGUROS DIRECTOS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>
            <v>4110020020902</v>
          </cell>
          <cell r="B2376" t="str">
            <v>REASEGUROS TOMADOS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>
            <v>4110020020903</v>
          </cell>
          <cell r="B2377" t="str">
            <v>COASEGUROS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>
            <v>411002003</v>
          </cell>
          <cell r="B2378" t="str">
            <v>OTRAS RENTAS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>
            <v>41100200301</v>
          </cell>
          <cell r="B2379" t="str">
            <v>SEGUROS DIRECTOS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</row>
        <row r="2380">
          <cell r="A2380">
            <v>41100200302</v>
          </cell>
          <cell r="B2380" t="str">
            <v>REASEGUROS TOMADOS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>
            <v>41100200303</v>
          </cell>
          <cell r="B2381" t="str">
            <v>COASEGUROS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>
            <v>41100200309</v>
          </cell>
          <cell r="B2382" t="str">
            <v>SEGUROS CON FILIALES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>
            <v>4110020030901</v>
          </cell>
          <cell r="B2383" t="str">
            <v>SEGUROS DIRECTOS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>
            <v>4110020030902</v>
          </cell>
          <cell r="B2384" t="str">
            <v>REASEGUROS TOMADOS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>
            <v>4110020030903</v>
          </cell>
          <cell r="B2385" t="str">
            <v>COASEGUROS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>
            <v>411002004</v>
          </cell>
          <cell r="B2386" t="str">
            <v>PENSIONES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>
            <v>41100200401</v>
          </cell>
          <cell r="B2387" t="str">
            <v>SEGUROS DIRECTOS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>
            <v>41100200402</v>
          </cell>
          <cell r="B2388" t="str">
            <v>REASEGUROS TOMADOS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</row>
        <row r="2389">
          <cell r="A2389">
            <v>41100200403</v>
          </cell>
          <cell r="B2389" t="str">
            <v>COASEGUROS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>
            <v>41100200409</v>
          </cell>
          <cell r="B2390" t="str">
            <v>SEGUROS CON FILIALES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>
            <v>4110020040901</v>
          </cell>
          <cell r="B2391" t="str">
            <v>SEGUROS DIRECTOS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>
            <v>4110020040902</v>
          </cell>
          <cell r="B2392" t="str">
            <v>REASEGUROS TOMADOS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>
            <v>4110020040903</v>
          </cell>
          <cell r="B2393" t="str">
            <v>COASEGUROS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>
            <v>411003</v>
          </cell>
          <cell r="B2394" t="str">
            <v>DE SEGUROS DE ACCIDENTES Y ENFERMEDADES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>
            <v>411003001</v>
          </cell>
          <cell r="B2395" t="str">
            <v>SALUD Y HOSPITALIZACION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>
            <v>41100300101</v>
          </cell>
          <cell r="B2396" t="str">
            <v>SEGUROS DIRECTOS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>
            <v>41100300102</v>
          </cell>
          <cell r="B2397" t="str">
            <v>REASEGUROS TOMADOS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>
            <v>41100300103</v>
          </cell>
          <cell r="B2398" t="str">
            <v>COASEGUROS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>
            <v>41100300109</v>
          </cell>
          <cell r="B2399" t="str">
            <v>SEGUROS CON FILIALES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>
            <v>4110030010901</v>
          </cell>
          <cell r="B2400" t="str">
            <v>SEGUROS DIRECTOS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>
            <v>4110030010902</v>
          </cell>
          <cell r="B2401" t="str">
            <v>REASEGUROS TOMADOS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>
            <v>4110030010903</v>
          </cell>
          <cell r="B2402" t="str">
            <v>COASEGUROS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>
            <v>411003002</v>
          </cell>
          <cell r="B2403" t="str">
            <v>ACCIDENTES PERSONALES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>
            <v>41100300201</v>
          </cell>
          <cell r="B2404" t="str">
            <v>SEGUROS DIRECTOS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>
            <v>41100300202</v>
          </cell>
          <cell r="B2405" t="str">
            <v>REASEGUROS TOMADOS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>
            <v>41100300203</v>
          </cell>
          <cell r="B2406" t="str">
            <v>COASEGUROS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>
            <v>41100300209</v>
          </cell>
          <cell r="B2407" t="str">
            <v>SEGUROS CON FILIALES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>
            <v>4110030020901</v>
          </cell>
          <cell r="B2408" t="str">
            <v>SEGUROS DIRECTOS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</row>
        <row r="2409">
          <cell r="A2409">
            <v>4110030020902</v>
          </cell>
          <cell r="B2409" t="str">
            <v>REASEGUROS TOMADOS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>
            <v>4110030020903</v>
          </cell>
          <cell r="B2410" t="str">
            <v>COASEGUROS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>
            <v>411003003</v>
          </cell>
          <cell r="B2411" t="str">
            <v>ACCIDENTES VIAJES AEREOS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>
            <v>41100300301</v>
          </cell>
          <cell r="B2412" t="str">
            <v>SEGUROS DIRECTOS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>
            <v>41100300302</v>
          </cell>
          <cell r="B2413" t="str">
            <v>REASEGUROS TOMADOS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>
            <v>41100300303</v>
          </cell>
          <cell r="B2414" t="str">
            <v>COASEGUROS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>
            <v>41100300309</v>
          </cell>
          <cell r="B2415" t="str">
            <v>SEGUROS CON FILIALES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>
            <v>4110030030901</v>
          </cell>
          <cell r="B2416" t="str">
            <v>SEGUROS DIRECTOS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>
            <v>4110030030902</v>
          </cell>
          <cell r="B2417" t="str">
            <v>REASEGUROS TOMADOS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</row>
        <row r="2418">
          <cell r="A2418">
            <v>4110030030903</v>
          </cell>
          <cell r="B2418" t="str">
            <v>COASEGUROS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>
            <v>411003004</v>
          </cell>
          <cell r="B2419" t="str">
            <v>ESCOLARES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>
            <v>41100300401</v>
          </cell>
          <cell r="B2420" t="str">
            <v>SEGUROS DIRECTOS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>
            <v>41100300402</v>
          </cell>
          <cell r="B2421" t="str">
            <v>REASEGUROS TOMADOS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>
            <v>41100300403</v>
          </cell>
          <cell r="B2422" t="str">
            <v>COASEGUROS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>
            <v>41100300409</v>
          </cell>
          <cell r="B2423" t="str">
            <v>SEGUROS CON FILIALES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>
            <v>4110030040901</v>
          </cell>
          <cell r="B2424" t="str">
            <v>SEGUROS DIRECTOS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>
            <v>4110030040902</v>
          </cell>
          <cell r="B2425" t="str">
            <v>REASEGUROS TOMADOS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>
            <v>4110030040903</v>
          </cell>
          <cell r="B2426" t="str">
            <v>COASEGUROS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>
            <v>411004</v>
          </cell>
          <cell r="B2427" t="str">
            <v>DE SEGUROS DE INCENDIOS Y LINEAS ALIADAS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>
            <v>411004001</v>
          </cell>
          <cell r="B2428" t="str">
            <v>INCENDIOS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>
            <v>41100400101</v>
          </cell>
          <cell r="B2429" t="str">
            <v>SEGUROS DIRECTOS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>
            <v>41100400102</v>
          </cell>
          <cell r="B2430" t="str">
            <v>REASEGUROS TOMADOS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>
            <v>41100400103</v>
          </cell>
          <cell r="B2431" t="str">
            <v>COASEGUROS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>
            <v>41100400109</v>
          </cell>
          <cell r="B2432" t="str">
            <v>SEGUROS CON FILIALES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>
            <v>4110040010901</v>
          </cell>
          <cell r="B2433" t="str">
            <v>SEGUROS DIRECTOS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>
            <v>4110040010902</v>
          </cell>
          <cell r="B2434" t="str">
            <v>REASEGUROS TOMADOS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>
            <v>4110040010903</v>
          </cell>
          <cell r="B2435" t="str">
            <v>COASEGUROS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>
            <v>411004002</v>
          </cell>
          <cell r="B2436" t="str">
            <v>LINEAS ALIADAS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>
            <v>41100400201</v>
          </cell>
          <cell r="B2437" t="str">
            <v>SEGUROS DIRECTOS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</row>
        <row r="2438">
          <cell r="A2438">
            <v>41100400202</v>
          </cell>
          <cell r="B2438" t="str">
            <v>REASEGUROS TOMADOS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>
            <v>41100400203</v>
          </cell>
          <cell r="B2439" t="str">
            <v>COASEGUROS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>
            <v>41100400209</v>
          </cell>
          <cell r="B2440" t="str">
            <v>SEGUROS CON FILIALES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>
            <v>4110040020901</v>
          </cell>
          <cell r="B2441" t="str">
            <v>SEGUROS DIRECTOS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>
            <v>4110040020902</v>
          </cell>
          <cell r="B2442" t="str">
            <v>REASEGUROS TOMADOS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>
            <v>4110040020903</v>
          </cell>
          <cell r="B2443" t="str">
            <v>COASEGUROS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>
            <v>411005</v>
          </cell>
          <cell r="B2444" t="str">
            <v>DE SEGUROS AUTOMOTORES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>
            <v>411005001</v>
          </cell>
          <cell r="B2445" t="str">
            <v>AUTOMOTORES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>
            <v>41100500101</v>
          </cell>
          <cell r="B2446" t="str">
            <v>SEGUROS DIRECTOS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</row>
        <row r="2447">
          <cell r="A2447">
            <v>41100500102</v>
          </cell>
          <cell r="B2447" t="str">
            <v>REASEGUROS TOMADOS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>
            <v>41100500103</v>
          </cell>
          <cell r="B2448" t="str">
            <v>COASEGUROS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>
            <v>41100500109</v>
          </cell>
          <cell r="B2449" t="str">
            <v>SEGUROS CON FILIALES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>
            <v>4110050010901</v>
          </cell>
          <cell r="B2450" t="str">
            <v>SEGUROS DIRECTOS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>
            <v>4110050010902</v>
          </cell>
          <cell r="B2451" t="str">
            <v>REASEGUROS TOMADOS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>
            <v>4110050010903</v>
          </cell>
          <cell r="B2452" t="str">
            <v>COASEGUROS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>
            <v>411006</v>
          </cell>
          <cell r="B2453" t="str">
            <v>DE OTROS SEGUROS GENERALES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>
            <v>411006001</v>
          </cell>
          <cell r="B2454" t="str">
            <v>ROTURA DE CRISTALES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>
            <v>41100600101</v>
          </cell>
          <cell r="B2455" t="str">
            <v>SEGUROS DIRECTOS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>
            <v>41100600102</v>
          </cell>
          <cell r="B2456" t="str">
            <v>REASEGUROS TOMADOS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>
            <v>41100600103</v>
          </cell>
          <cell r="B2457" t="str">
            <v>COASEGUROS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>
            <v>41100600109</v>
          </cell>
          <cell r="B2458" t="str">
            <v>SEGUROS CON FILIALES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>
            <v>4110060010901</v>
          </cell>
          <cell r="B2459" t="str">
            <v>SEGUROS DIRECTOS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>
            <v>4110060010902</v>
          </cell>
          <cell r="B2460" t="str">
            <v>REASEGUROS TOMADOS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>
            <v>4110060010903</v>
          </cell>
          <cell r="B2461" t="str">
            <v>COASEGUROS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>
            <v>411006002</v>
          </cell>
          <cell r="B2462" t="str">
            <v>TRANSPORTE MARITIMO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>
            <v>41100600201</v>
          </cell>
          <cell r="B2463" t="str">
            <v>SEGUROS DIRECTOS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>
            <v>41100600202</v>
          </cell>
          <cell r="B2464" t="str">
            <v>REASEGUROS TOMADOS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>
            <v>41100600203</v>
          </cell>
          <cell r="B2465" t="str">
            <v>COASEGUROS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>
            <v>41100600209</v>
          </cell>
          <cell r="B2466" t="str">
            <v>SEGUROS CON FILIALES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</row>
        <row r="2467">
          <cell r="A2467">
            <v>4110060020901</v>
          </cell>
          <cell r="B2467" t="str">
            <v>SEGUROS DIRECTOS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>
            <v>4110060020902</v>
          </cell>
          <cell r="B2468" t="str">
            <v>REASEGUROS TOMADOS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>
            <v>4110060020903</v>
          </cell>
          <cell r="B2469" t="str">
            <v>COASEGUROS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>
            <v>411006003</v>
          </cell>
          <cell r="B2470" t="str">
            <v>TRANSPORTE AEREO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>
            <v>41100600301</v>
          </cell>
          <cell r="B2471" t="str">
            <v>SEGUROS DIRECTOS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>
            <v>41100600302</v>
          </cell>
          <cell r="B2472" t="str">
            <v>REASEGUROS TOMADOS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>
            <v>41100600303</v>
          </cell>
          <cell r="B2473" t="str">
            <v>COASEGUROS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>
            <v>41100600309</v>
          </cell>
          <cell r="B2474" t="str">
            <v>SEGUROS CON FILIALES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>
            <v>4110060030901</v>
          </cell>
          <cell r="B2475" t="str">
            <v>SEGUROS DIRECTOS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</row>
        <row r="2476">
          <cell r="A2476">
            <v>4110060030902</v>
          </cell>
          <cell r="B2476" t="str">
            <v>REASEGUROS TOMADOS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>
            <v>4110060030903</v>
          </cell>
          <cell r="B2477" t="str">
            <v>COASEGUROS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>
            <v>411006004</v>
          </cell>
          <cell r="B2478" t="str">
            <v>TRANSPORTE TERRESTRE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>
            <v>41100600401</v>
          </cell>
          <cell r="B2479" t="str">
            <v>SEGUROS DIRECTOS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>
            <v>41100600402</v>
          </cell>
          <cell r="B2480" t="str">
            <v>REASEGUROS TOMADOS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>
            <v>41100600403</v>
          </cell>
          <cell r="B2481" t="str">
            <v>COASEGUROS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>
            <v>41100600409</v>
          </cell>
          <cell r="B2482" t="str">
            <v>SEGUROS CON FILIALES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>
            <v>4110060040901</v>
          </cell>
          <cell r="B2483" t="str">
            <v>SEGUROS DIRECTOS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>
            <v>4110060040902</v>
          </cell>
          <cell r="B2484" t="str">
            <v>REASEGUROS TOMADOS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>
            <v>4110060040903</v>
          </cell>
          <cell r="B2485" t="str">
            <v>COASEGUROS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>
            <v>411006005</v>
          </cell>
          <cell r="B2486" t="str">
            <v>MARITIMOS CASCO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>
            <v>41100600501</v>
          </cell>
          <cell r="B2487" t="str">
            <v>SEGUROS DIRECTOS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>
            <v>41100600502</v>
          </cell>
          <cell r="B2488" t="str">
            <v>REASEGUROS TOMADOS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>
            <v>41100600503</v>
          </cell>
          <cell r="B2489" t="str">
            <v>COASEGUROS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>
            <v>41100600509</v>
          </cell>
          <cell r="B2490" t="str">
            <v>SEGUROS CON FILIALES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>
            <v>4110060050901</v>
          </cell>
          <cell r="B2491" t="str">
            <v>SEGUROS DIRECTOS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>
            <v>4110060050902</v>
          </cell>
          <cell r="B2492" t="str">
            <v>REASEGUROS TOMADOS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>
            <v>4110060050903</v>
          </cell>
          <cell r="B2493" t="str">
            <v>COASEGUROS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>
            <v>411006006</v>
          </cell>
          <cell r="B2494" t="str">
            <v>AVIACION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>
            <v>41100600601</v>
          </cell>
          <cell r="B2495" t="str">
            <v>SEGUROS DIRECTOS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</row>
        <row r="2496">
          <cell r="A2496">
            <v>41100600602</v>
          </cell>
          <cell r="B2496" t="str">
            <v>REASEGUROS TOMADOS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>
            <v>41100600603</v>
          </cell>
          <cell r="B2497" t="str">
            <v>COASEGUROS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>
            <v>41100600609</v>
          </cell>
          <cell r="B2498" t="str">
            <v>SEGUROS CON FILIALES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>
            <v>4110060060901</v>
          </cell>
          <cell r="B2499" t="str">
            <v>SEGUROS DIRECTOS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>
            <v>4110060060902</v>
          </cell>
          <cell r="B2500" t="str">
            <v>REASEGUROS TOMADOS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>
            <v>4110060060903</v>
          </cell>
          <cell r="B2501" t="str">
            <v>COASEGUROS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>
            <v>411006007</v>
          </cell>
          <cell r="B2502" t="str">
            <v>ROBO Y HURTO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>
            <v>41100600701</v>
          </cell>
          <cell r="B2503" t="str">
            <v>SEGUROS DIRECTOS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>
            <v>41100600702</v>
          </cell>
          <cell r="B2504" t="str">
            <v>REASEGUROS TOMADOS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>
            <v>41100600703</v>
          </cell>
          <cell r="B2505" t="str">
            <v>COASEGUROS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>
            <v>41100600709</v>
          </cell>
          <cell r="B2506" t="str">
            <v>SEGUROS CON FILIALES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>
            <v>4110060070901</v>
          </cell>
          <cell r="B2507" t="str">
            <v>SEGUROS DIRECTOS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>
            <v>4110060070902</v>
          </cell>
          <cell r="B2508" t="str">
            <v>REASEGUROS TOMADOS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</row>
        <row r="2509">
          <cell r="A2509">
            <v>4110060070903</v>
          </cell>
          <cell r="B2509" t="str">
            <v>COASEGUROS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>
            <v>411006008</v>
          </cell>
          <cell r="B2510" t="str">
            <v>FIDELIDAD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>
            <v>41100600801</v>
          </cell>
          <cell r="B2511" t="str">
            <v>SEGUROS DIRECTOS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>
            <v>41100600802</v>
          </cell>
          <cell r="B2512" t="str">
            <v>REASEGUROS TOMADOS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>
            <v>41100600803</v>
          </cell>
          <cell r="B2513" t="str">
            <v>COASEGUROS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>
            <v>41100600809</v>
          </cell>
          <cell r="B2514" t="str">
            <v>SEGUROS CON FILIALES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>
            <v>4110060080901</v>
          </cell>
          <cell r="B2515" t="str">
            <v>SEGUROS DIRECTOS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>
            <v>4110060080902</v>
          </cell>
          <cell r="B2516" t="str">
            <v>REASEGUROS TOMADOS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>
            <v>4110060080903</v>
          </cell>
          <cell r="B2517" t="str">
            <v>COASEGUROS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>
            <v>411006009</v>
          </cell>
          <cell r="B2518" t="str">
            <v>SEGURO DE BANCOS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>
            <v>41100600901</v>
          </cell>
          <cell r="B2519" t="str">
            <v>SEGUROS DIRECTOS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>
            <v>41100600902</v>
          </cell>
          <cell r="B2520" t="str">
            <v>REASEGUROS TOMADOS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>
            <v>41100600903</v>
          </cell>
          <cell r="B2521" t="str">
            <v>COASEGUROS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>
            <v>41100600909</v>
          </cell>
          <cell r="B2522" t="str">
            <v>SEGUROS CON FILIALES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>
            <v>4110060090901</v>
          </cell>
          <cell r="B2523" t="str">
            <v>SEGUROS DIRECTOS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>
            <v>4110060090902</v>
          </cell>
          <cell r="B2524" t="str">
            <v>REASEGUROS TOMADOS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</row>
        <row r="2525">
          <cell r="A2525">
            <v>4110060090903</v>
          </cell>
          <cell r="B2525" t="str">
            <v>COASEGUROS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>
            <v>411006010</v>
          </cell>
          <cell r="B2526" t="str">
            <v>TODO RIESGO PARA CONTRATISTAS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>
            <v>41100601001</v>
          </cell>
          <cell r="B2527" t="str">
            <v>SEGUROS DIRECTOS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>
            <v>41100601002</v>
          </cell>
          <cell r="B2528" t="str">
            <v>REASEGUROS TOMADOS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>
            <v>41100601003</v>
          </cell>
          <cell r="B2529" t="str">
            <v>COASEGUROS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>
            <v>41100601009</v>
          </cell>
          <cell r="B2530" t="str">
            <v>SEGUROS CON FILIALES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>
            <v>4110060100901</v>
          </cell>
          <cell r="B2531" t="str">
            <v>SEGUROS DIRECTOS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>
            <v>4110060100902</v>
          </cell>
          <cell r="B2532" t="str">
            <v>REASEGUROS TOMADOS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>
            <v>4110060100903</v>
          </cell>
          <cell r="B2533" t="str">
            <v>COASEGUROS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>
            <v>411006011</v>
          </cell>
          <cell r="B2534" t="str">
            <v>TODO RIESGO EQUIPO PARA CONTRATISTAS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>
            <v>41100601101</v>
          </cell>
          <cell r="B2535" t="str">
            <v>SEGUROS DIRECTOS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>
            <v>41100601102</v>
          </cell>
          <cell r="B2536" t="str">
            <v>REASEGUROS TOMADOS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>
            <v>41100601103</v>
          </cell>
          <cell r="B2537" t="str">
            <v>COASEGUROS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>
            <v>41100601109</v>
          </cell>
          <cell r="B2538" t="str">
            <v>SEGUROS CON FILIALES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>
            <v>4110060110901</v>
          </cell>
          <cell r="B2539" t="str">
            <v>SEGUROS DIRECTOS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>
            <v>4110060110902</v>
          </cell>
          <cell r="B2540" t="str">
            <v>REASEGUROS TOMADOS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>
            <v>4110060110903</v>
          </cell>
          <cell r="B2541" t="str">
            <v>COASEGUROS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>
            <v>411006012</v>
          </cell>
          <cell r="B2542" t="str">
            <v>ROTURA DE MAQUINARIA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>
            <v>41100601201</v>
          </cell>
          <cell r="B2543" t="str">
            <v>SEGUROS DIRECTOS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>
            <v>41100601202</v>
          </cell>
          <cell r="B2544" t="str">
            <v>REASEGUROS TOMADOS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>
            <v>41100601203</v>
          </cell>
          <cell r="B2545" t="str">
            <v>COASEGUROS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</row>
        <row r="2546">
          <cell r="A2546">
            <v>41100601209</v>
          </cell>
          <cell r="B2546" t="str">
            <v>SEGUROS CON FILIALES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>
            <v>4110060120901</v>
          </cell>
          <cell r="B2547" t="str">
            <v>SEGUROS DIRECTOS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>
            <v>4110060120902</v>
          </cell>
          <cell r="B2548" t="str">
            <v>REASEGUROS TOMADOS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>
            <v>4110060120903</v>
          </cell>
          <cell r="B2549" t="str">
            <v>COASEGUROS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>
            <v>411006013</v>
          </cell>
          <cell r="B2550" t="str">
            <v>MONTAJE CONTRA TODO RIESGO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>
            <v>41100601301</v>
          </cell>
          <cell r="B2551" t="str">
            <v>SEGUROS DIRECTOS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>
            <v>41100601302</v>
          </cell>
          <cell r="B2552" t="str">
            <v>REASEGUROS TOMADOS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>
            <v>41100601303</v>
          </cell>
          <cell r="B2553" t="str">
            <v>COASEGUROS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</row>
        <row r="2554">
          <cell r="A2554">
            <v>41100601309</v>
          </cell>
          <cell r="B2554" t="str">
            <v>SEGUROS CON FILIALES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>
            <v>4110060130901</v>
          </cell>
          <cell r="B2555" t="str">
            <v>SEGUROS DIRECTOS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>
            <v>4110060130902</v>
          </cell>
          <cell r="B2556" t="str">
            <v>REASEGUROS TOMADOS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>
            <v>4110060130903</v>
          </cell>
          <cell r="B2557" t="str">
            <v>COASEGUROS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>
            <v>411006014</v>
          </cell>
          <cell r="B2558" t="str">
            <v>TODO RIESGO EQUIPO ELECTRONICO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>
            <v>41100601401</v>
          </cell>
          <cell r="B2559" t="str">
            <v>SEGUROS DIRECTOS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>
            <v>41100601402</v>
          </cell>
          <cell r="B2560" t="str">
            <v>REASEGUROS TOMADOS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>
            <v>41100601403</v>
          </cell>
          <cell r="B2561" t="str">
            <v>COASEGUROS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>
            <v>41100601409</v>
          </cell>
          <cell r="B2562" t="str">
            <v>SEGUROS CON FILIALES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>
            <v>4110060140901</v>
          </cell>
          <cell r="B2563" t="str">
            <v>SEGUROS DIRECTOS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>
            <v>4110060140902</v>
          </cell>
          <cell r="B2564" t="str">
            <v>REASEGUROS TOMADOS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>
            <v>4110060140903</v>
          </cell>
          <cell r="B2565" t="str">
            <v>COASEGUROS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>
            <v>411006015</v>
          </cell>
          <cell r="B2566" t="str">
            <v>CALDEROS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>
            <v>41100601501</v>
          </cell>
          <cell r="B2567" t="str">
            <v>SEGUROS DIRECTOS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>
            <v>41100601502</v>
          </cell>
          <cell r="B2568" t="str">
            <v>REASEGUROS TOMADOS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>
            <v>41100601503</v>
          </cell>
          <cell r="B2569" t="str">
            <v>COASEGUROS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>
            <v>41100601509</v>
          </cell>
          <cell r="B2570" t="str">
            <v>SEGUROS CON FILIALES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</row>
        <row r="2571">
          <cell r="A2571">
            <v>4110060150901</v>
          </cell>
          <cell r="B2571" t="str">
            <v>SEGUROS DIRECTOS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>
            <v>4110060150902</v>
          </cell>
          <cell r="B2572" t="str">
            <v>REASEGUROS TOMADOS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>
            <v>4110060150903</v>
          </cell>
          <cell r="B2573" t="str">
            <v>COASEGUROS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>
            <v>411006016</v>
          </cell>
          <cell r="B2574" t="str">
            <v>LUCRO CESANTE POR INTERRUPCION DE NEGOCIOS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>
            <v>41100601601</v>
          </cell>
          <cell r="B2575" t="str">
            <v>SEGUROS DIRECTOS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>
            <v>41100601602</v>
          </cell>
          <cell r="B2576" t="str">
            <v>REASEGUROS TOMADOS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>
            <v>41100601603</v>
          </cell>
          <cell r="B2577" t="str">
            <v>COASEGUROS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>
            <v>41100601609</v>
          </cell>
          <cell r="B2578" t="str">
            <v>SEGUROS CON FILIALES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>
            <v>4110060160901</v>
          </cell>
          <cell r="B2579" t="str">
            <v>SEGUROS DIRECTOS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>
            <v>4110060160902</v>
          </cell>
          <cell r="B2580" t="str">
            <v>REASEGUROS TOMADOS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>
            <v>4110060160903</v>
          </cell>
          <cell r="B2581" t="str">
            <v>COASEGUROS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>
            <v>411006017</v>
          </cell>
          <cell r="B2582" t="str">
            <v>LUCRO CESANTE ROTURA DE MAQUINARIA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</row>
        <row r="2583">
          <cell r="A2583">
            <v>41100601701</v>
          </cell>
          <cell r="B2583" t="str">
            <v>SEGUROS DIRECTOS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>
            <v>41100601702</v>
          </cell>
          <cell r="B2584" t="str">
            <v>REASEGUROS TOMADOS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>
            <v>41100601703</v>
          </cell>
          <cell r="B2585" t="str">
            <v>COASEGUROS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>
            <v>41100601709</v>
          </cell>
          <cell r="B2586" t="str">
            <v>SEGUROS CON FILIALES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>
            <v>4110060170901</v>
          </cell>
          <cell r="B2587" t="str">
            <v>SEGUROS DIRECTOS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>
            <v>4110060170902</v>
          </cell>
          <cell r="B2588" t="str">
            <v>REASEGUROS TOMADOS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>
            <v>4110060170903</v>
          </cell>
          <cell r="B2589" t="str">
            <v>COASEGUROS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>
            <v>411006018</v>
          </cell>
          <cell r="B2590" t="str">
            <v>RESPONSABILIDAD CIVIL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>
            <v>41100601801</v>
          </cell>
          <cell r="B2591" t="str">
            <v>SEGUROS DIRECTOS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>
            <v>41100601802</v>
          </cell>
          <cell r="B2592" t="str">
            <v>REASEGUROS TOMADOS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>
            <v>41100601803</v>
          </cell>
          <cell r="B2593" t="str">
            <v>COASEGUROS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>
            <v>41100601809</v>
          </cell>
          <cell r="B2594" t="str">
            <v>SEGUROS CON FILIALES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>
            <v>4110060180901</v>
          </cell>
          <cell r="B2595" t="str">
            <v>SEGUROS DIRECTOS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>
            <v>4110060180902</v>
          </cell>
          <cell r="B2596" t="str">
            <v>REASEGUROS TOMADOS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>
            <v>4110060180903</v>
          </cell>
          <cell r="B2597" t="str">
            <v>COASEGUROS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>
            <v>411006019</v>
          </cell>
          <cell r="B2598" t="str">
            <v>RIESGOS PROFESIONALES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>
            <v>41100601901</v>
          </cell>
          <cell r="B2599" t="str">
            <v>SEGUROS DIRECTOS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>
            <v>41100601902</v>
          </cell>
          <cell r="B2600" t="str">
            <v>REASEGUROS TOMADOS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>
            <v>41100601903</v>
          </cell>
          <cell r="B2601" t="str">
            <v>COASEGUROS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>
            <v>41100601909</v>
          </cell>
          <cell r="B2602" t="str">
            <v>SEGUROS CON FILIALES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>
            <v>4110060190901</v>
          </cell>
          <cell r="B2603" t="str">
            <v>SEGUROS DIRECTOS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>
            <v>4110060190902</v>
          </cell>
          <cell r="B2604" t="str">
            <v>REASEGUROS TOMADOS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</row>
        <row r="2605">
          <cell r="A2605">
            <v>4110060190903</v>
          </cell>
          <cell r="B2605" t="str">
            <v>COASEGUROS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>
            <v>411006020</v>
          </cell>
          <cell r="B2606" t="str">
            <v>GANADERO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>
            <v>41100602001</v>
          </cell>
          <cell r="B2607" t="str">
            <v>SEGUROS DIRECTOS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>
            <v>41100602002</v>
          </cell>
          <cell r="B2608" t="str">
            <v>REASEGUROS TOMADOS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>
            <v>41100602003</v>
          </cell>
          <cell r="B2609" t="str">
            <v>COASEGUROS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>
            <v>41100602009</v>
          </cell>
          <cell r="B2610" t="str">
            <v>SEGUROS CON FILIALES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>
            <v>4110060200901</v>
          </cell>
          <cell r="B2611" t="str">
            <v>SEGUROS DIRECTOS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</row>
        <row r="2612">
          <cell r="A2612">
            <v>4110060200902</v>
          </cell>
          <cell r="B2612" t="str">
            <v>REASEGUROS TOMADOS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>
            <v>4110060200903</v>
          </cell>
          <cell r="B2613" t="str">
            <v>COASEGUROS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>
            <v>411006021</v>
          </cell>
          <cell r="B2614" t="str">
            <v>AGRICOLA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>
            <v>41100602101</v>
          </cell>
          <cell r="B2615" t="str">
            <v>SEGUROS DIRECTOS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>
            <v>41100602102</v>
          </cell>
          <cell r="B2616" t="str">
            <v>REASEGUROS TOMADOS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>
            <v>41100602103</v>
          </cell>
          <cell r="B2617" t="str">
            <v>COASEGUROS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>
            <v>41100602109</v>
          </cell>
          <cell r="B2618" t="str">
            <v>SEGUROS CON FILIALES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>
            <v>4110060210901</v>
          </cell>
          <cell r="B2619" t="str">
            <v>SEGUROS DIRECTOS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>
            <v>4110060210902</v>
          </cell>
          <cell r="B2620" t="str">
            <v>REASEGUROS TOMADOS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>
            <v>4110060210903</v>
          </cell>
          <cell r="B2621" t="str">
            <v>COASEGUROS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>
            <v>411006022</v>
          </cell>
          <cell r="B2622" t="str">
            <v>DOMICILIARIO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>
            <v>41100602201</v>
          </cell>
          <cell r="B2623" t="str">
            <v>SEGUROS DIRECTOS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>
            <v>41100602202</v>
          </cell>
          <cell r="B2624" t="str">
            <v>REASEGUROS TOMADOS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>
            <v>41100602203</v>
          </cell>
          <cell r="B2625" t="str">
            <v>COASEGUROS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>
            <v>41100602209</v>
          </cell>
          <cell r="B2626" t="str">
            <v>SEGUROS CON FILIALES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>
            <v>4110060220901</v>
          </cell>
          <cell r="B2627" t="str">
            <v>SEGUROS DIRECTOS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>
            <v>4110060220902</v>
          </cell>
          <cell r="B2628" t="str">
            <v>REASEGUROS TOMADOS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>
            <v>4110060220903</v>
          </cell>
          <cell r="B2629" t="str">
            <v>COASEGUROS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</row>
        <row r="2630">
          <cell r="A2630">
            <v>411006023</v>
          </cell>
          <cell r="B2630" t="str">
            <v>CREDITO INTERNO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>
            <v>41100602301</v>
          </cell>
          <cell r="B2631" t="str">
            <v>SEGUROS DIRECTOS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>
            <v>41100602302</v>
          </cell>
          <cell r="B2632" t="str">
            <v>REASEGUROS TOMADOS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>
            <v>41100602303</v>
          </cell>
          <cell r="B2633" t="str">
            <v>COASEGUROS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>
            <v>41100602309</v>
          </cell>
          <cell r="B2634" t="str">
            <v>SEGUROS CON FILIALES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>
            <v>4110060230901</v>
          </cell>
          <cell r="B2635" t="str">
            <v>SEGUROS DIRECTOS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>
            <v>4110060230902</v>
          </cell>
          <cell r="B2636" t="str">
            <v>REASEGUROS TOMADOS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>
            <v>4110060230903</v>
          </cell>
          <cell r="B2637" t="str">
            <v>COASEGUROS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>
            <v>411006024</v>
          </cell>
          <cell r="B2638" t="str">
            <v>CREDITO A LA EXPORTACION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>
            <v>41100602401</v>
          </cell>
          <cell r="B2639" t="str">
            <v>SEGUROS DIRECTOS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>
            <v>41100602402</v>
          </cell>
          <cell r="B2640" t="str">
            <v>REASEGUROS TOMADOS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</row>
        <row r="2641">
          <cell r="A2641">
            <v>41100602403</v>
          </cell>
          <cell r="B2641" t="str">
            <v>COASEGUROS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>
            <v>41100602409</v>
          </cell>
          <cell r="B2642" t="str">
            <v>SEGUROS CON FILIALES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>
            <v>4110060240901</v>
          </cell>
          <cell r="B2643" t="str">
            <v>SEGUROS DIRECTOS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>
            <v>4110060240902</v>
          </cell>
          <cell r="B2644" t="str">
            <v>REASEGUROS TOMADOS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>
            <v>4110060240903</v>
          </cell>
          <cell r="B2645" t="str">
            <v>COASEGUROS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>
            <v>411006025</v>
          </cell>
          <cell r="B2646" t="str">
            <v>MISCELANEOS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>
            <v>41100602501</v>
          </cell>
          <cell r="B2647" t="str">
            <v>SEGUROS DIRECTOS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>
            <v>41100602502</v>
          </cell>
          <cell r="B2648" t="str">
            <v>REASEGUROS TOMADOS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>
            <v>41100602503</v>
          </cell>
          <cell r="B2649" t="str">
            <v>COASEGUROS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>
            <v>41100602509</v>
          </cell>
          <cell r="B2650" t="str">
            <v>SEGUROS CON FILIALES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>
            <v>4110060250901</v>
          </cell>
          <cell r="B2651" t="str">
            <v>SEGUROS DIRECTOS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>
            <v>4110060250902</v>
          </cell>
          <cell r="B2652" t="str">
            <v>REASEGUROS TOMADOS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>
            <v>4110060250903</v>
          </cell>
          <cell r="B2653" t="str">
            <v>COASEGUROS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>
            <v>411007</v>
          </cell>
          <cell r="B2654" t="str">
            <v>DE FIANZAS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>
            <v>411007001</v>
          </cell>
          <cell r="B2655" t="str">
            <v>FIDELIDAD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>
            <v>41100700101</v>
          </cell>
          <cell r="B2656" t="str">
            <v>FIANZAS DIRECTAS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>
            <v>41100700102</v>
          </cell>
          <cell r="B2657" t="str">
            <v>REAFIANZAMIENTO TOMADO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>
            <v>41100700103</v>
          </cell>
          <cell r="B2658" t="str">
            <v>COAFIANZAMIENTO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>
            <v>41100700109</v>
          </cell>
          <cell r="B2659" t="str">
            <v>FIANZAS CON FILIALES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>
            <v>4110070010901</v>
          </cell>
          <cell r="B2660" t="str">
            <v>FIANZAS DIRECTAS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>
            <v>4110070010902</v>
          </cell>
          <cell r="B2661" t="str">
            <v>REAFIANZAMIENTO TOMADO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>
            <v>4110070010903</v>
          </cell>
          <cell r="B2662" t="str">
            <v>COAFIANZAMIENTO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>
            <v>411007002</v>
          </cell>
          <cell r="B2663" t="str">
            <v>GARANTIA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</row>
        <row r="2664">
          <cell r="A2664">
            <v>41100700201</v>
          </cell>
          <cell r="B2664" t="str">
            <v>FIANZAS DIRECTAS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>
            <v>41100700202</v>
          </cell>
          <cell r="B2665" t="str">
            <v>REAFIANZAMIENTO TOMADO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>
            <v>41100700203</v>
          </cell>
          <cell r="B2666" t="str">
            <v>COAFIANZAMIENTO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>
            <v>41100700209</v>
          </cell>
          <cell r="B2667" t="str">
            <v>FIANZAS CON FILIALES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>
            <v>4110070020901</v>
          </cell>
          <cell r="B2668" t="str">
            <v>FIANZAS DIRECTAS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>
            <v>4110070020902</v>
          </cell>
          <cell r="B2669" t="str">
            <v>REAFIANZAMIENTO TOMADO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</row>
        <row r="2670">
          <cell r="A2670">
            <v>4110070020903</v>
          </cell>
          <cell r="B2670" t="str">
            <v>COAFIANZAMIENTO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>
            <v>411007003</v>
          </cell>
          <cell r="B2671" t="str">
            <v>MOTORISTAS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>
            <v>41100700301</v>
          </cell>
          <cell r="B2672" t="str">
            <v>FIANZAS DIRECTAS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>
            <v>41100700302</v>
          </cell>
          <cell r="B2673" t="str">
            <v>REAFIANZAMIENTO TOMADO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>
            <v>41100700303</v>
          </cell>
          <cell r="B2674" t="str">
            <v>COAFIANZAMIENTO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>
            <v>41100700309</v>
          </cell>
          <cell r="B2675" t="str">
            <v>FIANZAS CON FILIALES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>
            <v>4110070030901</v>
          </cell>
          <cell r="B2676" t="str">
            <v>FIANZAS DIRECTAS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>
            <v>4110070030902</v>
          </cell>
          <cell r="B2677" t="str">
            <v>REAFIANZAMIENTO TOMADO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>
            <v>4110070030903</v>
          </cell>
          <cell r="B2678" t="str">
            <v>COAFIANZAMIENTO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>
            <v>4111</v>
          </cell>
          <cell r="B2679" t="str">
            <v>SALVAMENTOS Y RECUPERACIONES-PARTICIPACION DE OTRAS ENTIDADES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>
            <v>411104</v>
          </cell>
          <cell r="B2680" t="str">
            <v>SALVAMENTOS DE SEGUROS DE INCENDIOS Y LINEAS ALIADAS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>
            <v>411104001</v>
          </cell>
          <cell r="B2681" t="str">
            <v>INCENDIOS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>
            <v>41110400103</v>
          </cell>
          <cell r="B2682" t="str">
            <v>COASEGURADORAS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>
            <v>41110400104</v>
          </cell>
          <cell r="B2683" t="str">
            <v>REASEGURADORAS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>
            <v>41110400105</v>
          </cell>
          <cell r="B2684" t="str">
            <v>RETROCESIONARIAS DE SEGUROS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>
            <v>41110400109</v>
          </cell>
          <cell r="B2685" t="str">
            <v>FILIALES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>
            <v>4111040010903</v>
          </cell>
          <cell r="B2686" t="str">
            <v>COASEGURADORAS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>
            <v>4111040010904</v>
          </cell>
          <cell r="B2687" t="str">
            <v>REASEGURADORAS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</row>
        <row r="2688">
          <cell r="A2688">
            <v>4111040010905</v>
          </cell>
          <cell r="B2688" t="str">
            <v>RETROCESIONARIAS DE SEGUROS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>
            <v>411104002</v>
          </cell>
          <cell r="B2689" t="str">
            <v>LINEAS ALIADAS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>
            <v>41110400203</v>
          </cell>
          <cell r="B2690" t="str">
            <v>COASEGURADORAS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>
            <v>41110400204</v>
          </cell>
          <cell r="B2691" t="str">
            <v>REASEGURADORAS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>
            <v>41110400205</v>
          </cell>
          <cell r="B2692" t="str">
            <v>RETROCESIONARIAS DE SEGUROS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>
            <v>41110400209</v>
          </cell>
          <cell r="B2693" t="str">
            <v>FILIALES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>
            <v>4111040020903</v>
          </cell>
          <cell r="B2694" t="str">
            <v>COASEGURADORAS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>
            <v>4111040020904</v>
          </cell>
          <cell r="B2695" t="str">
            <v>REASEGURADORAS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>
            <v>4111040020905</v>
          </cell>
          <cell r="B2696" t="str">
            <v>RETROCESIONARIAS DE SEGUROS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>
            <v>411105</v>
          </cell>
          <cell r="B2697" t="str">
            <v>SALVAMENTOS DE SEGUROS DE AUTOMOTORES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>
            <v>411105001</v>
          </cell>
          <cell r="B2698" t="str">
            <v>AUTOMOTORES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</row>
        <row r="2699">
          <cell r="A2699">
            <v>41110500103</v>
          </cell>
          <cell r="B2699" t="str">
            <v>COASEGURADORAS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>
            <v>41110500104</v>
          </cell>
          <cell r="B2700" t="str">
            <v>REASEGURADORAS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>
            <v>41110500105</v>
          </cell>
          <cell r="B2701" t="str">
            <v>RETROCESIONARIAS DE SEGUROS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>
            <v>41110500109</v>
          </cell>
          <cell r="B2702" t="str">
            <v>FILIALES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>
            <v>4111050010903</v>
          </cell>
          <cell r="B2703" t="str">
            <v>COASEGURADORAS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>
            <v>4111050010904</v>
          </cell>
          <cell r="B2704" t="str">
            <v>REASEGURADORAS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>
            <v>4111050010905</v>
          </cell>
          <cell r="B2705" t="str">
            <v>RETROCESIONARIAS DE SEGUROS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>
            <v>411106</v>
          </cell>
          <cell r="B2706" t="str">
            <v>SALVAMENTOS DE OTROS SEGUROS GENERALES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>
            <v>411106001</v>
          </cell>
          <cell r="B2707" t="str">
            <v>ROTURA DE CRISTALES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>
            <v>41110600103</v>
          </cell>
          <cell r="B2708" t="str">
            <v>COASEGURADORAS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>
            <v>41110600104</v>
          </cell>
          <cell r="B2709" t="str">
            <v>REASEGURADORAS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>
            <v>41110600105</v>
          </cell>
          <cell r="B2710" t="str">
            <v>RETROCESIONARIAS DE SEGUROS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>
            <v>41110600109</v>
          </cell>
          <cell r="B2711" t="str">
            <v>FILIALES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>
            <v>4111060010903</v>
          </cell>
          <cell r="B2712" t="str">
            <v>COASEGURADORAS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>
            <v>4111060010904</v>
          </cell>
          <cell r="B2713" t="str">
            <v>REASEGURADORAS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>
            <v>4111060010905</v>
          </cell>
          <cell r="B2714" t="str">
            <v>RETROCESIONARIAS DE SEGUROS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>
            <v>411106002</v>
          </cell>
          <cell r="B2715" t="str">
            <v>TRANSPORTE MARITIMO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>
            <v>41110600203</v>
          </cell>
          <cell r="B2716" t="str">
            <v>COASEGURADORAS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>
            <v>41110600204</v>
          </cell>
          <cell r="B2717" t="str">
            <v>REASEGURADORAS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>
            <v>41110600205</v>
          </cell>
          <cell r="B2718" t="str">
            <v>RETROCESIONARIAS DE SEGUROS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>
            <v>41110600209</v>
          </cell>
          <cell r="B2719" t="str">
            <v>FILIALES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>
            <v>4111060020903</v>
          </cell>
          <cell r="B2720" t="str">
            <v>COASEGURADORAS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>
            <v>4111060020904</v>
          </cell>
          <cell r="B2721" t="str">
            <v>REASEGURADORAS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</row>
        <row r="2722">
          <cell r="A2722">
            <v>4111060020905</v>
          </cell>
          <cell r="B2722" t="str">
            <v>RETROCESIONARIAS DE SEGUROS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>
            <v>411106003</v>
          </cell>
          <cell r="B2723" t="str">
            <v>TRANSPORTE AEREO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>
            <v>41110600303</v>
          </cell>
          <cell r="B2724" t="str">
            <v>COASEGURADORAS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>
            <v>41110600304</v>
          </cell>
          <cell r="B2725" t="str">
            <v>REASEGURADORAS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>
            <v>41110600305</v>
          </cell>
          <cell r="B2726" t="str">
            <v>RETROCESIONARIAS DE SEGUROS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>
            <v>41110600309</v>
          </cell>
          <cell r="B2727" t="str">
            <v>FILIALES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</row>
        <row r="2728">
          <cell r="A2728">
            <v>4111060030903</v>
          </cell>
          <cell r="B2728" t="str">
            <v>COASEGURADORAS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>
            <v>4111060030904</v>
          </cell>
          <cell r="B2729" t="str">
            <v>REASEGURADORAS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>
            <v>4111060030905</v>
          </cell>
          <cell r="B2730" t="str">
            <v>RETROCESIONARIAS DE SEGUROS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>
            <v>411106004</v>
          </cell>
          <cell r="B2731" t="str">
            <v>TRANSPORTE TERRESTRE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>
            <v>41110600403</v>
          </cell>
          <cell r="B2732" t="str">
            <v>COASEGURADORAS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>
            <v>41110600404</v>
          </cell>
          <cell r="B2733" t="str">
            <v>REASEGURADORAS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>
            <v>41110600405</v>
          </cell>
          <cell r="B2734" t="str">
            <v>RETROCESIONARIAS DE SEGUROS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>
            <v>41110600409</v>
          </cell>
          <cell r="B2735" t="str">
            <v>FILIALES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>
            <v>4111060040903</v>
          </cell>
          <cell r="B2736" t="str">
            <v>COASEGURADORAS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>
            <v>4111060040904</v>
          </cell>
          <cell r="B2737" t="str">
            <v>REASEGURADORAS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>
            <v>4111060040905</v>
          </cell>
          <cell r="B2738" t="str">
            <v>RETROCESIONARIAS DE SEGUROS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>
            <v>411106005</v>
          </cell>
          <cell r="B2739" t="str">
            <v>MARITIMOS CASCO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>
            <v>41110600503</v>
          </cell>
          <cell r="B2740" t="str">
            <v>COASEGURADORAS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>
            <v>41110600504</v>
          </cell>
          <cell r="B2741" t="str">
            <v>REASEGURADORAS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>
            <v>41110600505</v>
          </cell>
          <cell r="B2742" t="str">
            <v>RETROCESIONARIAS DE SEGUROS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>
            <v>41110600509</v>
          </cell>
          <cell r="B2743" t="str">
            <v>FILIALES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>
            <v>4111060050903</v>
          </cell>
          <cell r="B2744" t="str">
            <v>COASEGURADORAS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>
            <v>4111060050904</v>
          </cell>
          <cell r="B2745" t="str">
            <v>REASEGURADORAS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>
            <v>4111060050905</v>
          </cell>
          <cell r="B2746" t="str">
            <v>RETROCESIONARIAS DE SEGUROS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>
            <v>411106006</v>
          </cell>
          <cell r="B2747" t="str">
            <v>AVIACION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>
            <v>41110600603</v>
          </cell>
          <cell r="B2748" t="str">
            <v>COASEGURADORAS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>
            <v>41110600604</v>
          </cell>
          <cell r="B2749" t="str">
            <v>REASEGURADORAS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>
            <v>41110600605</v>
          </cell>
          <cell r="B2750" t="str">
            <v>RETROCESIONARIAS DE SEGUROS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</row>
        <row r="2751">
          <cell r="A2751">
            <v>41110600609</v>
          </cell>
          <cell r="B2751" t="str">
            <v>FILIALES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>
            <v>4111060060903</v>
          </cell>
          <cell r="B2752" t="str">
            <v>COASEGURADORAS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>
            <v>4111060060904</v>
          </cell>
          <cell r="B2753" t="str">
            <v>REASEGURADORAS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>
            <v>4111060060905</v>
          </cell>
          <cell r="B2754" t="str">
            <v>RETROCESIONARIAS DE SEGUROS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>
            <v>411106007</v>
          </cell>
          <cell r="B2755" t="str">
            <v>ROBO Y HURTO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>
            <v>41110600703</v>
          </cell>
          <cell r="B2756" t="str">
            <v>COASEGURADORAS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</row>
        <row r="2757">
          <cell r="A2757">
            <v>41110600704</v>
          </cell>
          <cell r="B2757" t="str">
            <v>REASEGURADORAS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>
            <v>41110600705</v>
          </cell>
          <cell r="B2758" t="str">
            <v>RETROCESIONARIAS DE SEGUROS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>
            <v>41110600709</v>
          </cell>
          <cell r="B2759" t="str">
            <v>FILIALES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>
            <v>4111060070903</v>
          </cell>
          <cell r="B2760" t="str">
            <v>COASEGURADORAS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>
            <v>4111060070904</v>
          </cell>
          <cell r="B2761" t="str">
            <v>REASEGURADORAS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>
            <v>4111060070905</v>
          </cell>
          <cell r="B2762" t="str">
            <v>RETROCESIONARIAS DE SEGUROS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>
            <v>411106008</v>
          </cell>
          <cell r="B2763" t="str">
            <v>FIDELIDAD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>
            <v>41110600803</v>
          </cell>
          <cell r="B2764" t="str">
            <v>COASEGURADORAS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>
            <v>41110600804</v>
          </cell>
          <cell r="B2765" t="str">
            <v>REASEGURADORAS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>
            <v>41110600805</v>
          </cell>
          <cell r="B2766" t="str">
            <v>RETROCESIONARIAS DE SEGUROS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>
            <v>41110600809</v>
          </cell>
          <cell r="B2767" t="str">
            <v>FILIALES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>
            <v>4111060080903</v>
          </cell>
          <cell r="B2768" t="str">
            <v>COASEGURADORAS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>
            <v>4111060080904</v>
          </cell>
          <cell r="B2769" t="str">
            <v>REASEGURADORAS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>
            <v>4111060080905</v>
          </cell>
          <cell r="B2770" t="str">
            <v>RETROCESIONARIAS DE SEGUROS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>
            <v>411106009</v>
          </cell>
          <cell r="B2771" t="str">
            <v>SEGURO DE BANCOS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>
            <v>41110600903</v>
          </cell>
          <cell r="B2772" t="str">
            <v>COASEGURADORAS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>
            <v>41110600904</v>
          </cell>
          <cell r="B2773" t="str">
            <v>REASEGURADORAS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>
            <v>41110600905</v>
          </cell>
          <cell r="B2774" t="str">
            <v>RETROCESIONARIAS DE SEGUROS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</row>
        <row r="2775">
          <cell r="A2775">
            <v>41110600909</v>
          </cell>
          <cell r="B2775" t="str">
            <v>FILIALES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>
            <v>4111060090903</v>
          </cell>
          <cell r="B2776" t="str">
            <v>COASEGURADORAS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>
            <v>4111060090904</v>
          </cell>
          <cell r="B2777" t="str">
            <v>REASEGURADORAS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>
            <v>4111060090905</v>
          </cell>
          <cell r="B2778" t="str">
            <v>RETROCESIONARIAS DE SEGUROS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>
            <v>411106010</v>
          </cell>
          <cell r="B2779" t="str">
            <v>TODO RIESGO PARA CONTRATISTAS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>
            <v>41110601003</v>
          </cell>
          <cell r="B2780" t="str">
            <v>COASEGURADORAS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>
            <v>41110601004</v>
          </cell>
          <cell r="B2781" t="str">
            <v>REASEGURADORAS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>
            <v>41110601005</v>
          </cell>
          <cell r="B2782" t="str">
            <v>RETROCESIONARIAS DE SEGUROS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>
            <v>41110601009</v>
          </cell>
          <cell r="B2783" t="str">
            <v>FILIALES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>
            <v>4111060100903</v>
          </cell>
          <cell r="B2784" t="str">
            <v>COASEGURADORAS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>
            <v>4111060100904</v>
          </cell>
          <cell r="B2785" t="str">
            <v>REASEGURADORAS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</row>
        <row r="2786">
          <cell r="A2786">
            <v>4111060100905</v>
          </cell>
          <cell r="B2786" t="str">
            <v>RETROCESIONARIAS DE SEGUROS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>
            <v>411106011</v>
          </cell>
          <cell r="B2787" t="str">
            <v>TODO RIESGO EQUIPO PARA CONTRATISTAS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>
            <v>41110601103</v>
          </cell>
          <cell r="B2788" t="str">
            <v>COASEGURADORAS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>
            <v>41110601104</v>
          </cell>
          <cell r="B2789" t="str">
            <v>REASEGURADORAS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>
            <v>41110601105</v>
          </cell>
          <cell r="B2790" t="str">
            <v>RETROCESIONARIAS DE SEGUROS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>
            <v>41110601109</v>
          </cell>
          <cell r="B2791" t="str">
            <v>FILIALES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>
            <v>4111060110903</v>
          </cell>
          <cell r="B2792" t="str">
            <v>COASEGURADORAS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>
            <v>4111060110904</v>
          </cell>
          <cell r="B2793" t="str">
            <v>REASEGURADORAS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>
            <v>4111060110905</v>
          </cell>
          <cell r="B2794" t="str">
            <v>RETROCESIONARIAS DE SEGUROS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>
            <v>411106012</v>
          </cell>
          <cell r="B2795" t="str">
            <v>ROTURA DE MAQUINARIA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>
            <v>41110601203</v>
          </cell>
          <cell r="B2796" t="str">
            <v>COASEGURADORAS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>
            <v>41110601204</v>
          </cell>
          <cell r="B2797" t="str">
            <v>REASEGURADORAS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>
            <v>41110601205</v>
          </cell>
          <cell r="B2798" t="str">
            <v>RETROCESIONARIAS DE SEGUROS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>
            <v>41110601209</v>
          </cell>
          <cell r="B2799" t="str">
            <v>FILIALES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>
            <v>4111060120903</v>
          </cell>
          <cell r="B2800" t="str">
            <v>COASEGURADORAS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>
            <v>4111060120904</v>
          </cell>
          <cell r="B2801" t="str">
            <v>REASEGURADORAS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>
            <v>4111060120905</v>
          </cell>
          <cell r="B2802" t="str">
            <v>RETROCESIONARIAS DE SEGUROS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>
            <v>411106013</v>
          </cell>
          <cell r="B2803" t="str">
            <v>MONTAJE CONTRA TODO RIESGO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>
            <v>41110601303</v>
          </cell>
          <cell r="B2804" t="str">
            <v>COASEGURADORAS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>
            <v>41110601304</v>
          </cell>
          <cell r="B2805" t="str">
            <v>REASEGURADORAS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>
            <v>41110601305</v>
          </cell>
          <cell r="B2806" t="str">
            <v>RETROCESIONARIAS DE SEGUROS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>
            <v>41110601309</v>
          </cell>
          <cell r="B2807" t="str">
            <v>FILIALES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>
            <v>4111060130903</v>
          </cell>
          <cell r="B2808" t="str">
            <v>COASEGURADORAS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</row>
        <row r="2809">
          <cell r="A2809">
            <v>4111060130904</v>
          </cell>
          <cell r="B2809" t="str">
            <v>REASEGURADORAS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>
            <v>4111060130905</v>
          </cell>
          <cell r="B2810" t="str">
            <v>RETROCESIONARIAS DE SEGUROS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>
            <v>411106014</v>
          </cell>
          <cell r="B2811" t="str">
            <v>TODO RIESGO EQUIPO ELECTRONICO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>
            <v>41110601403</v>
          </cell>
          <cell r="B2812" t="str">
            <v>COASEGURADORAS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>
            <v>41110601404</v>
          </cell>
          <cell r="B2813" t="str">
            <v>REASEGURADORAS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>
            <v>41110601405</v>
          </cell>
          <cell r="B2814" t="str">
            <v>RETROCESIONARIAS DE SEGUROS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</row>
        <row r="2815">
          <cell r="A2815">
            <v>41110601409</v>
          </cell>
          <cell r="B2815" t="str">
            <v>FILIALES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>
            <v>4111060140903</v>
          </cell>
          <cell r="B2816" t="str">
            <v>COASEGURADORAS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>
            <v>4111060140904</v>
          </cell>
          <cell r="B2817" t="str">
            <v>REASEGURADORAS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>
            <v>4111060140905</v>
          </cell>
          <cell r="B2818" t="str">
            <v>RETROCESIONARIAS DE SEGUROS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>
            <v>411106015</v>
          </cell>
          <cell r="B2819" t="str">
            <v>CALDEROS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>
            <v>41110601503</v>
          </cell>
          <cell r="B2820" t="str">
            <v>COASEGURADORAS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>
            <v>41110601504</v>
          </cell>
          <cell r="B2821" t="str">
            <v>REASEGURADORAS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>
            <v>41110601505</v>
          </cell>
          <cell r="B2822" t="str">
            <v>RETROCESIONARIAS DE SEGUROS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>
            <v>41110601509</v>
          </cell>
          <cell r="B2823" t="str">
            <v>FILIALES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>
            <v>4111060150903</v>
          </cell>
          <cell r="B2824" t="str">
            <v>COASEGURADORAS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>
            <v>4111060150904</v>
          </cell>
          <cell r="B2825" t="str">
            <v>REASEGURADORAS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>
            <v>4111060150905</v>
          </cell>
          <cell r="B2826" t="str">
            <v>RETROCESIONARIAS DE SEGUROS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>
            <v>411106016</v>
          </cell>
          <cell r="B2827" t="str">
            <v>LUCRO CESANTE POR INTERRUPCION DE NEGOCIOS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>
            <v>41110601603</v>
          </cell>
          <cell r="B2828" t="str">
            <v>COASEGURADORAS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>
            <v>41110601604</v>
          </cell>
          <cell r="B2829" t="str">
            <v>REASEGURADORAS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>
            <v>41110601605</v>
          </cell>
          <cell r="B2830" t="str">
            <v>RETROCESIONARIAS DE SEGUROS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>
            <v>41110601609</v>
          </cell>
          <cell r="B2831" t="str">
            <v>FILIALES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>
            <v>4111060160903</v>
          </cell>
          <cell r="B2832" t="str">
            <v>COASEGURADORAS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</row>
        <row r="2833">
          <cell r="A2833">
            <v>4111060160904</v>
          </cell>
          <cell r="B2833" t="str">
            <v>REASEGURADORAS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>
            <v>4111060160905</v>
          </cell>
          <cell r="B2834" t="str">
            <v>RETROCESIONARIAS DE SEGUROS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>
            <v>411106017</v>
          </cell>
          <cell r="B2835" t="str">
            <v>LUCRO CESANTE ROTURA DE MAQUINARIA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>
            <v>41110601703</v>
          </cell>
          <cell r="B2836" t="str">
            <v>COASEGURADORAS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>
            <v>41110601704</v>
          </cell>
          <cell r="B2837" t="str">
            <v>REASEGURADORAS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>
            <v>41110601705</v>
          </cell>
          <cell r="B2838" t="str">
            <v>RETROCESIONARIAS DE SEGUROS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>
            <v>41110601709</v>
          </cell>
          <cell r="B2839" t="str">
            <v>FILIALES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>
            <v>4111060170903</v>
          </cell>
          <cell r="B2840" t="str">
            <v>COASEGURADORAS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>
            <v>4111060170904</v>
          </cell>
          <cell r="B2841" t="str">
            <v>REASEGURADORAS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>
            <v>4111060170905</v>
          </cell>
          <cell r="B2842" t="str">
            <v>RETROCESIONARIAS DE 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>
            <v>411106018</v>
          </cell>
          <cell r="B2843" t="str">
            <v>RESPONSABILIDAD CIVIL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</row>
        <row r="2844">
          <cell r="A2844">
            <v>41110601803</v>
          </cell>
          <cell r="B2844" t="str">
            <v>COASEGURADORAS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>
            <v>41110601804</v>
          </cell>
          <cell r="B2845" t="str">
            <v>REASEGURADORAS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>
            <v>41110601805</v>
          </cell>
          <cell r="B2846" t="str">
            <v>RETROCESIONARIAS DE SEGUROS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>
            <v>41110601809</v>
          </cell>
          <cell r="B2847" t="str">
            <v>FILIALES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>
            <v>4111060180903</v>
          </cell>
          <cell r="B2848" t="str">
            <v>COASEGURADORAS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>
            <v>4111060180904</v>
          </cell>
          <cell r="B2849" t="str">
            <v>REASEGURADORAS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>
            <v>4111060180905</v>
          </cell>
          <cell r="B2850" t="str">
            <v>RETROCESIONARIAS DE SEGUROS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>
            <v>411106019</v>
          </cell>
          <cell r="B2851" t="str">
            <v>RIESGOS PROFESIONALES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>
            <v>41110601903</v>
          </cell>
          <cell r="B2852" t="str">
            <v>COASEGURADORAS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>
            <v>41110601904</v>
          </cell>
          <cell r="B2853" t="str">
            <v>REASEGURADORAS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>
            <v>41110601905</v>
          </cell>
          <cell r="B2854" t="str">
            <v>RETROCESIONARIAS DE SEGUROS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>
            <v>41110601909</v>
          </cell>
          <cell r="B2855" t="str">
            <v>FILIALES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>
            <v>4111060190903</v>
          </cell>
          <cell r="B2856" t="str">
            <v>COASEGURADORAS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>
            <v>4111060190904</v>
          </cell>
          <cell r="B2857" t="str">
            <v>REASEGURADORAS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>
            <v>4111060190905</v>
          </cell>
          <cell r="B2858" t="str">
            <v>RETROCESIONARIAS DE SEGUROS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>
            <v>411106020</v>
          </cell>
          <cell r="B2859" t="str">
            <v>GANADERO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>
            <v>41110602003</v>
          </cell>
          <cell r="B2860" t="str">
            <v>COASEGURADORAS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>
            <v>41110602004</v>
          </cell>
          <cell r="B2861" t="str">
            <v>REASEGURADORAS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>
            <v>41110602005</v>
          </cell>
          <cell r="B2862" t="str">
            <v>RETROCESIONARIAS DE SEGUROS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>
            <v>41110602009</v>
          </cell>
          <cell r="B2863" t="str">
            <v>FILIALES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>
            <v>4111060200903</v>
          </cell>
          <cell r="B2864" t="str">
            <v>COASEGURADORAS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>
            <v>4111060200904</v>
          </cell>
          <cell r="B2865" t="str">
            <v>REASEGURADORAS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>
            <v>4111060200905</v>
          </cell>
          <cell r="B2866" t="str">
            <v>RETROCESIONARIAS DE SEGUROS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</row>
        <row r="2867">
          <cell r="A2867">
            <v>411106021</v>
          </cell>
          <cell r="B2867" t="str">
            <v>AGRICOLA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>
            <v>41110602103</v>
          </cell>
          <cell r="B2868" t="str">
            <v>COASEGURADORAS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>
            <v>41110602104</v>
          </cell>
          <cell r="B2869" t="str">
            <v>REASEGURADORAS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>
            <v>41110602105</v>
          </cell>
          <cell r="B2870" t="str">
            <v>RETROCESIONARIAS DE SEGUROS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>
            <v>41110602109</v>
          </cell>
          <cell r="B2871" t="str">
            <v>FILIALES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>
            <v>4111060210903</v>
          </cell>
          <cell r="B2872" t="str">
            <v>COASEGURADORAS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</row>
        <row r="2873">
          <cell r="A2873">
            <v>4111060210904</v>
          </cell>
          <cell r="B2873" t="str">
            <v>REASEGURADORAS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>
            <v>4111060210905</v>
          </cell>
          <cell r="B2874" t="str">
            <v>RETROCESIONARIAS DE SEGUROS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>
            <v>411106022</v>
          </cell>
          <cell r="B2875" t="str">
            <v>DOMICILIARIO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>
            <v>41110602203</v>
          </cell>
          <cell r="B2876" t="str">
            <v>COASEGURADORAS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>
            <v>41110602204</v>
          </cell>
          <cell r="B2877" t="str">
            <v>REASEGURADORAS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>
            <v>41110602205</v>
          </cell>
          <cell r="B2878" t="str">
            <v>RETROCESIONARIAS DE SEGUROS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>
            <v>41110602209</v>
          </cell>
          <cell r="B2879" t="str">
            <v>FILIALES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>
            <v>4111060220903</v>
          </cell>
          <cell r="B2880" t="str">
            <v>COASEGURADORAS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>
            <v>4111060220904</v>
          </cell>
          <cell r="B2881" t="str">
            <v>REASEGURADORAS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>
            <v>4111060220905</v>
          </cell>
          <cell r="B2882" t="str">
            <v>RETROCESIONARIAS DE SEGUROS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>
            <v>411106023</v>
          </cell>
          <cell r="B2883" t="str">
            <v>CREDITO INTERNO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>
            <v>41110602303</v>
          </cell>
          <cell r="B2884" t="str">
            <v>COASEGURADORAS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>
            <v>41110602304</v>
          </cell>
          <cell r="B2885" t="str">
            <v>REASEGURADORAS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>
            <v>41110602305</v>
          </cell>
          <cell r="B2886" t="str">
            <v>RETROCESIONARIAS DE SEGUROS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>
            <v>41110602309</v>
          </cell>
          <cell r="B2887" t="str">
            <v>FILIALES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>
            <v>4111060230903</v>
          </cell>
          <cell r="B2888" t="str">
            <v>COASEGURADORAS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>
            <v>4111060230904</v>
          </cell>
          <cell r="B2889" t="str">
            <v>REASEGURADORAS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>
            <v>4111060230905</v>
          </cell>
          <cell r="B2890" t="str">
            <v>RETROCESIONARIAS DE SEGUROS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>
            <v>411106024</v>
          </cell>
          <cell r="B2891" t="str">
            <v>CREDITO A LA EXPORTACION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>
            <v>41110602403</v>
          </cell>
          <cell r="B2892" t="str">
            <v>COASEGURADORAS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>
            <v>41110602404</v>
          </cell>
          <cell r="B2893" t="str">
            <v>REASEGURADORAS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>
            <v>41110602405</v>
          </cell>
          <cell r="B2894" t="str">
            <v>RETROCESIONARIAS DE SEGUROS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>
            <v>41110602409</v>
          </cell>
          <cell r="B2895" t="str">
            <v>FILIALES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</row>
        <row r="2896">
          <cell r="A2896">
            <v>4111060240903</v>
          </cell>
          <cell r="B2896" t="str">
            <v>COASEGURADORAS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>
            <v>4111060240904</v>
          </cell>
          <cell r="B2897" t="str">
            <v>REASEGURADORAS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>
            <v>4111060240905</v>
          </cell>
          <cell r="B2898" t="str">
            <v>RETROCESIONARIAS DE SEGUROS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>
            <v>411106025</v>
          </cell>
          <cell r="B2899" t="str">
            <v>MISCELANEOS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>
            <v>41110602503</v>
          </cell>
          <cell r="B2900" t="str">
            <v>COASEGURADORAS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>
            <v>41110602504</v>
          </cell>
          <cell r="B2901" t="str">
            <v>REASEGURADORAS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</row>
        <row r="2902">
          <cell r="A2902">
            <v>41110602505</v>
          </cell>
          <cell r="B2902" t="str">
            <v>RETROCESIONARIAS DE SEGUROS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>
            <v>41110602509</v>
          </cell>
          <cell r="B2903" t="str">
            <v>FILIALES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>
            <v>4111060250903</v>
          </cell>
          <cell r="B2904" t="str">
            <v>COASEGURADORAS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>
            <v>4111060250904</v>
          </cell>
          <cell r="B2905" t="str">
            <v>REASEGURADORAS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>
            <v>4111060250905</v>
          </cell>
          <cell r="B2906" t="str">
            <v>RETROCESIONARIAS DE SEGUROS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>
            <v>411107</v>
          </cell>
          <cell r="B2907" t="str">
            <v>RECUPERACIONES DE FIANZAS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>
            <v>411107001</v>
          </cell>
          <cell r="B2908" t="str">
            <v>FIDELIDAD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>
            <v>41110700103</v>
          </cell>
          <cell r="B2909" t="str">
            <v>COAFIANZADORAS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>
            <v>41110700104</v>
          </cell>
          <cell r="B2910" t="str">
            <v>REAFIANZADORAS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>
            <v>41110700105</v>
          </cell>
          <cell r="B2911" t="str">
            <v>RETROCESIONARIAS DE FIANZAS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>
            <v>41110700109</v>
          </cell>
          <cell r="B2912" t="str">
            <v>FIANZAS CON FILIALES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>
            <v>4111070010903</v>
          </cell>
          <cell r="B2913" t="str">
            <v>COAFIANZADORAS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>
            <v>4111070010904</v>
          </cell>
          <cell r="B2914" t="str">
            <v>REAFIANZADORAS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>
            <v>4111070010905</v>
          </cell>
          <cell r="B2915" t="str">
            <v>RETROCESIONARIAS DE FIANZAS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>
            <v>411107002</v>
          </cell>
          <cell r="B2916" t="str">
            <v>GARANTIA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>
            <v>41110700203</v>
          </cell>
          <cell r="B2917" t="str">
            <v>COAFIANZADORAS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>
            <v>41110700204</v>
          </cell>
          <cell r="B2918" t="str">
            <v>REAFIANZADORAS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>
            <v>41110700205</v>
          </cell>
          <cell r="B2919" t="str">
            <v>RETROCESIONARIAS DE FIANZAS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</row>
        <row r="2920">
          <cell r="A2920">
            <v>41110700209</v>
          </cell>
          <cell r="B2920" t="str">
            <v>FIANZAS CON FILIALES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>
            <v>4111070020903</v>
          </cell>
          <cell r="B2921" t="str">
            <v>COAFIANZADORAS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>
            <v>4111070020904</v>
          </cell>
          <cell r="B2922" t="str">
            <v>REAFIANZADORAS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>
            <v>4111070020905</v>
          </cell>
          <cell r="B2923" t="str">
            <v>RETROCESIONARIAS DE FIANZAS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>
            <v>411107003</v>
          </cell>
          <cell r="B2924" t="str">
            <v>MOTORISTAS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>
            <v>41110700303</v>
          </cell>
          <cell r="B2925" t="str">
            <v>COAFIANZADORAS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>
            <v>41110700304</v>
          </cell>
          <cell r="B2926" t="str">
            <v>REAFIANZADORAS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>
            <v>41110700305</v>
          </cell>
          <cell r="B2927" t="str">
            <v>RETROCESIONARIAS DE FIANZAS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>
            <v>41110700309</v>
          </cell>
          <cell r="B2928" t="str">
            <v>FIANZAS CON FILIALES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>
            <v>4111070030903</v>
          </cell>
          <cell r="B2929" t="str">
            <v>COAFIANZADORAS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>
            <v>4111070030904</v>
          </cell>
          <cell r="B2930" t="str">
            <v>REAFIANZADORAS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</row>
        <row r="2931">
          <cell r="A2931">
            <v>4111070030905</v>
          </cell>
          <cell r="B2931" t="str">
            <v>RETROCESIONARIAS DE FIANZAS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>
            <v>42</v>
          </cell>
          <cell r="B2932" t="str">
            <v>PRIMAS CEDIDAS POR REASEGUROS Y REAFIANZAMIENTOS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>
            <v>4201</v>
          </cell>
          <cell r="B2933" t="str">
            <v>DE SEGUROS DE VIDA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>
            <v>4201010</v>
          </cell>
          <cell r="B2934" t="str">
            <v>INDIVIDUAL DE LARGO PLAZO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>
            <v>420101004</v>
          </cell>
          <cell r="B2935" t="str">
            <v>REASEGUROS CEDIDOS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>
            <v>420101005</v>
          </cell>
          <cell r="B2936" t="str">
            <v>RETROCESION DE SEGUROS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>
            <v>420101009</v>
          </cell>
          <cell r="B2937" t="str">
            <v>SEGUROS A FILIALES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>
            <v>42010100901</v>
          </cell>
          <cell r="B2938" t="str">
            <v>REASEGUROS CEDIDOS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>
            <v>42010100902</v>
          </cell>
          <cell r="B2939" t="str">
            <v>RETROCESION DE SEGUROS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>
            <v>4201020</v>
          </cell>
          <cell r="B2940" t="str">
            <v>VIDA INDIVIDUAL DE CORTO PLAZO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>
            <v>420102004</v>
          </cell>
          <cell r="B2941" t="str">
            <v>REASEGUROS CEDIDOS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>
            <v>420102005</v>
          </cell>
          <cell r="B2942" t="str">
            <v>RETROCESION DE SEGUROS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>
            <v>420102009</v>
          </cell>
          <cell r="B2943" t="str">
            <v>SEGUROS A FILIALES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>
            <v>42010200901</v>
          </cell>
          <cell r="B2944" t="str">
            <v>REASEGUROS CEDIDOS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>
            <v>42010200902</v>
          </cell>
          <cell r="B2945" t="str">
            <v>RETROCESION DE SEGUROS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>
            <v>4201030</v>
          </cell>
          <cell r="B2946" t="str">
            <v>COLECTIVO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>
            <v>420103004</v>
          </cell>
          <cell r="B2947" t="str">
            <v>REASEGUROS CEDIDOS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>
            <v>420103005</v>
          </cell>
          <cell r="B2948" t="str">
            <v>RETROCESION DE SEGUROS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>
            <v>420103009</v>
          </cell>
          <cell r="B2949" t="str">
            <v>SEGUROS A FILIALES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>
            <v>42010300901</v>
          </cell>
          <cell r="B2950" t="str">
            <v>REASEGUROS CEDIDOS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>
            <v>42010300902</v>
          </cell>
          <cell r="B2951" t="str">
            <v>RETROCESION DE SEGUROS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>
            <v>4201040</v>
          </cell>
          <cell r="B2952" t="str">
            <v>OTROS PLANES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>
            <v>420104004</v>
          </cell>
          <cell r="B2953" t="str">
            <v>REASEGUROS CEDIDOS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</row>
        <row r="2954">
          <cell r="A2954">
            <v>420104005</v>
          </cell>
          <cell r="B2954" t="str">
            <v>RETROCESION DE SEGUROS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>
            <v>420104009</v>
          </cell>
          <cell r="B2955" t="str">
            <v>SEGUROS A FILIALES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>
            <v>42010400901</v>
          </cell>
          <cell r="B2956" t="str">
            <v>REASEGUROS CEDIDOS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>
            <v>42010400902</v>
          </cell>
          <cell r="B2957" t="str">
            <v>RETROCESION DE SEGUROS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>
            <v>4202</v>
          </cell>
          <cell r="B2958" t="str">
            <v>DE SEGUROS PREVISIONALES RENTAS Y PENSIONES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>
            <v>4202010</v>
          </cell>
          <cell r="B2959" t="str">
            <v>RENTAS DE INVALIDEZ Y SOBREVIVENCIA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</row>
        <row r="2960">
          <cell r="A2960">
            <v>420201004</v>
          </cell>
          <cell r="B2960" t="str">
            <v>REASEGUROS CEDIDOS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>
            <v>420201005</v>
          </cell>
          <cell r="B2961" t="str">
            <v>RETROCESION DE SEGUROS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>
            <v>420201009</v>
          </cell>
          <cell r="B2962" t="str">
            <v>SEGUROS A FILIALES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>
            <v>42020100901</v>
          </cell>
          <cell r="B2963" t="str">
            <v>REASEGUROS CEDIDOS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>
            <v>42020100902</v>
          </cell>
          <cell r="B2964" t="str">
            <v>RETROCESION DE SEGUROS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>
            <v>4202020</v>
          </cell>
          <cell r="B2965" t="str">
            <v>SEPELIO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>
            <v>420202004</v>
          </cell>
          <cell r="B2966" t="str">
            <v>REASEGUROS CEDIDOS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>
            <v>420202005</v>
          </cell>
          <cell r="B2967" t="str">
            <v>RETROCESION DE SEGUROS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>
            <v>420202009</v>
          </cell>
          <cell r="B2968" t="str">
            <v>SEGUROS A FILIALES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>
            <v>42020200901</v>
          </cell>
          <cell r="B2969" t="str">
            <v>REASEGUROS CEDIDOS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>
            <v>42020200902</v>
          </cell>
          <cell r="B2970" t="str">
            <v>RETROCESION DE SEGUROS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>
            <v>4202030</v>
          </cell>
          <cell r="B2971" t="str">
            <v>OTRAS RENTAS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>
            <v>420203004</v>
          </cell>
          <cell r="B2972" t="str">
            <v>REASEGUROS CEDIDOS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>
            <v>420203005</v>
          </cell>
          <cell r="B2973" t="str">
            <v>RETROCESION DE SEGUROS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>
            <v>420203009</v>
          </cell>
          <cell r="B2974" t="str">
            <v>SEGUROS A FILIALES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>
            <v>42020300901</v>
          </cell>
          <cell r="B2975" t="str">
            <v>REASEGUROS CEDIDOS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>
            <v>42020300902</v>
          </cell>
          <cell r="B2976" t="str">
            <v>RETROCESION DE SEGUROS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>
            <v>4202040</v>
          </cell>
          <cell r="B2977" t="str">
            <v>PENSIONES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</row>
        <row r="2978">
          <cell r="A2978">
            <v>420204004</v>
          </cell>
          <cell r="B2978" t="str">
            <v>REASEGUROS CEDIDOS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>
            <v>420204005</v>
          </cell>
          <cell r="B2979" t="str">
            <v>RETROCESION DE SEGUROS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>
            <v>420204009</v>
          </cell>
          <cell r="B2980" t="str">
            <v>SEGUROS A FILIALES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>
            <v>42020400901</v>
          </cell>
          <cell r="B2981" t="str">
            <v>REASEGUROS CEDIDOS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>
            <v>42020400902</v>
          </cell>
          <cell r="B2982" t="str">
            <v>RETROCESION DE SEGUROS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>
            <v>4203</v>
          </cell>
          <cell r="B2983" t="str">
            <v>DE SEGUROS DE ACCIDENTES Y ENFERMEDADES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>
            <v>4203010</v>
          </cell>
          <cell r="B2984" t="str">
            <v>SALUD Y HOSPITALIZACION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>
            <v>420301004</v>
          </cell>
          <cell r="B2985" t="str">
            <v>REASEGUROS CEDIDOS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>
            <v>420301005</v>
          </cell>
          <cell r="B2986" t="str">
            <v>RETROCESION DE SEGUROS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>
            <v>420301009</v>
          </cell>
          <cell r="B2987" t="str">
            <v>SEGUROS A FILIALES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>
            <v>42030100901</v>
          </cell>
          <cell r="B2988" t="str">
            <v>REASEGUROS CEDIDOS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</row>
        <row r="2989">
          <cell r="A2989">
            <v>42030100902</v>
          </cell>
          <cell r="B2989" t="str">
            <v>RETROCESION DE SEGUROS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>
            <v>4203020</v>
          </cell>
          <cell r="B2990" t="str">
            <v>ACCIDENTES PERSONALES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>
            <v>420302004</v>
          </cell>
          <cell r="B2991" t="str">
            <v>REASEGUROS CEDIDOS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>
            <v>420302005</v>
          </cell>
          <cell r="B2992" t="str">
            <v>RETROCESION DE SEGUROS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>
            <v>420302009</v>
          </cell>
          <cell r="B2993" t="str">
            <v>SEGUROS A FILIALES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>
            <v>42030200901</v>
          </cell>
          <cell r="B2994" t="str">
            <v>REASEGUROS CEDIDOS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>
            <v>42030200902</v>
          </cell>
          <cell r="B2995" t="str">
            <v>RETROCESION DE SEGUROS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>
            <v>4203030</v>
          </cell>
          <cell r="B2996" t="str">
            <v>ACCIDENTES VIAJES AEREOS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>
            <v>420303004</v>
          </cell>
          <cell r="B2997" t="str">
            <v>REASEGUROS CEDIDOS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>
            <v>420303005</v>
          </cell>
          <cell r="B2998" t="str">
            <v>RETROCESION DE SEGUROS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>
            <v>420303009</v>
          </cell>
          <cell r="B2999" t="str">
            <v>SEGUROS A FILIALES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>
            <v>42030300901</v>
          </cell>
          <cell r="B3000" t="str">
            <v>REASEGUROS CEDIDOS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>
            <v>42030300902</v>
          </cell>
          <cell r="B3001" t="str">
            <v>RETROCESION DE SEGUROS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</row>
        <row r="3002">
          <cell r="A3002">
            <v>4203040</v>
          </cell>
          <cell r="B3002" t="str">
            <v>ESCOLARES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>
            <v>420304004</v>
          </cell>
          <cell r="B3003" t="str">
            <v>REASEGUROS CEDIDOS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>
            <v>420304005</v>
          </cell>
          <cell r="B3004" t="str">
            <v>RETROCESION DE SEGUROS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>
            <v>420304009</v>
          </cell>
          <cell r="B3005" t="str">
            <v>SEGUROS A FILIALES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>
            <v>42030400901</v>
          </cell>
          <cell r="B3006" t="str">
            <v>REASEGUROS CEDIDOS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>
            <v>42030400902</v>
          </cell>
          <cell r="B3007" t="str">
            <v>RETROCESION DE SEGUROS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>
            <v>4204</v>
          </cell>
          <cell r="B3008" t="str">
            <v>DE SEGUROS DE INCENDIOS Y LINEAS ALIADAS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>
            <v>4204010</v>
          </cell>
          <cell r="B3009" t="str">
            <v>INCENDIOS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>
            <v>420401004</v>
          </cell>
          <cell r="B3010" t="str">
            <v>REASEGUROS CEDIDOS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>
            <v>420401005</v>
          </cell>
          <cell r="B3011" t="str">
            <v>RETROCESION DE SEGUROS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>
            <v>420401009</v>
          </cell>
          <cell r="B3012" t="str">
            <v>SEGUROS A FILIALES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>
            <v>42040100901</v>
          </cell>
          <cell r="B3013" t="str">
            <v>REASEGUROS CEDIDOS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>
            <v>42040100902</v>
          </cell>
          <cell r="B3014" t="str">
            <v>RETROCESION DE SEGUROS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>
            <v>4204020</v>
          </cell>
          <cell r="B3015" t="str">
            <v>LINEAS ALIADAS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>
            <v>420402004</v>
          </cell>
          <cell r="B3016" t="str">
            <v>REASEGUROS CEDIDOS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>
            <v>420402005</v>
          </cell>
          <cell r="B3017" t="str">
            <v>RETROCESION DE SEGUROS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</row>
        <row r="3018">
          <cell r="A3018">
            <v>420402009</v>
          </cell>
          <cell r="B3018" t="str">
            <v>SEGUROS A FILIALES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>
            <v>42040200901</v>
          </cell>
          <cell r="B3019" t="str">
            <v>REASEGUROS CEDIDOS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>
            <v>42040200902</v>
          </cell>
          <cell r="B3020" t="str">
            <v>RETROCESION DE SEGUROS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>
            <v>4205</v>
          </cell>
          <cell r="B3021" t="str">
            <v>DE SEGUROS DE AUTOMOTORES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>
            <v>4205010</v>
          </cell>
          <cell r="B3022" t="str">
            <v>AUTOMOTORES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>
            <v>420501004</v>
          </cell>
          <cell r="B3023" t="str">
            <v>REASEGUROS CEDIDOS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>
            <v>420501005</v>
          </cell>
          <cell r="B3024" t="str">
            <v>RETROCESION DE SEGUROS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>
            <v>420501009</v>
          </cell>
          <cell r="B3025" t="str">
            <v>SEGUROS A FILIALES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>
            <v>42050100901</v>
          </cell>
          <cell r="B3026" t="str">
            <v>REASEGUROS CEDIDOS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>
            <v>42050100902</v>
          </cell>
          <cell r="B3027" t="str">
            <v>RETROCESION DE SEGUROS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>
            <v>4206</v>
          </cell>
          <cell r="B3028" t="str">
            <v>DE OTROS SEGUROS GENERALES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>
            <v>4206010</v>
          </cell>
          <cell r="B3029" t="str">
            <v>ROTURA DE CRISTALES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>
            <v>420601004</v>
          </cell>
          <cell r="B3030" t="str">
            <v>REASEGUROS CEDIDOS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</row>
        <row r="3031">
          <cell r="A3031">
            <v>420601005</v>
          </cell>
          <cell r="B3031" t="str">
            <v>RETROCESION DE SEGUROS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>
            <v>420601009</v>
          </cell>
          <cell r="B3032" t="str">
            <v>SEGUROS A FILIALES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>
            <v>42060100901</v>
          </cell>
          <cell r="B3033" t="str">
            <v>REASEGUROS CEDIDOS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>
            <v>42060100902</v>
          </cell>
          <cell r="B3034" t="str">
            <v>RETROCESION DE SEGUROS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>
            <v>4206020</v>
          </cell>
          <cell r="B3035" t="str">
            <v>TRANSPORTE MARITIMO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>
            <v>420602004</v>
          </cell>
          <cell r="B3036" t="str">
            <v>REASEGUROS CEDIDOS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>
            <v>420602005</v>
          </cell>
          <cell r="B3037" t="str">
            <v>RETROCESION DE SEGUROS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>
            <v>420602009</v>
          </cell>
          <cell r="B3038" t="str">
            <v>SEGUROS A FILIALES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>
            <v>42060200901</v>
          </cell>
          <cell r="B3039" t="str">
            <v>REASEGUROS CEDIDOS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>
            <v>42060200902</v>
          </cell>
          <cell r="B3040" t="str">
            <v>RETROCESION DE SEGUROS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>
            <v>4206030</v>
          </cell>
          <cell r="B3041" t="str">
            <v>TRANSPORTE AEREO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>
            <v>420603004</v>
          </cell>
          <cell r="B3042" t="str">
            <v>REASEGUROS CEDIDOS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>
            <v>420603005</v>
          </cell>
          <cell r="B3043" t="str">
            <v>RETROCESION DE SEGUROS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>
            <v>420603009</v>
          </cell>
          <cell r="B3044" t="str">
            <v>SEGUROS A FILIALES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>
            <v>42060300901</v>
          </cell>
          <cell r="B3045" t="str">
            <v>REASEGUROS CEDIDOS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>
            <v>42060300902</v>
          </cell>
          <cell r="B3046" t="str">
            <v>RETROCESION DE SEGUROS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</row>
        <row r="3047">
          <cell r="A3047">
            <v>4206040</v>
          </cell>
          <cell r="B3047" t="str">
            <v>TRANSPORTE TERRESTRE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>
            <v>420604004</v>
          </cell>
          <cell r="B3048" t="str">
            <v>REASEGUROS CEDIDOS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>
            <v>420604005</v>
          </cell>
          <cell r="B3049" t="str">
            <v>RETROCESION DE SEGUROS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>
            <v>420604009</v>
          </cell>
          <cell r="B3050" t="str">
            <v>SEGUROS A FILIALES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>
            <v>42060400901</v>
          </cell>
          <cell r="B3051" t="str">
            <v>REASEGUROS CEDIDOS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>
            <v>42060400902</v>
          </cell>
          <cell r="B3052" t="str">
            <v>RETROCESION DE SEGUROS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>
            <v>4206050</v>
          </cell>
          <cell r="B3053" t="str">
            <v>MARITIMOS CASCO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>
            <v>420605004</v>
          </cell>
          <cell r="B3054" t="str">
            <v>REASEGUROS CEDIDOS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>
            <v>420605005</v>
          </cell>
          <cell r="B3055" t="str">
            <v>RETROCESION DE SEGUROS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>
            <v>420605009</v>
          </cell>
          <cell r="B3056" t="str">
            <v>SEGUROS A FILIALES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>
            <v>42060500901</v>
          </cell>
          <cell r="B3057" t="str">
            <v>REASEGUROS CEDIDOS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>
            <v>42060500902</v>
          </cell>
          <cell r="B3058" t="str">
            <v>RETROCESION DE SEGUROS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>
            <v>4206060</v>
          </cell>
          <cell r="B3059" t="str">
            <v>AVIACION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>
            <v>420606004</v>
          </cell>
          <cell r="B3060" t="str">
            <v>REASEGUROS CEDIDOS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>
            <v>420606005</v>
          </cell>
          <cell r="B3061" t="str">
            <v>RETROCESION DE SEGUROS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>
            <v>420606009</v>
          </cell>
          <cell r="B3062" t="str">
            <v>SEGUROS A FILIALES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</row>
        <row r="3063">
          <cell r="A3063">
            <v>42060600901</v>
          </cell>
          <cell r="B3063" t="str">
            <v>REASEGUROS CEDIDOS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>
            <v>42060600902</v>
          </cell>
          <cell r="B3064" t="str">
            <v>RETROCESION DE SEGUROS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>
            <v>4206070</v>
          </cell>
          <cell r="B3065" t="str">
            <v>ROBO Y HURTO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>
            <v>420607004</v>
          </cell>
          <cell r="B3066" t="str">
            <v>REASEGUROS CEDIDOS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>
            <v>420607005</v>
          </cell>
          <cell r="B3067" t="str">
            <v>RETROCESION DE SEGUROS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>
            <v>420607009</v>
          </cell>
          <cell r="B3068" t="str">
            <v>SEGUROS A FILIALES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>
            <v>42060700901</v>
          </cell>
          <cell r="B3069" t="str">
            <v>REASEGUROS CEDIDOS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>
            <v>42060700902</v>
          </cell>
          <cell r="B3070" t="str">
            <v>RETROCESION DE SEGUROS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>
            <v>4206080</v>
          </cell>
          <cell r="B3071" t="str">
            <v>FIDELIDAD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>
            <v>420608004</v>
          </cell>
          <cell r="B3072" t="str">
            <v>REASEGUROS CEDIDOS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>
            <v>420608005</v>
          </cell>
          <cell r="B3073" t="str">
            <v>RETROCESION DE SEGUROS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>
            <v>420608009</v>
          </cell>
          <cell r="B3074" t="str">
            <v>SEGUROS A FILIALES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>
            <v>42060800901</v>
          </cell>
          <cell r="B3075" t="str">
            <v>REASEGUROS CEDIDOS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</row>
        <row r="3076">
          <cell r="A3076">
            <v>42060800902</v>
          </cell>
          <cell r="B3076" t="str">
            <v>RETROCESION DE SEGUROS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>
            <v>4206090</v>
          </cell>
          <cell r="B3077" t="str">
            <v>SEGURO DE BANCOS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>
            <v>420609004</v>
          </cell>
          <cell r="B3078" t="str">
            <v>REASEGUROS CEDIDOS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>
            <v>420609005</v>
          </cell>
          <cell r="B3079" t="str">
            <v>RETROCESION DE SEGUROS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>
            <v>420609009</v>
          </cell>
          <cell r="B3080" t="str">
            <v>SEGUROS A FILIALES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>
            <v>42060900901</v>
          </cell>
          <cell r="B3081" t="str">
            <v>REASEGUROS CEDIDOS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>
            <v>42060900902</v>
          </cell>
          <cell r="B3082" t="str">
            <v>RETROCESION DE SEGUROS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>
            <v>4206100</v>
          </cell>
          <cell r="B3083" t="str">
            <v>TODO RIESGO PARA CONTRATISTAS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>
            <v>420610004</v>
          </cell>
          <cell r="B3084" t="str">
            <v>REASEGUROS CEDIDOS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>
            <v>420610005</v>
          </cell>
          <cell r="B3085" t="str">
            <v>RETROCESION DE SEGUROS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>
            <v>420610009</v>
          </cell>
          <cell r="B3086" t="str">
            <v>SEGUROS A FILIALES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>
            <v>42061000901</v>
          </cell>
          <cell r="B3087" t="str">
            <v>REASEGUROS CEDIDOS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>
            <v>42061000902</v>
          </cell>
          <cell r="B3088" t="str">
            <v>RETROCESION DE SEGUROS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>
            <v>4206110</v>
          </cell>
          <cell r="B3089" t="str">
            <v>TODO RIESGO EQUIPO PARA CONTRATISTAS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>
            <v>420611004</v>
          </cell>
          <cell r="B3090" t="str">
            <v>REASEGUROS CEDIDOS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>
            <v>420611005</v>
          </cell>
          <cell r="B3091" t="str">
            <v>RETROCESION DE SEGUROS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</row>
        <row r="3092">
          <cell r="A3092">
            <v>420611009</v>
          </cell>
          <cell r="B3092" t="str">
            <v>SEGUROS A FILIALES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>
            <v>42061100901</v>
          </cell>
          <cell r="B3093" t="str">
            <v>REASEGUROS CEDIDOS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>
            <v>42061100902</v>
          </cell>
          <cell r="B3094" t="str">
            <v>RETROCESION DE SEGUROS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>
            <v>4206120</v>
          </cell>
          <cell r="B3095" t="str">
            <v>ROTURA DE MAQUINARIA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>
            <v>420612004</v>
          </cell>
          <cell r="B3096" t="str">
            <v>REASEGUROS CEDIDOS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>
            <v>420612005</v>
          </cell>
          <cell r="B3097" t="str">
            <v>RETROCESION DE SEGUROS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>
            <v>420612009</v>
          </cell>
          <cell r="B3098" t="str">
            <v>SEGUROS A FILIALES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>
            <v>42061200901</v>
          </cell>
          <cell r="B3099" t="str">
            <v>REASEGUROS CEDIDOS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>
            <v>42061200902</v>
          </cell>
          <cell r="B3100" t="str">
            <v>RETROCESION DE SEGUROS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>
            <v>4206130</v>
          </cell>
          <cell r="B3101" t="str">
            <v>MONTAJE CONTRA TODO RIESGO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>
            <v>420613004</v>
          </cell>
          <cell r="B3102" t="str">
            <v>REASEGUROS CEDIDOS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>
            <v>420613005</v>
          </cell>
          <cell r="B3103" t="str">
            <v>RETROCESION DE SEGUROS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>
            <v>420613009</v>
          </cell>
          <cell r="B3104" t="str">
            <v>SEGUROS A FILIALES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</row>
        <row r="3105">
          <cell r="A3105">
            <v>42061300901</v>
          </cell>
          <cell r="B3105" t="str">
            <v>REASEGUROS CEDIDOS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>
            <v>42061300902</v>
          </cell>
          <cell r="B3106" t="str">
            <v>RETROCESION DE SEGUROS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>
            <v>4206140</v>
          </cell>
          <cell r="B3107" t="str">
            <v>TODO RIESGO EQUIPO ELECTRONICO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>
            <v>420614004</v>
          </cell>
          <cell r="B3108" t="str">
            <v>REASEGUROS CEDIDOS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>
            <v>420614005</v>
          </cell>
          <cell r="B3109" t="str">
            <v>RETROCESION DE SEGUROS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>
            <v>420614009</v>
          </cell>
          <cell r="B3110" t="str">
            <v>SEGUROS A FILIALES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>
            <v>42061400901</v>
          </cell>
          <cell r="B3111" t="str">
            <v>REASEGUROS CEDIDOS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>
            <v>42061400902</v>
          </cell>
          <cell r="B3112" t="str">
            <v>RETROCESION DE SEGUROS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>
            <v>4206150</v>
          </cell>
          <cell r="B3113" t="str">
            <v>CALDEROS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>
            <v>420615004</v>
          </cell>
          <cell r="B3114" t="str">
            <v>REASEGUROS CEDIDOS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>
            <v>420615005</v>
          </cell>
          <cell r="B3115" t="str">
            <v>RETROCESION DE SEGUROS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>
            <v>420615009</v>
          </cell>
          <cell r="B3116" t="str">
            <v>SEGUROS A FILIALES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>
            <v>42061500901</v>
          </cell>
          <cell r="B3117" t="str">
            <v>REASEGUROS CEDIDOS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>
            <v>42061500902</v>
          </cell>
          <cell r="B3118" t="str">
            <v>RETROCESION DE SEGUROS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>
            <v>4206160</v>
          </cell>
          <cell r="B3119" t="str">
            <v>LUCRO CESANTE POR INTERRUPCION DE NEGOCIOS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>
            <v>420616004</v>
          </cell>
          <cell r="B3120" t="str">
            <v>REASEGUROS CEDIDOS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</row>
        <row r="3121">
          <cell r="A3121">
            <v>420616005</v>
          </cell>
          <cell r="B3121" t="str">
            <v>RETROCESION DE SEGUROS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>
            <v>420616009</v>
          </cell>
          <cell r="B3122" t="str">
            <v>SEGUROS A FILIALES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>
            <v>42061600901</v>
          </cell>
          <cell r="B3123" t="str">
            <v>REASEGUROS CEDIDOS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>
            <v>42061600902</v>
          </cell>
          <cell r="B3124" t="str">
            <v>RETROCESION DE SEGUROS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>
            <v>4206170</v>
          </cell>
          <cell r="B3125" t="str">
            <v>LUCRO CESANTE ROTURA DE MAQUINARIA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>
            <v>420617004</v>
          </cell>
          <cell r="B3126" t="str">
            <v>REASEGUROS CEDIDOS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>
            <v>420617005</v>
          </cell>
          <cell r="B3127" t="str">
            <v>RETROCESION DE SEGUROS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>
            <v>420617009</v>
          </cell>
          <cell r="B3128" t="str">
            <v>SEGUROS A FILIALES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>
            <v>42061700901</v>
          </cell>
          <cell r="B3129" t="str">
            <v>REASEGUROS CEDIDOS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>
            <v>42061700902</v>
          </cell>
          <cell r="B3130" t="str">
            <v>RETROCESION DE SEGUROS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>
            <v>4206180</v>
          </cell>
          <cell r="B3131" t="str">
            <v>RESPONSABILIDAD CIVIL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>
            <v>420618004</v>
          </cell>
          <cell r="B3132" t="str">
            <v>REASEGUROS CEDIDOS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>
            <v>420618005</v>
          </cell>
          <cell r="B3133" t="str">
            <v>RETROCESION DE SEGUROS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</row>
        <row r="3134">
          <cell r="A3134">
            <v>420618009</v>
          </cell>
          <cell r="B3134" t="str">
            <v>SEGUROS A FILIALES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>
            <v>42061800901</v>
          </cell>
          <cell r="B3135" t="str">
            <v>REASEGUROS CEDIDOS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>
            <v>42061800902</v>
          </cell>
          <cell r="B3136" t="str">
            <v>RETROCESION DE SEGUROS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>
            <v>4206190</v>
          </cell>
          <cell r="B3137" t="str">
            <v>RIESGOS PROFESIONALES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>
            <v>420619004</v>
          </cell>
          <cell r="B3138" t="str">
            <v>REASEGUROS CEDIDOS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</row>
        <row r="3139">
          <cell r="A3139">
            <v>420619005</v>
          </cell>
          <cell r="B3139" t="str">
            <v>RETROCESION DE SEGUROS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>
            <v>420619009</v>
          </cell>
          <cell r="B3140" t="str">
            <v>SEGUROS A FILIALES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>
            <v>42061900901</v>
          </cell>
          <cell r="B3141" t="str">
            <v>REASEGUROS CEDIDOS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>
            <v>42061900902</v>
          </cell>
          <cell r="B3142" t="str">
            <v>RETROCESION DE SEGUROS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>
            <v>4206200</v>
          </cell>
          <cell r="B3143" t="str">
            <v>GANADERO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>
            <v>420620004</v>
          </cell>
          <cell r="B3144" t="str">
            <v>REASEGUROS CEDIDOS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>
            <v>420620005</v>
          </cell>
          <cell r="B3145" t="str">
            <v>RETROCESION DE SEGUROS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>
            <v>420620009</v>
          </cell>
          <cell r="B3146" t="str">
            <v>SEGUROS A FILIALES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>
            <v>42062000901</v>
          </cell>
          <cell r="B3147" t="str">
            <v>REASEGUROS CEDIDOS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>
            <v>42062000902</v>
          </cell>
          <cell r="B3148" t="str">
            <v>RETROCESION DE SEGUROS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>
            <v>4206210</v>
          </cell>
          <cell r="B3149" t="str">
            <v>AGRICOLA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>
            <v>420621004</v>
          </cell>
          <cell r="B3150" t="str">
            <v>REASEGUROS CEDIDOS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>
            <v>420621005</v>
          </cell>
          <cell r="B3151" t="str">
            <v>RETROCESION DE SEGUROS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>
            <v>420621009</v>
          </cell>
          <cell r="B3152" t="str">
            <v>SEGUROS A FILIALES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>
            <v>42062100901</v>
          </cell>
          <cell r="B3153" t="str">
            <v>REASEGUROS CEDIDOS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>
            <v>42062100902</v>
          </cell>
          <cell r="B3154" t="str">
            <v>RETROCESION DE SEGUROS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>
            <v>4206220</v>
          </cell>
          <cell r="B3155" t="str">
            <v>DOMICILIARIO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>
            <v>420622004</v>
          </cell>
          <cell r="B3156" t="str">
            <v>REASEGUROS CEDIDOS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>
            <v>420622005</v>
          </cell>
          <cell r="B3157" t="str">
            <v>RETROCESION DE SEGUROS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>
            <v>420622009</v>
          </cell>
          <cell r="B3158" t="str">
            <v>SEGUROS A FILIALES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>
            <v>42062200901</v>
          </cell>
          <cell r="B3159" t="str">
            <v>REASEGUROS CEDIDOS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>
            <v>42062200902</v>
          </cell>
          <cell r="B3160" t="str">
            <v>RETROCESION DE SEGUROS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>
            <v>4206230</v>
          </cell>
          <cell r="B3161" t="str">
            <v>CREDITO INTERNO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>
            <v>420623004</v>
          </cell>
          <cell r="B3162" t="str">
            <v>REASEGUROS CEDIDOS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</row>
        <row r="3163">
          <cell r="A3163">
            <v>420623005</v>
          </cell>
          <cell r="B3163" t="str">
            <v>RETROCESION DE SEGUROS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</row>
        <row r="3164">
          <cell r="A3164">
            <v>420623009</v>
          </cell>
          <cell r="B3164" t="str">
            <v>SEGUROS A FILIALES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>
            <v>42062300901</v>
          </cell>
          <cell r="B3165" t="str">
            <v>REASEGUROS CEDIDOS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>
            <v>42062300902</v>
          </cell>
          <cell r="B3166" t="str">
            <v>RETROCESION DE SEGUROS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>
            <v>4206240</v>
          </cell>
          <cell r="B3167" t="str">
            <v>CREDITO A LA EXPORTACION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>
            <v>420624004</v>
          </cell>
          <cell r="B3168" t="str">
            <v>REASEGUROS CEDIDOS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>
            <v>420624005</v>
          </cell>
          <cell r="B3169" t="str">
            <v>RETROCESION DE SEGUROS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>
            <v>420624009</v>
          </cell>
          <cell r="B3170" t="str">
            <v>SEGUROS A FILIALES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>
            <v>42062400901</v>
          </cell>
          <cell r="B3171" t="str">
            <v>REASEGUROS CEDIDOS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>
            <v>42062400902</v>
          </cell>
          <cell r="B3172" t="str">
            <v>RETROCESION DE SEGUROS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>
            <v>4206250</v>
          </cell>
          <cell r="B3173" t="str">
            <v>MISCELANEOS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>
            <v>420625004</v>
          </cell>
          <cell r="B3174" t="str">
            <v>REASEGUROS CEDIDOS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>
            <v>420625005</v>
          </cell>
          <cell r="B3175" t="str">
            <v>RETROCESION DE SEGUROS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>
            <v>420625009</v>
          </cell>
          <cell r="B3176" t="str">
            <v>SEGUROS A FILIALES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>
            <v>42062500901</v>
          </cell>
          <cell r="B3177" t="str">
            <v>REASEGUROS CEDIDOS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>
            <v>42062500902</v>
          </cell>
          <cell r="B3178" t="str">
            <v>RETROCESION DE SEGUROS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>
            <v>4207</v>
          </cell>
          <cell r="B3179" t="str">
            <v>DE FIANZAS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>
            <v>4207010</v>
          </cell>
          <cell r="B3180" t="str">
            <v>FIDELIDAD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>
            <v>420701004</v>
          </cell>
          <cell r="B3181" t="str">
            <v>REAFIANZAMIENTO CEDIDO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>
            <v>420701005</v>
          </cell>
          <cell r="B3182" t="str">
            <v>RETROCESION DE FIANZAS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>
            <v>420701009</v>
          </cell>
          <cell r="B3183" t="str">
            <v>FIANZAS CON FILIALES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>
            <v>42070100901</v>
          </cell>
          <cell r="B3184" t="str">
            <v>REAFIANZAMIENTO CEDIDO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>
            <v>42070100902</v>
          </cell>
          <cell r="B3185" t="str">
            <v>RETROCESION DE FIANZAS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>
            <v>4207020</v>
          </cell>
          <cell r="B3186" t="str">
            <v>GARANTIA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>
            <v>420702004</v>
          </cell>
          <cell r="B3187" t="str">
            <v>REAFIANZAMIENTO CEDIDO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>
            <v>420702005</v>
          </cell>
          <cell r="B3188" t="str">
            <v>RETROCESION DE FIANZAS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>
            <v>420702009</v>
          </cell>
          <cell r="B3189" t="str">
            <v>FIANZAS CON FILIALES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>
            <v>42070200901</v>
          </cell>
          <cell r="B3190" t="str">
            <v>REAFIANZAMIENTO CEDIDO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>
            <v>42070200902</v>
          </cell>
          <cell r="B3191" t="str">
            <v>RETROCESION DE FIANZAS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</row>
        <row r="3192">
          <cell r="A3192">
            <v>4207030</v>
          </cell>
          <cell r="B3192" t="str">
            <v>MOTORISTAS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>
            <v>420703004</v>
          </cell>
          <cell r="B3193" t="str">
            <v>REAFIANZAMIENTO CEDIDO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>
            <v>420703005</v>
          </cell>
          <cell r="B3194" t="str">
            <v>RETROCESION DE FIANZAS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>
            <v>420703009</v>
          </cell>
          <cell r="B3195" t="str">
            <v>FIANZAS CON FILIALES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>
            <v>42070300901</v>
          </cell>
          <cell r="B3196" t="str">
            <v>REAFIANZAMIENTO CEDIDO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>
            <v>42070300902</v>
          </cell>
          <cell r="B3197" t="str">
            <v>RETROCESION DE FIANZAS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>
            <v>43</v>
          </cell>
          <cell r="B3198" t="str">
            <v>GASTO POR INCREMENTO DE RESERVAS TECNICAS Y CONTINGENCIAL DE FIANZAS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>
            <v>4301</v>
          </cell>
          <cell r="B3199" t="str">
            <v>DE SEGUROS DE VIDA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>
            <v>4301010</v>
          </cell>
          <cell r="B3200" t="str">
            <v>MATEMATICAS DE VIDA INDIVIDUAL DE LARGO PLAZO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>
            <v>430101001</v>
          </cell>
          <cell r="B3201" t="str">
            <v>SEGURO DIRECTO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</row>
        <row r="3202">
          <cell r="A3202">
            <v>430101002</v>
          </cell>
          <cell r="B3202" t="str">
            <v>REASEGURO TOMADO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>
            <v>430101003</v>
          </cell>
          <cell r="B3203" t="str">
            <v>COASEGURO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>
            <v>430101009</v>
          </cell>
          <cell r="B3204" t="str">
            <v>SEGUROS CON FILIALES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>
            <v>43010100901</v>
          </cell>
          <cell r="B3205" t="str">
            <v>SEGURO DIRECTO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>
            <v>43010100902</v>
          </cell>
          <cell r="B3206" t="str">
            <v>REASEGURO TOMADO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>
            <v>43010100903</v>
          </cell>
          <cell r="B3207" t="str">
            <v>COASEGURO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>
            <v>4301020</v>
          </cell>
          <cell r="B3208" t="str">
            <v>RESERVA DE RIESGO EN CURSO DE VIDA INDIVIDUAL DE CORTO PLAZO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>
            <v>430102001</v>
          </cell>
          <cell r="B3209" t="str">
            <v>SEGURO DIRECTO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>
            <v>430102002</v>
          </cell>
          <cell r="B3210" t="str">
            <v>REASEGURO TOMADO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>
            <v>430102003</v>
          </cell>
          <cell r="B3211" t="str">
            <v>COASEGURO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>
            <v>430102009</v>
          </cell>
          <cell r="B3212" t="str">
            <v>SEGUROS CON FILIALES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>
            <v>43010200901</v>
          </cell>
          <cell r="B3213" t="str">
            <v>SEGURO DIRECTO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>
            <v>43010200902</v>
          </cell>
          <cell r="B3214" t="str">
            <v>REASEGURO TOMADO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>
            <v>43010200903</v>
          </cell>
          <cell r="B3215" t="str">
            <v>COASEGURO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>
            <v>4301030</v>
          </cell>
          <cell r="B3216" t="str">
            <v>RESERVA DE RIESGOS EN CURSO DE VIDA COLECTIVO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>
            <v>430103001</v>
          </cell>
          <cell r="B3217" t="str">
            <v>SEGURO DIRECTO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>
            <v>430103002</v>
          </cell>
          <cell r="B3218" t="str">
            <v>REASEGURO TOMADO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>
            <v>430103003</v>
          </cell>
          <cell r="B3219" t="str">
            <v>COASEGURO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>
            <v>430103009</v>
          </cell>
          <cell r="B3220" t="str">
            <v>SEGUROS CON FILIALES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</row>
        <row r="3221">
          <cell r="A3221">
            <v>43010300901</v>
          </cell>
          <cell r="B3221" t="str">
            <v>SEGURO DIRECTO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>
            <v>43010300902</v>
          </cell>
          <cell r="B3222" t="str">
            <v>REASEGURO TOMADO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>
            <v>43010300903</v>
          </cell>
          <cell r="B3223" t="str">
            <v>COASEGURO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>
            <v>4301040</v>
          </cell>
          <cell r="B3224" t="str">
            <v>RESERVAS DE RIESGOS EN CURSO DE OTROS PLANES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>
            <v>430104001</v>
          </cell>
          <cell r="B3225" t="str">
            <v>SEGURO DIRECTO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>
            <v>430104002</v>
          </cell>
          <cell r="B3226" t="str">
            <v>REASEGURO TOMADO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>
            <v>430104003</v>
          </cell>
          <cell r="B3227" t="str">
            <v>COASEGURO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>
            <v>430104009</v>
          </cell>
          <cell r="B3228" t="str">
            <v>SEGUROS CON FILIALES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>
            <v>43010400901</v>
          </cell>
          <cell r="B3229" t="str">
            <v>SEGURO DIRECTO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>
            <v>43010400902</v>
          </cell>
          <cell r="B3230" t="str">
            <v>REASEGURO TOMADO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>
            <v>43010400903</v>
          </cell>
          <cell r="B3231" t="str">
            <v>COASEGURO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>
            <v>4301090</v>
          </cell>
          <cell r="B3232" t="str">
            <v>AJUSTE DE RESERVA ADICIONAL DE SEGURO DE VIDA.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>
            <v>430109001</v>
          </cell>
          <cell r="B3233" t="str">
            <v>SEGUROS DIRECTOS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>
            <v>43010900101</v>
          </cell>
          <cell r="B3234" t="str">
            <v>ACCIDENTES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</row>
        <row r="3235">
          <cell r="A3235">
            <v>43010900102</v>
          </cell>
          <cell r="B3235" t="str">
            <v>EXONERACION DEL PAGO DE PRIMAS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>
            <v>43010900103</v>
          </cell>
          <cell r="B3236" t="str">
            <v>EXTRAPRIMAS Y RIESGOS TARADOS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>
            <v>43010900104</v>
          </cell>
          <cell r="B3237" t="str">
            <v>CAPITALES COMPLEMENTARIOS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>
            <v>43010900105</v>
          </cell>
          <cell r="B3238" t="str">
            <v>DIVIDENDOS, CUPONES Y BONOS SOBRE POLIZAS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>
            <v>43010900109</v>
          </cell>
          <cell r="B3239" t="str">
            <v>DIVERSAS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>
            <v>430109002</v>
          </cell>
          <cell r="B3240" t="str">
            <v>REASEGUROS TOMADOS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>
            <v>43010900201</v>
          </cell>
          <cell r="B3241" t="str">
            <v>ACCIDENTES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>
            <v>43010900202</v>
          </cell>
          <cell r="B3242" t="str">
            <v>EXONERACION DEL PAGO DE PRIMAS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>
            <v>43010900203</v>
          </cell>
          <cell r="B3243" t="str">
            <v>EXTRAPRIMAS Y RIESGOS TARADOS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>
            <v>43010900204</v>
          </cell>
          <cell r="B3244" t="str">
            <v>CAPITALES COMPLEMENTARIOS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>
            <v>43010900205</v>
          </cell>
          <cell r="B3245" t="str">
            <v>DIVIDENDOS, CUPONES Y BONOS SOBRE POLIZAS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>
            <v>43010900209</v>
          </cell>
          <cell r="B3246" t="str">
            <v>DIVERSAS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>
            <v>430109003</v>
          </cell>
          <cell r="B3247" t="str">
            <v>COASEGUROS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>
            <v>43010900301</v>
          </cell>
          <cell r="B3248" t="str">
            <v>ACCIDENTES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>
            <v>43010900302</v>
          </cell>
          <cell r="B3249" t="str">
            <v>EXONERACION DEL PAGO DE PRIMAS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</row>
        <row r="3250">
          <cell r="A3250">
            <v>43010900303</v>
          </cell>
          <cell r="B3250" t="str">
            <v>EXTRAPRIMAS Y RIESGOS TARADOS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>
            <v>43010900304</v>
          </cell>
          <cell r="B3251" t="str">
            <v>CAPITALES COMPLEMENTARIOS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>
            <v>43010900305</v>
          </cell>
          <cell r="B3252" t="str">
            <v>DIVIDENDOS, CUPONES Y BONOS SOBRE POLIZAS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>
            <v>43010900309</v>
          </cell>
          <cell r="B3253" t="str">
            <v>DIVERSAS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>
            <v>430109009</v>
          </cell>
          <cell r="B3254" t="str">
            <v>POR OPERACIONES CON FILIALES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>
            <v>43010900901</v>
          </cell>
          <cell r="B3255" t="str">
            <v>SEGURO DIRECTO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>
            <v>43010900902</v>
          </cell>
          <cell r="B3256" t="str">
            <v>REASEGURO TOMADO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>
            <v>43010900903</v>
          </cell>
          <cell r="B3257" t="str">
            <v>COASEGURO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>
            <v>4302</v>
          </cell>
          <cell r="B3258" t="str">
            <v>DE SEGUROS PREVISIONALES RENTAS Y PENSIONES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>
            <v>4302010</v>
          </cell>
          <cell r="B3259" t="str">
            <v>RENTAS DE INVALIDEZ Y SOBREVIVENCIA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>
            <v>430201001</v>
          </cell>
          <cell r="B3260" t="str">
            <v>SEGURO DIRECTO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>
            <v>430201002</v>
          </cell>
          <cell r="B3261" t="str">
            <v>REASEGURO TOMADO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>
            <v>430201003</v>
          </cell>
          <cell r="B3262" t="str">
            <v>COASEGURO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>
            <v>430201009</v>
          </cell>
          <cell r="B3263" t="str">
            <v>SEGUROS CON FILIALES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>
            <v>43020100901</v>
          </cell>
          <cell r="B3264" t="str">
            <v>SEGURO DIRECTO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>
            <v>43020100902</v>
          </cell>
          <cell r="B3265" t="str">
            <v>REASEGURO TOMADO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>
            <v>43020100903</v>
          </cell>
          <cell r="B3266" t="str">
            <v>COASEGURO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>
            <v>4302020</v>
          </cell>
          <cell r="B3267" t="str">
            <v>SEPELIO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>
            <v>430202001</v>
          </cell>
          <cell r="B3268" t="str">
            <v>SEGURO DIRECTO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>
            <v>430202002</v>
          </cell>
          <cell r="B3269" t="str">
            <v>REASEGURO TOMADO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>
            <v>430202003</v>
          </cell>
          <cell r="B3270" t="str">
            <v>COASEGURO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</row>
        <row r="3271">
          <cell r="A3271">
            <v>430202009</v>
          </cell>
          <cell r="B3271" t="str">
            <v>SEGUROS CON FILIALES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>
            <v>43020200901</v>
          </cell>
          <cell r="B3272" t="str">
            <v>SEGURO DIRECTO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>
            <v>43020200902</v>
          </cell>
          <cell r="B3273" t="str">
            <v>REASEGURO TOMADO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>
            <v>43020200903</v>
          </cell>
          <cell r="B3274" t="str">
            <v>COASEGURO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>
            <v>4302030</v>
          </cell>
          <cell r="B3275" t="str">
            <v>OTRAS RENTAS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>
            <v>430203001</v>
          </cell>
          <cell r="B3276" t="str">
            <v>SEGURO DIRECTO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>
            <v>430203002</v>
          </cell>
          <cell r="B3277" t="str">
            <v>REASEGURO TOMADO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>
            <v>430203003</v>
          </cell>
          <cell r="B3278" t="str">
            <v>COASEGURO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</row>
        <row r="3279">
          <cell r="A3279">
            <v>430203009</v>
          </cell>
          <cell r="B3279" t="str">
            <v>SEGUROS CON FILIALES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>
            <v>43020300901</v>
          </cell>
          <cell r="B3280" t="str">
            <v>SEGURO DIRECTO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>
            <v>43020300902</v>
          </cell>
          <cell r="B3281" t="str">
            <v>REASEGURO TOMADO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>
            <v>43020300903</v>
          </cell>
          <cell r="B3282" t="str">
            <v>COASEGURO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>
            <v>4302040</v>
          </cell>
          <cell r="B3283" t="str">
            <v>PENSIONES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>
            <v>430204001</v>
          </cell>
          <cell r="B3284" t="str">
            <v>SEGURO DIRECTO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>
            <v>430204002</v>
          </cell>
          <cell r="B3285" t="str">
            <v>REASEGURO TOMADO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>
            <v>430204003</v>
          </cell>
          <cell r="B3286" t="str">
            <v>COASEGURO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</row>
        <row r="3287">
          <cell r="A3287">
            <v>430204009</v>
          </cell>
          <cell r="B3287" t="str">
            <v>SEGUROS CON FILIALES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>
            <v>43020400901</v>
          </cell>
          <cell r="B3288" t="str">
            <v>SEGURO DIRECTO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>
            <v>43020400902</v>
          </cell>
          <cell r="B3289" t="str">
            <v>REASEGURO TOMADO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>
            <v>43020400903</v>
          </cell>
          <cell r="B3290" t="str">
            <v>COASEGURO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>
            <v>4303</v>
          </cell>
          <cell r="B3291" t="str">
            <v>DE RIESGOS EN CURSO DE ACCIDENTES Y ENFERMEDADES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>
            <v>4303010</v>
          </cell>
          <cell r="B3292" t="str">
            <v>SALUD Y HOSPITALIZACION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>
            <v>430301001</v>
          </cell>
          <cell r="B3293" t="str">
            <v>SEGURO DIRECTO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>
            <v>430301002</v>
          </cell>
          <cell r="B3294" t="str">
            <v>REASEGURO TOMADO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>
            <v>430301003</v>
          </cell>
          <cell r="B3295" t="str">
            <v>COASEGURO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>
            <v>430301009</v>
          </cell>
          <cell r="B3296" t="str">
            <v>SEGUROS CON FILIALES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>
            <v>43030100901</v>
          </cell>
          <cell r="B3297" t="str">
            <v>SEGURO DIRECTO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>
            <v>43030100902</v>
          </cell>
          <cell r="B3298" t="str">
            <v>REASEGURO TOMADO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>
            <v>43030100903</v>
          </cell>
          <cell r="B3299" t="str">
            <v>COASEGURO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>
            <v>4303020</v>
          </cell>
          <cell r="B3300" t="str">
            <v>ACCIDENTES PERSONALES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>
            <v>430302001</v>
          </cell>
          <cell r="B3301" t="str">
            <v>SEGURO DIRECTO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>
            <v>430302002</v>
          </cell>
          <cell r="B3302" t="str">
            <v>REASEGURO TOMADO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>
            <v>430302003</v>
          </cell>
          <cell r="B3303" t="str">
            <v>COASEGURO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>
            <v>430302009</v>
          </cell>
          <cell r="B3304" t="str">
            <v>SEGUROS CON FILIALES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>
            <v>43030200901</v>
          </cell>
          <cell r="B3305" t="str">
            <v>SEGURO DIRECTO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>
            <v>43030200902</v>
          </cell>
          <cell r="B3306" t="str">
            <v>REASEGURO TOMADO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>
            <v>43030200903</v>
          </cell>
          <cell r="B3307" t="str">
            <v>COASEGURO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</row>
        <row r="3308">
          <cell r="A3308">
            <v>4303030</v>
          </cell>
          <cell r="B3308" t="str">
            <v>ACCIDENTES VIAJES AEREOS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>
            <v>430303001</v>
          </cell>
          <cell r="B3309" t="str">
            <v>SEGURO DIRECTO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>
            <v>430303002</v>
          </cell>
          <cell r="B3310" t="str">
            <v>REASEGURO TOMADO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>
            <v>430303003</v>
          </cell>
          <cell r="B3311" t="str">
            <v>COASEGURO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>
            <v>430303009</v>
          </cell>
          <cell r="B3312" t="str">
            <v>SEGUROS CON FILIALES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>
            <v>43030300901</v>
          </cell>
          <cell r="B3313" t="str">
            <v>SEGURO DIRECTO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</row>
        <row r="3314">
          <cell r="A3314">
            <v>43030300902</v>
          </cell>
          <cell r="B3314" t="str">
            <v>REASEGURO TOMADO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>
            <v>43030300903</v>
          </cell>
          <cell r="B3315" t="str">
            <v>COASEGURO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>
            <v>4303040</v>
          </cell>
          <cell r="B3316" t="str">
            <v>ESCOLARES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>
            <v>430304001</v>
          </cell>
          <cell r="B3317" t="str">
            <v>SEGURO DIRECTO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>
            <v>430304002</v>
          </cell>
          <cell r="B3318" t="str">
            <v>REASEGURO TOMADO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>
            <v>430304003</v>
          </cell>
          <cell r="B3319" t="str">
            <v>COASEGURO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>
            <v>430304009</v>
          </cell>
          <cell r="B3320" t="str">
            <v>SEGUROS CON FILIALES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>
            <v>43030400901</v>
          </cell>
          <cell r="B3321" t="str">
            <v>SEGURO DIRECTO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>
            <v>43030400902</v>
          </cell>
          <cell r="B3322" t="str">
            <v>REASEGURO TOMADO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>
            <v>43030400903</v>
          </cell>
          <cell r="B3323" t="str">
            <v>COASEGURO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>
            <v>4304</v>
          </cell>
          <cell r="B3324" t="str">
            <v>DE RIESGOS EN CURSO DE INCENDIOS Y LINEAS ALIADAS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>
            <v>4304010</v>
          </cell>
          <cell r="B3325" t="str">
            <v>INCENDIOS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>
            <v>430401001</v>
          </cell>
          <cell r="B3326" t="str">
            <v>SEGURO DIRECTO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>
            <v>430401002</v>
          </cell>
          <cell r="B3327" t="str">
            <v>REASEGURO TOMADO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>
            <v>430401003</v>
          </cell>
          <cell r="B3328" t="str">
            <v>COASEGURO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>
            <v>430401009</v>
          </cell>
          <cell r="B3329" t="str">
            <v>SEGUROS CON FILIALES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>
            <v>43040100901</v>
          </cell>
          <cell r="B3330" t="str">
            <v>SEGURO DIRECTO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>
            <v>43040100902</v>
          </cell>
          <cell r="B3331" t="str">
            <v>REASEGURO TOMADO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>
            <v>43040100903</v>
          </cell>
          <cell r="B3332" t="str">
            <v>COASEGURO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>
            <v>4304020</v>
          </cell>
          <cell r="B3333" t="str">
            <v>LINEAS ALIADAS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>
            <v>430402001</v>
          </cell>
          <cell r="B3334" t="str">
            <v>SEGURO DIRECTO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>
            <v>430402002</v>
          </cell>
          <cell r="B3335" t="str">
            <v>REASEGURO TOMADO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>
            <v>430402003</v>
          </cell>
          <cell r="B3336" t="str">
            <v>COASEGURO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</row>
        <row r="3337">
          <cell r="A3337">
            <v>430402009</v>
          </cell>
          <cell r="B3337" t="str">
            <v>SEGUROS CON FILIALES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>
            <v>43040200901</v>
          </cell>
          <cell r="B3338" t="str">
            <v>SEGURO DIRECTO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>
            <v>43040200902</v>
          </cell>
          <cell r="B3339" t="str">
            <v>REASEGURO TOMADO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>
            <v>43040200903</v>
          </cell>
          <cell r="B3340" t="str">
            <v>COASEGURO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>
            <v>4305</v>
          </cell>
          <cell r="B3341" t="str">
            <v>DE RIESGOS EN CURSO DE AUTOMOTORES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>
            <v>4305010</v>
          </cell>
          <cell r="B3342" t="str">
            <v>AUTOMOTORES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>
            <v>430501001</v>
          </cell>
          <cell r="B3343" t="str">
            <v>SEGURO DIRECTO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>
            <v>430501002</v>
          </cell>
          <cell r="B3344" t="str">
            <v>REASEGURO TOMADO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>
            <v>430501003</v>
          </cell>
          <cell r="B3345" t="str">
            <v>COASEGURO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>
            <v>430501009</v>
          </cell>
          <cell r="B3346" t="str">
            <v>SEGUROS CON FILIALES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>
            <v>43050100901</v>
          </cell>
          <cell r="B3347" t="str">
            <v>SEGURO DIRECTO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>
            <v>43050100902</v>
          </cell>
          <cell r="B3348" t="str">
            <v>REASEGURO TOMADO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>
            <v>43050100903</v>
          </cell>
          <cell r="B3349" t="str">
            <v>COASEGURO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</row>
        <row r="3350">
          <cell r="A3350">
            <v>4306</v>
          </cell>
          <cell r="B3350" t="str">
            <v>DE RIESGOS EN CURSO-OTROS SEGUROS GENERALES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>
            <v>4306010</v>
          </cell>
          <cell r="B3351" t="str">
            <v>ROTURA DE CRISTALES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>
            <v>430601001</v>
          </cell>
          <cell r="B3352" t="str">
            <v>SEGURO DIRECTO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>
            <v>430601002</v>
          </cell>
          <cell r="B3353" t="str">
            <v>REASEGURO TOMADO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>
            <v>430601003</v>
          </cell>
          <cell r="B3354" t="str">
            <v>COASEGURO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>
            <v>430601009</v>
          </cell>
          <cell r="B3355" t="str">
            <v>SEGUROS CON FILIALES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>
            <v>43060100901</v>
          </cell>
          <cell r="B3356" t="str">
            <v>SEGURO DIRECTO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>
            <v>43060100902</v>
          </cell>
          <cell r="B3357" t="str">
            <v>REASEGURO TOMADO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>
            <v>43060100903</v>
          </cell>
          <cell r="B3358" t="str">
            <v>COASEGURO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>
            <v>4306020</v>
          </cell>
          <cell r="B3359" t="str">
            <v>TRANSPORTE MARITIMO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>
            <v>430602001</v>
          </cell>
          <cell r="B3360" t="str">
            <v>SEGURO DIRECTO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>
            <v>430602002</v>
          </cell>
          <cell r="B3361" t="str">
            <v>REASEGURO TOMADO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>
            <v>430602003</v>
          </cell>
          <cell r="B3362" t="str">
            <v>COASEGURO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>
            <v>430602009</v>
          </cell>
          <cell r="B3363" t="str">
            <v>SEGUROS CON FILIALES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>
            <v>43060200901</v>
          </cell>
          <cell r="B3364" t="str">
            <v>SEGURO DIRECTO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>
            <v>43060200902</v>
          </cell>
          <cell r="B3365" t="str">
            <v>REASEGURO TOMADO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</row>
        <row r="3366">
          <cell r="A3366">
            <v>43060200903</v>
          </cell>
          <cell r="B3366" t="str">
            <v>COASEGURO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>
            <v>4306030</v>
          </cell>
          <cell r="B3367" t="str">
            <v>TRANSPORTE AEREO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>
            <v>430603001</v>
          </cell>
          <cell r="B3368" t="str">
            <v>SEGURO DIRECTO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>
            <v>430603002</v>
          </cell>
          <cell r="B3369" t="str">
            <v>REASEGURO TOMADO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>
            <v>430603003</v>
          </cell>
          <cell r="B3370" t="str">
            <v>COASEGURO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>
            <v>430603009</v>
          </cell>
          <cell r="B3371" t="str">
            <v>SEGUROS CON FILIALES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>
            <v>43060300901</v>
          </cell>
          <cell r="B3372" t="str">
            <v>SEGURO DIRECTO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>
            <v>43060300902</v>
          </cell>
          <cell r="B3373" t="str">
            <v>REASEGURO TOMADO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>
            <v>43060300903</v>
          </cell>
          <cell r="B3374" t="str">
            <v>COASEGURO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>
            <v>4306040</v>
          </cell>
          <cell r="B3375" t="str">
            <v>TRANSPORTE TERRESTRE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>
            <v>430604001</v>
          </cell>
          <cell r="B3376" t="str">
            <v>SEGURO DIRECTO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>
            <v>430604002</v>
          </cell>
          <cell r="B3377" t="str">
            <v>REASEGURO TOMADO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>
            <v>430604003</v>
          </cell>
          <cell r="B3378" t="str">
            <v>COASEGURO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>
            <v>430604009</v>
          </cell>
          <cell r="B3379" t="str">
            <v>SEGUROS CON FILIALES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</row>
        <row r="3380">
          <cell r="A3380">
            <v>43060400901</v>
          </cell>
          <cell r="B3380" t="str">
            <v>SEGURO DIRECTO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>
            <v>43060400902</v>
          </cell>
          <cell r="B3381" t="str">
            <v>REASEGURO TOMADO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>
            <v>43060400903</v>
          </cell>
          <cell r="B3382" t="str">
            <v>COASEGURO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>
            <v>4306050</v>
          </cell>
          <cell r="B3383" t="str">
            <v>MARITIMOS CASCO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>
            <v>430605001</v>
          </cell>
          <cell r="B3384" t="str">
            <v>SEGURO DIRECTO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>
            <v>430605002</v>
          </cell>
          <cell r="B3385" t="str">
            <v>REASEGURO TOMADO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>
            <v>430605003</v>
          </cell>
          <cell r="B3386" t="str">
            <v>COASEGURO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>
            <v>430605009</v>
          </cell>
          <cell r="B3387" t="str">
            <v>SEGUROS CON FILIALES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>
            <v>43060500901</v>
          </cell>
          <cell r="B3388" t="str">
            <v>SEGURO DIRECTO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>
            <v>43060500902</v>
          </cell>
          <cell r="B3389" t="str">
            <v>REASEGURO TOMADO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>
            <v>43060500903</v>
          </cell>
          <cell r="B3390" t="str">
            <v>COASEGURO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>
            <v>4306060</v>
          </cell>
          <cell r="B3391" t="str">
            <v>AVIACION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>
            <v>430606001</v>
          </cell>
          <cell r="B3392" t="str">
            <v>SEGURO DIRECTO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>
            <v>430606002</v>
          </cell>
          <cell r="B3393" t="str">
            <v>REASEGURO TOMADO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>
            <v>430606003</v>
          </cell>
          <cell r="B3394" t="str">
            <v>COASEGURO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</row>
        <row r="3395">
          <cell r="A3395">
            <v>430606009</v>
          </cell>
          <cell r="B3395" t="str">
            <v>SEGUROS CON FILIALES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>
            <v>43060600901</v>
          </cell>
          <cell r="B3396" t="str">
            <v>SEGURO DIRECTO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>
            <v>43060600902</v>
          </cell>
          <cell r="B3397" t="str">
            <v>REASEGURO TOMADO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>
            <v>43060600903</v>
          </cell>
          <cell r="B3398" t="str">
            <v>COASEGURO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>
            <v>4306070</v>
          </cell>
          <cell r="B3399" t="str">
            <v>ROBO Y HURTO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>
            <v>430607001</v>
          </cell>
          <cell r="B3400" t="str">
            <v>SEGURO DIRECTO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>
            <v>430607002</v>
          </cell>
          <cell r="B3401" t="str">
            <v>REASEGURO TOMADO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>
            <v>430607003</v>
          </cell>
          <cell r="B3402" t="str">
            <v>COASEGURO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>
            <v>430607009</v>
          </cell>
          <cell r="B3403" t="str">
            <v>SEGUROS CON FILIALES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>
            <v>43060700901</v>
          </cell>
          <cell r="B3404" t="str">
            <v>SEGURO DIRECTO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>
            <v>43060700902</v>
          </cell>
          <cell r="B3405" t="str">
            <v>REASEGURO TOMADO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</row>
        <row r="3406">
          <cell r="A3406">
            <v>43060700903</v>
          </cell>
          <cell r="B3406" t="str">
            <v>COASEGURO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>
            <v>4306080</v>
          </cell>
          <cell r="B3407" t="str">
            <v>FIDELIDAD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>
            <v>430608001</v>
          </cell>
          <cell r="B3408" t="str">
            <v>SEGURO DIRECTO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>
            <v>430608002</v>
          </cell>
          <cell r="B3409" t="str">
            <v>REASEGURO TOMADO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>
            <v>430608003</v>
          </cell>
          <cell r="B3410" t="str">
            <v>COASEGURO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>
            <v>430608009</v>
          </cell>
          <cell r="B3411" t="str">
            <v>SEGUROS CON FILIALES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>
            <v>43060800901</v>
          </cell>
          <cell r="B3412" t="str">
            <v>SEGURO DIRECTO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>
            <v>43060800902</v>
          </cell>
          <cell r="B3413" t="str">
            <v>REASEGURO TOMADO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>
            <v>43060800903</v>
          </cell>
          <cell r="B3414" t="str">
            <v>COASEGURO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>
            <v>4306090</v>
          </cell>
          <cell r="B3415" t="str">
            <v>SEGURO DE BANCOS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>
            <v>430609001</v>
          </cell>
          <cell r="B3416" t="str">
            <v>SEGURO DIRECTO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>
            <v>430609002</v>
          </cell>
          <cell r="B3417" t="str">
            <v>REASEGURO TOMADO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>
            <v>430609003</v>
          </cell>
          <cell r="B3418" t="str">
            <v>COASEGURO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>
            <v>430609009</v>
          </cell>
          <cell r="B3419" t="str">
            <v>SEGUROS CON FILIALES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>
            <v>43060900901</v>
          </cell>
          <cell r="B3420" t="str">
            <v>SEGURO DIRECTO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>
            <v>43060900902</v>
          </cell>
          <cell r="B3421" t="str">
            <v>REASEGURO TOMADO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>
            <v>43060900903</v>
          </cell>
          <cell r="B3422" t="str">
            <v>COASEGURO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>
            <v>4306100</v>
          </cell>
          <cell r="B3423" t="str">
            <v>TODO RIESGO PARA CONTRATISTAS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</row>
        <row r="3424">
          <cell r="A3424">
            <v>430610001</v>
          </cell>
          <cell r="B3424" t="str">
            <v>SEGURO DIRECTO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</row>
        <row r="3425">
          <cell r="A3425">
            <v>430610002</v>
          </cell>
          <cell r="B3425" t="str">
            <v>REASEGURO TOMADO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>
            <v>430610003</v>
          </cell>
          <cell r="B3426" t="str">
            <v>COASEGURO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>
            <v>430610009</v>
          </cell>
          <cell r="B3427" t="str">
            <v>SEGUROS CON FILIALES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>
            <v>43061000901</v>
          </cell>
          <cell r="B3428" t="str">
            <v>SEGURO DIRECTO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>
            <v>43061000902</v>
          </cell>
          <cell r="B3429" t="str">
            <v>REASEGURO TOMADO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>
            <v>43061000903</v>
          </cell>
          <cell r="B3430" t="str">
            <v>COASEGURO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>
            <v>4306110</v>
          </cell>
          <cell r="B3431" t="str">
            <v>TODO RIESGO EQUIPO PARA CONTRATISTAS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>
            <v>430611001</v>
          </cell>
          <cell r="B3432" t="str">
            <v>SEGURO DIRECTO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>
            <v>430611002</v>
          </cell>
          <cell r="B3433" t="str">
            <v>REASEGURO TOMADO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>
            <v>430611003</v>
          </cell>
          <cell r="B3434" t="str">
            <v>COASEGURO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>
            <v>430611009</v>
          </cell>
          <cell r="B3435" t="str">
            <v>SEGUROS CON FILIALES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>
            <v>43061100901</v>
          </cell>
          <cell r="B3436" t="str">
            <v>SEGURO DIRECTO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>
            <v>43061100902</v>
          </cell>
          <cell r="B3437" t="str">
            <v>REASEGURO TOMADO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>
            <v>43061100903</v>
          </cell>
          <cell r="B3438" t="str">
            <v>COASEGURO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>
            <v>4306120</v>
          </cell>
          <cell r="B3439" t="str">
            <v>ROTURA DE MAQUINARIA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>
            <v>430612001</v>
          </cell>
          <cell r="B3440" t="str">
            <v>SEGURO DIRECTO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>
            <v>430612002</v>
          </cell>
          <cell r="B3441" t="str">
            <v>REASEGURO TOMADO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>
            <v>430612003</v>
          </cell>
          <cell r="B3442" t="str">
            <v>COASEGURO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>
            <v>430612009</v>
          </cell>
          <cell r="B3443" t="str">
            <v>SEGUROS CON FILIALES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>
            <v>43061200901</v>
          </cell>
          <cell r="B3444" t="str">
            <v>SEGURO DIRECTO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>
            <v>43061200902</v>
          </cell>
          <cell r="B3445" t="str">
            <v>REASEGURO TOMADO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>
            <v>43061200903</v>
          </cell>
          <cell r="B3446" t="str">
            <v>COASEGURO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>
            <v>4306130</v>
          </cell>
          <cell r="B3447" t="str">
            <v>MONTAJE CONTRA TODO RIESGO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>
            <v>430613001</v>
          </cell>
          <cell r="B3448" t="str">
            <v>SEGURO DIRECTO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>
            <v>430613002</v>
          </cell>
          <cell r="B3449" t="str">
            <v>REASEGURO TOMADO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>
            <v>430613003</v>
          </cell>
          <cell r="B3450" t="str">
            <v>COASEGURO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>
            <v>430613009</v>
          </cell>
          <cell r="B3451" t="str">
            <v>SEGUROS CON FILIALES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>
            <v>43061300901</v>
          </cell>
          <cell r="B3452" t="str">
            <v>SEGURO DIRECTO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</row>
        <row r="3453">
          <cell r="A3453">
            <v>43061300902</v>
          </cell>
          <cell r="B3453" t="str">
            <v>REASEGURO TOMADO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>
            <v>43061300903</v>
          </cell>
          <cell r="B3454" t="str">
            <v>COASEGURO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</row>
        <row r="3455">
          <cell r="A3455">
            <v>4306140</v>
          </cell>
          <cell r="B3455" t="str">
            <v>TODO RIESGO EQUIPO ELECTRONICO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>
            <v>430614001</v>
          </cell>
          <cell r="B3456" t="str">
            <v>SEGURO DIRECTO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>
            <v>430614002</v>
          </cell>
          <cell r="B3457" t="str">
            <v>REASEGURO TOMADO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>
            <v>430614003</v>
          </cell>
          <cell r="B3458" t="str">
            <v>COASEGURO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>
            <v>430614009</v>
          </cell>
          <cell r="B3459" t="str">
            <v>SEGUROS CON FILIALES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>
            <v>43061400901</v>
          </cell>
          <cell r="B3460" t="str">
            <v>SEGURO DIRECTO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>
            <v>43061400902</v>
          </cell>
          <cell r="B3461" t="str">
            <v>REASEGURO TOMADO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>
            <v>43061400903</v>
          </cell>
          <cell r="B3462" t="str">
            <v>COASEGURO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>
            <v>4306150</v>
          </cell>
          <cell r="B3463" t="str">
            <v>CALDEROS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>
            <v>430615001</v>
          </cell>
          <cell r="B3464" t="str">
            <v>SEGURO DIRECTO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>
            <v>430615002</v>
          </cell>
          <cell r="B3465" t="str">
            <v>REASEGURO TOMADO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>
            <v>430615003</v>
          </cell>
          <cell r="B3466" t="str">
            <v>COASEGURO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>
            <v>430615009</v>
          </cell>
          <cell r="B3467" t="str">
            <v>SEGUROS CON FILIALES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>
            <v>43061500901</v>
          </cell>
          <cell r="B3468" t="str">
            <v>SEGURO DIRECTO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>
            <v>43061500902</v>
          </cell>
          <cell r="B3469" t="str">
            <v>REASEGURO TOMADO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>
            <v>43061500903</v>
          </cell>
          <cell r="B3470" t="str">
            <v>COASEGURO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>
            <v>4306160</v>
          </cell>
          <cell r="B3471" t="str">
            <v>LUCRO CESANTE POR INTERRUPCION DE NEGOCIOS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>
            <v>430616001</v>
          </cell>
          <cell r="B3472" t="str">
            <v>SEGURO DIRECTO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>
            <v>430616002</v>
          </cell>
          <cell r="B3473" t="str">
            <v>REASEGURO TOMADO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>
            <v>430616003</v>
          </cell>
          <cell r="B3474" t="str">
            <v>COASEGURO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>
            <v>430616009</v>
          </cell>
          <cell r="B3475" t="str">
            <v>SEGUROS CON FILIALES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>
            <v>43061600901</v>
          </cell>
          <cell r="B3476" t="str">
            <v>SEGURO DIRECTO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>
            <v>43061600902</v>
          </cell>
          <cell r="B3477" t="str">
            <v>REASEGURO TOMADO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>
            <v>43061600903</v>
          </cell>
          <cell r="B3478" t="str">
            <v>COASEGURO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>
            <v>4306170</v>
          </cell>
          <cell r="B3479" t="str">
            <v>LUCRO CESANTE ROTURA DE MAQUINARIA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>
            <v>430617001</v>
          </cell>
          <cell r="B3480" t="str">
            <v>SEGURO DIRECTO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>
            <v>430617002</v>
          </cell>
          <cell r="B3481" t="str">
            <v>REASEGURO TOMADO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</row>
        <row r="3482">
          <cell r="A3482">
            <v>430617003</v>
          </cell>
          <cell r="B3482" t="str">
            <v>COASEGURO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>
            <v>430617009</v>
          </cell>
          <cell r="B3483" t="str">
            <v>SEGUROS CON FILIALES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>
            <v>43061700901</v>
          </cell>
          <cell r="B3484" t="str">
            <v>SEGURO DIRECTO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>
            <v>43061700902</v>
          </cell>
          <cell r="B3485" t="str">
            <v>REASEGURO TOMADO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>
            <v>43061700903</v>
          </cell>
          <cell r="B3486" t="str">
            <v>COASEGURO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>
            <v>4306180</v>
          </cell>
          <cell r="B3487" t="str">
            <v>RESPONSABILIDAD CIVIL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>
            <v>430618001</v>
          </cell>
          <cell r="B3488" t="str">
            <v>SEGURO DIRECTO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>
            <v>430618002</v>
          </cell>
          <cell r="B3489" t="str">
            <v>REASEGURO TOMADO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>
            <v>430618003</v>
          </cell>
          <cell r="B3490" t="str">
            <v>COASEGURO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>
            <v>430618009</v>
          </cell>
          <cell r="B3491" t="str">
            <v>SEGUROS CON FILIALES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>
            <v>43061800901</v>
          </cell>
          <cell r="B3492" t="str">
            <v>SEGURO DIRECTO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>
            <v>43061800902</v>
          </cell>
          <cell r="B3493" t="str">
            <v>REASEGURO TOMADO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>
            <v>43061800903</v>
          </cell>
          <cell r="B3494" t="str">
            <v>COASEGURO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>
            <v>4306190</v>
          </cell>
          <cell r="B3495" t="str">
            <v>RIESGOS PROFESIONALES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>
            <v>430619001</v>
          </cell>
          <cell r="B3496" t="str">
            <v>SEGURO DIRECTO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>
            <v>430619002</v>
          </cell>
          <cell r="B3497" t="str">
            <v>REASEGURO TOMADO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>
            <v>430619003</v>
          </cell>
          <cell r="B3498" t="str">
            <v>COASEGURO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>
            <v>430619009</v>
          </cell>
          <cell r="B3499" t="str">
            <v>SEGUROS CON FILIALES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>
            <v>43061900901</v>
          </cell>
          <cell r="B3500" t="str">
            <v>SEGURO DIRECTO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>
            <v>43061900902</v>
          </cell>
          <cell r="B3501" t="str">
            <v>REASEGURO TOMADO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>
            <v>43061900903</v>
          </cell>
          <cell r="B3502" t="str">
            <v>COASEGURO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>
            <v>4306200</v>
          </cell>
          <cell r="B3503" t="str">
            <v>GANADERO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>
            <v>430620001</v>
          </cell>
          <cell r="B3504" t="str">
            <v>SEGURO DIRECTO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>
            <v>430620002</v>
          </cell>
          <cell r="B3505" t="str">
            <v>REASEGURO TOMADO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>
            <v>430620003</v>
          </cell>
          <cell r="B3506" t="str">
            <v>COASEGURO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</row>
        <row r="3507">
          <cell r="A3507">
            <v>430620009</v>
          </cell>
          <cell r="B3507" t="str">
            <v>SEGUROS CON FILIALES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>
            <v>43062000901</v>
          </cell>
          <cell r="B3508" t="str">
            <v>SEGURO DIRECTO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>
            <v>43062000902</v>
          </cell>
          <cell r="B3509" t="str">
            <v>REASEGURO TOMADO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>
            <v>43062000903</v>
          </cell>
          <cell r="B3510" t="str">
            <v>COASEGURO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</row>
        <row r="3511">
          <cell r="A3511">
            <v>4306210</v>
          </cell>
          <cell r="B3511" t="str">
            <v>AGRICOLA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>
            <v>430621001</v>
          </cell>
          <cell r="B3512" t="str">
            <v>SEGURO DIRECTO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>
            <v>430621002</v>
          </cell>
          <cell r="B3513" t="str">
            <v>REASEGURO TOMADO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>
            <v>430621003</v>
          </cell>
          <cell r="B3514" t="str">
            <v>COASEGURO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>
            <v>430621009</v>
          </cell>
          <cell r="B3515" t="str">
            <v>SEGUROS CON FILIALES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>
            <v>43062100901</v>
          </cell>
          <cell r="B3516" t="str">
            <v>SEGURO DIRECTO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>
            <v>43062100902</v>
          </cell>
          <cell r="B3517" t="str">
            <v>REASEGURO TOMADO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>
            <v>43062100903</v>
          </cell>
          <cell r="B3518" t="str">
            <v>COASEGURO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>
            <v>4306220</v>
          </cell>
          <cell r="B3519" t="str">
            <v>DOMICILIARIO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>
            <v>430622001</v>
          </cell>
          <cell r="B3520" t="str">
            <v>SEGURO DIRECTO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>
            <v>430622002</v>
          </cell>
          <cell r="B3521" t="str">
            <v>REASEGURO TOMADO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>
            <v>430622003</v>
          </cell>
          <cell r="B3522" t="str">
            <v>COASEGURO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>
            <v>430622009</v>
          </cell>
          <cell r="B3523" t="str">
            <v>SEGUROS CON FILIALES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>
            <v>43062200901</v>
          </cell>
          <cell r="B3524" t="str">
            <v>SEGURO DIRECTO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</row>
        <row r="3525">
          <cell r="A3525">
            <v>43062200902</v>
          </cell>
          <cell r="B3525" t="str">
            <v>REASEGURO TOMADO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>
            <v>43062200903</v>
          </cell>
          <cell r="B3526" t="str">
            <v>COASEGURO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>
            <v>4306230</v>
          </cell>
          <cell r="B3527" t="str">
            <v>CREDITO INTERNO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>
            <v>430623001</v>
          </cell>
          <cell r="B3528" t="str">
            <v>SEGURO DIRECTO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>
            <v>430623002</v>
          </cell>
          <cell r="B3529" t="str">
            <v>REASEGURO TOMADO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>
            <v>430623003</v>
          </cell>
          <cell r="B3530" t="str">
            <v>COASEGURO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>
            <v>430623009</v>
          </cell>
          <cell r="B3531" t="str">
            <v>SEGUROS CON FILIALES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>
            <v>43062300901</v>
          </cell>
          <cell r="B3532" t="str">
            <v>SEGURO DIRECTO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>
            <v>43062300902</v>
          </cell>
          <cell r="B3533" t="str">
            <v>REASEGURO TOMADO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>
            <v>43062300903</v>
          </cell>
          <cell r="B3534" t="str">
            <v>COASEGURO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>
            <v>4306240</v>
          </cell>
          <cell r="B3535" t="str">
            <v>CREDITO A LA EXPORTACION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>
            <v>430624001</v>
          </cell>
          <cell r="B3536" t="str">
            <v>SEGURO DIRECTO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>
            <v>430624002</v>
          </cell>
          <cell r="B3537" t="str">
            <v>REASEGURO TOMADO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>
            <v>430624003</v>
          </cell>
          <cell r="B3538" t="str">
            <v>COASEGURO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>
            <v>430624009</v>
          </cell>
          <cell r="B3539" t="str">
            <v>SEGUROS CON FILIALES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</row>
        <row r="3540">
          <cell r="A3540">
            <v>43062400901</v>
          </cell>
          <cell r="B3540" t="str">
            <v>SEGURO DIRECTO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>
            <v>43062400902</v>
          </cell>
          <cell r="B3541" t="str">
            <v>REASEGURO TOMADO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>
            <v>43062400903</v>
          </cell>
          <cell r="B3542" t="str">
            <v>COASEGURO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>
            <v>4306250</v>
          </cell>
          <cell r="B3543" t="str">
            <v>MISCELANEOS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</row>
        <row r="3544">
          <cell r="A3544">
            <v>430625001</v>
          </cell>
          <cell r="B3544" t="str">
            <v>SEGURO DIRECTO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>
            <v>430625002</v>
          </cell>
          <cell r="B3545" t="str">
            <v>REASEGURO TOMADO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>
            <v>430625003</v>
          </cell>
          <cell r="B3546" t="str">
            <v>COASEGURO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>
            <v>430625009</v>
          </cell>
          <cell r="B3547" t="str">
            <v>SEGUROS CON FILIALES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>
            <v>43062500901</v>
          </cell>
          <cell r="B3548" t="str">
            <v>SEGURO DIRECTO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>
            <v>43062500902</v>
          </cell>
          <cell r="B3549" t="str">
            <v>REASEGURO TOMADO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>
            <v>43062500903</v>
          </cell>
          <cell r="B3550" t="str">
            <v>COASEGURO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>
            <v>4307</v>
          </cell>
          <cell r="B3551" t="str">
            <v>DE RIESGOS EN CURSO DE FIANZAS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>
            <v>4307010</v>
          </cell>
          <cell r="B3552" t="str">
            <v>FIDELIDAD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>
            <v>430701001</v>
          </cell>
          <cell r="B3553" t="str">
            <v>FIANZAS DIRECTAS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>
            <v>430701002</v>
          </cell>
          <cell r="B3554" t="str">
            <v>REAFIANZAMIENTO TOMADO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>
            <v>430701003</v>
          </cell>
          <cell r="B3555" t="str">
            <v>COAFIANZAMIENTO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>
            <v>430701009</v>
          </cell>
          <cell r="B3556" t="str">
            <v>FIANZAS CON FILIALES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>
            <v>43070100901</v>
          </cell>
          <cell r="B3557" t="str">
            <v>FIANZAS DIRECTAS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>
            <v>43070100902</v>
          </cell>
          <cell r="B3558" t="str">
            <v>REAFIANZAMIENTO TOMADO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>
            <v>43070100903</v>
          </cell>
          <cell r="B3559" t="str">
            <v>COAFIANZAMIENTO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>
            <v>4307020</v>
          </cell>
          <cell r="B3560" t="str">
            <v>GARANTIA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>
            <v>430702001</v>
          </cell>
          <cell r="B3561" t="str">
            <v>FIANZAS DIRECTAS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>
            <v>430702002</v>
          </cell>
          <cell r="B3562" t="str">
            <v>REAFIANZAMIENTO TOMADO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>
            <v>430702003</v>
          </cell>
          <cell r="B3563" t="str">
            <v>COAFIANZAMIENTO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>
            <v>430702009</v>
          </cell>
          <cell r="B3564" t="str">
            <v>FIANZAS CON FILIALES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>
            <v>43070200901</v>
          </cell>
          <cell r="B3565" t="str">
            <v>FIANZAS DIRECTAS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>
            <v>43070200902</v>
          </cell>
          <cell r="B3566" t="str">
            <v>REAFIANZAMIENTO TOMADO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>
            <v>43070200903</v>
          </cell>
          <cell r="B3567" t="str">
            <v>COAFIANZAMIENTO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>
            <v>4307030</v>
          </cell>
          <cell r="B3568" t="str">
            <v>MOTORISTAS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</row>
        <row r="3569">
          <cell r="A3569">
            <v>430703001</v>
          </cell>
          <cell r="B3569" t="str">
            <v>FIANZAS DIRECTAS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>
            <v>430703002</v>
          </cell>
          <cell r="B3570" t="str">
            <v>REAFIANZAMIENTO TOMADO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>
            <v>430703003</v>
          </cell>
          <cell r="B3571" t="str">
            <v>COAFIANZAMIENTO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>
            <v>430703009</v>
          </cell>
          <cell r="B3572" t="str">
            <v>FIANZAS CON FILIALES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>
            <v>43070300901</v>
          </cell>
          <cell r="B3573" t="str">
            <v>FIANZAS DIRECTAS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>
            <v>43070300902</v>
          </cell>
          <cell r="B3574" t="str">
            <v>REAFIANZAMIENTO TOMADO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>
            <v>43070300903</v>
          </cell>
          <cell r="B3575" t="str">
            <v>COAFIANZAMIENTO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>
            <v>4308</v>
          </cell>
          <cell r="B3576" t="str">
            <v>DE PREVISION Y CONTINGENCIAL DE FIANZAS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>
            <v>4308010</v>
          </cell>
          <cell r="B3577" t="str">
            <v>DE PREVISION PARA RIESGO CONTINGENCIAL DE TERREMOTO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>
            <v>4308020</v>
          </cell>
          <cell r="B3578" t="str">
            <v>DE PREVISION PARA RIESGOS ESPECIALES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>
            <v>4308030</v>
          </cell>
          <cell r="B3579" t="str">
            <v>EXTRAORDINARIA DE PREVISION PARA OTROS RIESGOS CICLICOS Y FLUCTUANTES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</row>
        <row r="3580">
          <cell r="A3580">
            <v>4308040</v>
          </cell>
          <cell r="B3580" t="str">
            <v>RESERVA CONTINGENCIAL DE FIANZAS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>
            <v>4309</v>
          </cell>
          <cell r="B3581" t="str">
            <v>RECLAMOS EN TRAMITE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>
            <v>4309010</v>
          </cell>
          <cell r="B3582" t="str">
            <v>DE SEGUROS DE VIDA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>
            <v>4309020</v>
          </cell>
          <cell r="B3583" t="str">
            <v>DE SEGUROS PREVISIONALES RENTAS Y PENSIONES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>
            <v>4309030</v>
          </cell>
          <cell r="B3584" t="str">
            <v>DE SEGUROS DE ACCIDENTES Y ENFERMEDADES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>
            <v>430903001</v>
          </cell>
          <cell r="B3585" t="str">
            <v>SALUD Y HOSPITALIZACION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>
            <v>430903002</v>
          </cell>
          <cell r="B3586" t="str">
            <v>ACCIDENTES PERSONALES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>
            <v>430903003</v>
          </cell>
          <cell r="B3587" t="str">
            <v>ACCIDENTES VIAJES AEREOS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>
            <v>430903004</v>
          </cell>
          <cell r="B3588" t="str">
            <v>ESCOLARES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>
            <v>4309040</v>
          </cell>
          <cell r="B3589" t="str">
            <v>DE SEGUROS DE INCENDIOS Y LINEAS ALIADAS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>
            <v>4309050</v>
          </cell>
          <cell r="B3590" t="str">
            <v>DE SEGUROS DE AUTOMOTORES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>
            <v>4309060</v>
          </cell>
          <cell r="B3591" t="str">
            <v>DE SEGUROS DE OTROS SEGUROS GENERALES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>
            <v>430906001</v>
          </cell>
          <cell r="B3592" t="str">
            <v>ROTURA DE CRISTALES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>
            <v>430906002</v>
          </cell>
          <cell r="B3593" t="str">
            <v>TRANSPORTE MARITIMO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>
            <v>430906003</v>
          </cell>
          <cell r="B3594" t="str">
            <v>TRANSPORTE AEREO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>
            <v>430906004</v>
          </cell>
          <cell r="B3595" t="str">
            <v>TRANSPORTE TERRESTRE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>
            <v>430906005</v>
          </cell>
          <cell r="B3596" t="str">
            <v>MARITIMOS CASCO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>
            <v>430906006</v>
          </cell>
          <cell r="B3597" t="str">
            <v>AVIACION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</row>
        <row r="3598">
          <cell r="A3598">
            <v>430906007</v>
          </cell>
          <cell r="B3598" t="str">
            <v>ROBO Y HURTO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>
            <v>430906008</v>
          </cell>
          <cell r="B3599" t="str">
            <v>FIDELIDAD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>
            <v>430906009</v>
          </cell>
          <cell r="B3600" t="str">
            <v>SEGURO DE BANCOS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>
            <v>430906010</v>
          </cell>
          <cell r="B3601" t="str">
            <v>TODO RIESGO PARA CONTRATISTAS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>
            <v>430906011</v>
          </cell>
          <cell r="B3602" t="str">
            <v>TODO RIESGO EQUIPO PARA CONTRATISTAS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>
            <v>430906012</v>
          </cell>
          <cell r="B3603" t="str">
            <v>ROTURA DE MAQUINARIA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</row>
        <row r="3604">
          <cell r="A3604">
            <v>430906013</v>
          </cell>
          <cell r="B3604" t="str">
            <v>MONTAJE CONTRA TODO RIESGO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>
            <v>430906014</v>
          </cell>
          <cell r="B3605" t="str">
            <v>TODO RIESGO EQUIPO ELECTRONICO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>
            <v>430906015</v>
          </cell>
          <cell r="B3606" t="str">
            <v>CALDEROS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>
            <v>430906016</v>
          </cell>
          <cell r="B3607" t="str">
            <v>LUCRO CESANTE POR INTERRUPCION DE NEGOCIOS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>
            <v>430906017</v>
          </cell>
          <cell r="B3608" t="str">
            <v>LUCRO CESANTE ROTURA DE MAQUINARIA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>
            <v>430906018</v>
          </cell>
          <cell r="B3609" t="str">
            <v>RESPONSABILIDAD CIVIL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>
            <v>430906019</v>
          </cell>
          <cell r="B3610" t="str">
            <v>RIESGOS PROFESIONALES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>
            <v>430906020</v>
          </cell>
          <cell r="B3611" t="str">
            <v>GANADERO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>
            <v>430906021</v>
          </cell>
          <cell r="B3612" t="str">
            <v>AGRICOLA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>
            <v>430906022</v>
          </cell>
          <cell r="B3613" t="str">
            <v>DOMICILIO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>
            <v>430906023</v>
          </cell>
          <cell r="B3614" t="str">
            <v>CREDITO INTERNO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>
            <v>430906024</v>
          </cell>
          <cell r="B3615" t="str">
            <v>CREDITO A LA EXPORTACION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>
            <v>430906025</v>
          </cell>
          <cell r="B3616" t="str">
            <v>MISCELANEOS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>
            <v>4309070</v>
          </cell>
          <cell r="B3617" t="str">
            <v>FIANZAS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>
            <v>430907001</v>
          </cell>
          <cell r="B3618" t="str">
            <v>FIDELIDAD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>
            <v>430907002</v>
          </cell>
          <cell r="B3619" t="str">
            <v>GARANTIA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>
            <v>430907003</v>
          </cell>
          <cell r="B3620" t="str">
            <v>MOTORISTAS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>
            <v>45</v>
          </cell>
          <cell r="B3621" t="str">
            <v>GASTOS DE ADQUISICION Y CONSERVACION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>
            <v>4501</v>
          </cell>
          <cell r="B3622" t="str">
            <v>COMISIONES Y PARTICIPACIONES DE SEGUROS DE VIDA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>
            <v>4501010</v>
          </cell>
          <cell r="B3623" t="str">
            <v>DE SEGUROS DE VIDA INDIVIDUAL DE LARGO PLAZO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>
            <v>450101001</v>
          </cell>
          <cell r="B3624" t="str">
            <v>SEGUROS DIRECTOS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>
            <v>45010100101</v>
          </cell>
          <cell r="B3625" t="str">
            <v>INICIALES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>
            <v>45010100102</v>
          </cell>
          <cell r="B3626" t="str">
            <v>RENOVACIONES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</row>
        <row r="3627">
          <cell r="A3627">
            <v>45010100103</v>
          </cell>
          <cell r="B3627" t="str">
            <v>COMPENSACIONES ADICIONALES SOBRE PRIMAS DE SEGUROS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>
            <v>450101002</v>
          </cell>
          <cell r="B3628" t="str">
            <v>REASEGUROS TOMADOS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>
            <v>450101003</v>
          </cell>
          <cell r="B3629" t="str">
            <v>COASEGUROS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>
            <v>450101009</v>
          </cell>
          <cell r="B3630" t="str">
            <v>SEGUROS A FILIALES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>
            <v>45010100901</v>
          </cell>
          <cell r="B3631" t="str">
            <v>SEGUROS DIRECTOS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>
            <v>45010100902</v>
          </cell>
          <cell r="B3632" t="str">
            <v>REASEGUROS TOMADOS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>
            <v>45010100903</v>
          </cell>
          <cell r="B3633" t="str">
            <v>COASEGUROS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>
            <v>4501020</v>
          </cell>
          <cell r="B3634" t="str">
            <v>DE VIDA INDIVIDUAL DE CORTO PLAZO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>
            <v>450102001</v>
          </cell>
          <cell r="B3635" t="str">
            <v>SEGUROS DIRECTOS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>
            <v>45010200101</v>
          </cell>
          <cell r="B3636" t="str">
            <v>INICIALES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>
            <v>45010200102</v>
          </cell>
          <cell r="B3637" t="str">
            <v>RENOVACIONES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>
            <v>45010200103</v>
          </cell>
          <cell r="B3638" t="str">
            <v>COMPENSACIONES ADICIONALES SOBRE PRIMAS DE SEGUROS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>
            <v>450102002</v>
          </cell>
          <cell r="B3639" t="str">
            <v>REASEGUROS TOMADOS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>
            <v>450102003</v>
          </cell>
          <cell r="B3640" t="str">
            <v>COASEGUROS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>
            <v>450102009</v>
          </cell>
          <cell r="B3641" t="str">
            <v>SEGUROS A FILIALES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>
            <v>45010200901</v>
          </cell>
          <cell r="B3642" t="str">
            <v>SEGUROS DIRECTOS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>
            <v>45010200902</v>
          </cell>
          <cell r="B3643" t="str">
            <v>REASEGUROS TOMADOS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>
            <v>45010200903</v>
          </cell>
          <cell r="B3644" t="str">
            <v>COASEGUROS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>
            <v>4501030</v>
          </cell>
          <cell r="B3645" t="str">
            <v>DE VIDA COLECTIVO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>
            <v>450103001</v>
          </cell>
          <cell r="B3646" t="str">
            <v>SEGUROS DIRECTOS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>
            <v>45010300101</v>
          </cell>
          <cell r="B3647" t="str">
            <v>INICIALES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</row>
        <row r="3648">
          <cell r="A3648">
            <v>45010300102</v>
          </cell>
          <cell r="B3648" t="str">
            <v>RENOVACIONES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>
            <v>45010300103</v>
          </cell>
          <cell r="B3649" t="str">
            <v>COMPENSACIONES ADICIONALES SOBRE PRIMAS DE SEGUROS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>
            <v>450103002</v>
          </cell>
          <cell r="B3650" t="str">
            <v>REASEGUROS TOMADOS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>
            <v>450103003</v>
          </cell>
          <cell r="B3651" t="str">
            <v>COASEGUROS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>
            <v>450103009</v>
          </cell>
          <cell r="B3652" t="str">
            <v>SEGUROS A FILIALES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>
            <v>45010300901</v>
          </cell>
          <cell r="B3653" t="str">
            <v>SEGUROS DIRECTOS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>
            <v>45010300902</v>
          </cell>
          <cell r="B3654" t="str">
            <v>REASEGUROS TOMADOS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>
            <v>45010300903</v>
          </cell>
          <cell r="B3655" t="str">
            <v>COASEGUROS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</row>
        <row r="3656">
          <cell r="A3656">
            <v>4501040</v>
          </cell>
          <cell r="B3656" t="str">
            <v>DE VIDA OTROS PLANES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>
            <v>450104001</v>
          </cell>
          <cell r="B3657" t="str">
            <v>SEGUROS DIRECTOS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>
            <v>45010400101</v>
          </cell>
          <cell r="B3658" t="str">
            <v>INICIALES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>
            <v>45010400102</v>
          </cell>
          <cell r="B3659" t="str">
            <v>RENOVACIONES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>
            <v>45010400103</v>
          </cell>
          <cell r="B3660" t="str">
            <v>COMPENSACIONES ADICIONALES SOBRE PRIMAS DE SEGUROS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>
            <v>450104002</v>
          </cell>
          <cell r="B3661" t="str">
            <v>REASEGUROS TOMADOS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>
            <v>450104003</v>
          </cell>
          <cell r="B3662" t="str">
            <v>COASEGUROS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>
            <v>450104009</v>
          </cell>
          <cell r="B3663" t="str">
            <v>SEGUROS A FILIALES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>
            <v>45010400901</v>
          </cell>
          <cell r="B3664" t="str">
            <v>SEGUROS DIRECTOS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>
            <v>45010400902</v>
          </cell>
          <cell r="B3665" t="str">
            <v>REASEGUROS TOMADOS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>
            <v>45010400903</v>
          </cell>
          <cell r="B3666" t="str">
            <v>COASEGUROS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>
            <v>4502</v>
          </cell>
          <cell r="B3667" t="str">
            <v>COMISIONES Y PARTICIPACIONES DE SEGUROS PREVISIONALES, RENTAS Y PENSIONES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>
            <v>4502010</v>
          </cell>
          <cell r="B3668" t="str">
            <v>RENTAS DE INVALIDEZ Y SOBREVIVENCIA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</row>
        <row r="3669">
          <cell r="A3669">
            <v>450201001</v>
          </cell>
          <cell r="B3669" t="str">
            <v>SEGUROS DIRECTOS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>
            <v>45020100101</v>
          </cell>
          <cell r="B3670" t="str">
            <v>INICIALES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>
            <v>45020100102</v>
          </cell>
          <cell r="B3671" t="str">
            <v>RENOVACIONES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>
            <v>45020100103</v>
          </cell>
          <cell r="B3672" t="str">
            <v>COMPENSACIONES ADICIONALES SOBRE PRIMAS DE SEGUROS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>
            <v>450201002</v>
          </cell>
          <cell r="B3673" t="str">
            <v>REASEGUROS TOMADOS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>
            <v>450201003</v>
          </cell>
          <cell r="B3674" t="str">
            <v>COASEGUROS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>
            <v>450201009</v>
          </cell>
          <cell r="B3675" t="str">
            <v>SEGUROS A FILIALES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>
            <v>45020100901</v>
          </cell>
          <cell r="B3676" t="str">
            <v>SEGUROS DIRECTOS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>
            <v>45020100902</v>
          </cell>
          <cell r="B3677" t="str">
            <v>REASEGUROS TOMADOS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>
            <v>45020100903</v>
          </cell>
          <cell r="B3678" t="str">
            <v>COASEGUROS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>
            <v>4502020</v>
          </cell>
          <cell r="B3679" t="str">
            <v>SEPELIO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>
            <v>450202001</v>
          </cell>
          <cell r="B3680" t="str">
            <v>SEGUROS DIRECTOS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>
            <v>45020200101</v>
          </cell>
          <cell r="B3681" t="str">
            <v>INICIALES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>
            <v>45020200102</v>
          </cell>
          <cell r="B3682" t="str">
            <v>RENOVACIONES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>
            <v>45020200103</v>
          </cell>
          <cell r="B3683" t="str">
            <v>COMPENSACIONES ADICIONALES SOBRE PRIMAS DE SEGUROS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>
            <v>450202002</v>
          </cell>
          <cell r="B3684" t="str">
            <v>REASEGUROS TOMADOS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</row>
        <row r="3685">
          <cell r="A3685">
            <v>450202003</v>
          </cell>
          <cell r="B3685" t="str">
            <v>COASEGUROS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>
            <v>450202009</v>
          </cell>
          <cell r="B3686" t="str">
            <v>SEGUROS A FILIALES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>
            <v>45020200901</v>
          </cell>
          <cell r="B3687" t="str">
            <v>SEGUROS DIRECTOS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>
            <v>45020200902</v>
          </cell>
          <cell r="B3688" t="str">
            <v>REASEGUROS TOMADOS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>
            <v>45020200903</v>
          </cell>
          <cell r="B3689" t="str">
            <v>COASEGUROS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>
            <v>4502030</v>
          </cell>
          <cell r="B3690" t="str">
            <v>OTRAS RENTAS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>
            <v>450203001</v>
          </cell>
          <cell r="B3691" t="str">
            <v>SEGUROS DIRECTOS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>
            <v>45020300101</v>
          </cell>
          <cell r="B3692" t="str">
            <v>INICIALES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>
            <v>45020300102</v>
          </cell>
          <cell r="B3693" t="str">
            <v>RENOVACIONES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>
            <v>45020300103</v>
          </cell>
          <cell r="B3694" t="str">
            <v>COMPENSACIONES ADICIONALES SOBRE PRIMAS DE SEGUROS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>
            <v>450203002</v>
          </cell>
          <cell r="B3695" t="str">
            <v>REASEGUROS TOMADOS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>
            <v>450203003</v>
          </cell>
          <cell r="B3696" t="str">
            <v>COASEGUROS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>
            <v>450203009</v>
          </cell>
          <cell r="B3697" t="str">
            <v>SEGUROS A FILIALES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>
            <v>45020300901</v>
          </cell>
          <cell r="B3698" t="str">
            <v>SEGUROS DIRECTOS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</row>
        <row r="3699">
          <cell r="A3699">
            <v>45020300902</v>
          </cell>
          <cell r="B3699" t="str">
            <v>REASEGUROS TOMADOS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>
            <v>45020300903</v>
          </cell>
          <cell r="B3700" t="str">
            <v>COASEGUROS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>
            <v>4502040</v>
          </cell>
          <cell r="B3701" t="str">
            <v>PENSIONES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>
            <v>450204001</v>
          </cell>
          <cell r="B3702" t="str">
            <v>SEGUROS DIRECTOS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>
            <v>45020400101</v>
          </cell>
          <cell r="B3703" t="str">
            <v>INICIALES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>
            <v>45020400102</v>
          </cell>
          <cell r="B3704" t="str">
            <v>RENOVACIONES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>
            <v>45020400103</v>
          </cell>
          <cell r="B3705" t="str">
            <v>COMPENSACIONES ADICIONALES SOBRE PRIMAS DE SEGUROS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>
            <v>450204002</v>
          </cell>
          <cell r="B3706" t="str">
            <v>REASEGUROS TOMADOS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>
            <v>450204003</v>
          </cell>
          <cell r="B3707" t="str">
            <v>COASEGUROS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>
            <v>450204009</v>
          </cell>
          <cell r="B3708" t="str">
            <v>SEGUROS A FILIALES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>
            <v>45020400901</v>
          </cell>
          <cell r="B3709" t="str">
            <v>SEGUROS DIRECTOS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>
            <v>45020400902</v>
          </cell>
          <cell r="B3710" t="str">
            <v>REASEGUROS TOMADOS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>
            <v>45020400903</v>
          </cell>
          <cell r="B3711" t="str">
            <v>COASEGUROS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>
            <v>4503</v>
          </cell>
          <cell r="B3712" t="str">
            <v>COMISIONES Y PARTICIPACIONES DE SEGUROS DE ACCIDENTES Y ENFERMEDADES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>
            <v>4503010</v>
          </cell>
          <cell r="B3713" t="str">
            <v>SALUD Y HOSPITALIZACION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</row>
        <row r="3714">
          <cell r="A3714">
            <v>450301001</v>
          </cell>
          <cell r="B3714" t="str">
            <v>SEGUROS DIRECTOS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>
            <v>45030100101</v>
          </cell>
          <cell r="B3715" t="str">
            <v>INICIALES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>
            <v>45030100102</v>
          </cell>
          <cell r="B3716" t="str">
            <v>RENOVACIONES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>
            <v>45030100103</v>
          </cell>
          <cell r="B3717" t="str">
            <v>COMPENSACIONES ADICIONALES SOBRE PRIMAS DE SEGUROS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>
            <v>450301002</v>
          </cell>
          <cell r="B3718" t="str">
            <v>REASEGUROS TOMADOS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>
            <v>450301003</v>
          </cell>
          <cell r="B3719" t="str">
            <v>COASEGUROS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>
            <v>450301009</v>
          </cell>
          <cell r="B3720" t="str">
            <v>SEGUROS A FILIALES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>
            <v>45030100901</v>
          </cell>
          <cell r="B3721" t="str">
            <v>SEGUROS DIRECTOS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>
            <v>45030100902</v>
          </cell>
          <cell r="B3722" t="str">
            <v>REASEGUROS TOMADOS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>
            <v>45030100903</v>
          </cell>
          <cell r="B3723" t="str">
            <v>COASEGUROS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>
            <v>4503020</v>
          </cell>
          <cell r="B3724" t="str">
            <v>ACCIDENTES PERSONALES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>
            <v>450302001</v>
          </cell>
          <cell r="B3725" t="str">
            <v>SEGUROS DIRECTOS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>
            <v>45030200101</v>
          </cell>
          <cell r="B3726" t="str">
            <v>INICIALES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>
            <v>45030200102</v>
          </cell>
          <cell r="B3727" t="str">
            <v>RENOVACIONES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>
            <v>45030200103</v>
          </cell>
          <cell r="B3728" t="str">
            <v>COMPENSACIONES ADICIONALES SOBRE PRIMAS DE SEGUROS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>
            <v>450302002</v>
          </cell>
          <cell r="B3729" t="str">
            <v>REASEGUROS TOMADOS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>
            <v>450302003</v>
          </cell>
          <cell r="B3730" t="str">
            <v>COASEGUROS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>
            <v>450302009</v>
          </cell>
          <cell r="B3731" t="str">
            <v>SEGUROS A FILIALES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>
            <v>45030200901</v>
          </cell>
          <cell r="B3732" t="str">
            <v>SEGUROS DIRECTOS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>
            <v>45030200902</v>
          </cell>
          <cell r="B3733" t="str">
            <v>REASEGUROS TOMADOS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</row>
        <row r="3734">
          <cell r="A3734">
            <v>45030200903</v>
          </cell>
          <cell r="B3734" t="str">
            <v>COASEGUROS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>
            <v>4503030</v>
          </cell>
          <cell r="B3735" t="str">
            <v>ACCIDENTES VIAJES AEREOS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>
            <v>450303001</v>
          </cell>
          <cell r="B3736" t="str">
            <v>SEGUROS DIRECTOS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>
            <v>45030300101</v>
          </cell>
          <cell r="B3737" t="str">
            <v>INICIALES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>
            <v>45030300102</v>
          </cell>
          <cell r="B3738" t="str">
            <v>RENOVACIONES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>
            <v>45030300103</v>
          </cell>
          <cell r="B3739" t="str">
            <v>COMPENSACIONES ADICIONALES SOBRE PRIMAS DE SEGUROS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>
            <v>450303002</v>
          </cell>
          <cell r="B3740" t="str">
            <v>REASEGUROS TOMADOS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>
            <v>450303003</v>
          </cell>
          <cell r="B3741" t="str">
            <v>COASEGUROS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>
            <v>450303009</v>
          </cell>
          <cell r="B3742" t="str">
            <v>SEGUROS A FILIALES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</row>
        <row r="3743">
          <cell r="A3743">
            <v>45030300901</v>
          </cell>
          <cell r="B3743" t="str">
            <v>SEGUROS DIRECTOS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>
            <v>45030300902</v>
          </cell>
          <cell r="B3744" t="str">
            <v>REASEGUROS TOMADOS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>
            <v>45030300903</v>
          </cell>
          <cell r="B3745" t="str">
            <v>COASEGUROS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>
            <v>4503040</v>
          </cell>
          <cell r="B3746" t="str">
            <v>ESCOLARES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>
            <v>450304001</v>
          </cell>
          <cell r="B3747" t="str">
            <v>SEGUROS DIRECTOS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>
            <v>45030400101</v>
          </cell>
          <cell r="B3748" t="str">
            <v>INICIALES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>
            <v>45030400102</v>
          </cell>
          <cell r="B3749" t="str">
            <v>RENOVACIONES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>
            <v>45030400103</v>
          </cell>
          <cell r="B3750" t="str">
            <v>COMPENSACIONES ADICIONALES SOBRE PRIMAS DE SEGUROS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>
            <v>450304002</v>
          </cell>
          <cell r="B3751" t="str">
            <v>REASEGUROS TOMADOS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>
            <v>450304003</v>
          </cell>
          <cell r="B3752" t="str">
            <v>COASEGUROS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>
            <v>450304009</v>
          </cell>
          <cell r="B3753" t="str">
            <v>SEGUROS A FILIALES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>
            <v>45030400901</v>
          </cell>
          <cell r="B3754" t="str">
            <v>SEGUROS DIRECTOS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>
            <v>45030400902</v>
          </cell>
          <cell r="B3755" t="str">
            <v>REASEGUROS TOMADOS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>
            <v>45030400903</v>
          </cell>
          <cell r="B3756" t="str">
            <v>COASEGUROS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>
            <v>4504</v>
          </cell>
          <cell r="B3757" t="str">
            <v>COMISIONES Y PARTICIPACIONES DE SEGUROS DE INCENDIOS Y LINEAS ALIADAS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>
            <v>4504010</v>
          </cell>
          <cell r="B3758" t="str">
            <v>INCENDIOS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>
            <v>450401001</v>
          </cell>
          <cell r="B3759" t="str">
            <v>SEGUROS DIRECTOS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</row>
        <row r="3760">
          <cell r="A3760">
            <v>45040100101</v>
          </cell>
          <cell r="B3760" t="str">
            <v>INICIALES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>
            <v>45040100102</v>
          </cell>
          <cell r="B3761" t="str">
            <v>RENOVACIONES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>
            <v>45040100103</v>
          </cell>
          <cell r="B3762" t="str">
            <v>COMPENSACIONES ADICIONALES SOBRE PRIMAS DE SEGUROS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>
            <v>450401002</v>
          </cell>
          <cell r="B3763" t="str">
            <v>REASEGUROS TOMADOS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>
            <v>450401003</v>
          </cell>
          <cell r="B3764" t="str">
            <v>COASEGUROS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>
            <v>450401009</v>
          </cell>
          <cell r="B3765" t="str">
            <v>SEGUROS A FILIALES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>
            <v>45040100901</v>
          </cell>
          <cell r="B3766" t="str">
            <v>SEGUROS DIRECTOS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>
            <v>45040100902</v>
          </cell>
          <cell r="B3767" t="str">
            <v>REASEGUROS TOMADOS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>
            <v>45040100903</v>
          </cell>
          <cell r="B3768" t="str">
            <v>COASEGUROS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>
            <v>4504020</v>
          </cell>
          <cell r="B3769" t="str">
            <v>LINEAS ALIADAS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>
            <v>450402001</v>
          </cell>
          <cell r="B3770" t="str">
            <v>SEGUROS DIRECTOS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>
            <v>45040200101</v>
          </cell>
          <cell r="B3771" t="str">
            <v>INICIALES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</row>
        <row r="3772">
          <cell r="A3772">
            <v>45040200102</v>
          </cell>
          <cell r="B3772" t="str">
            <v>RENOVACIONES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>
            <v>45040200103</v>
          </cell>
          <cell r="B3773" t="str">
            <v>COMPENSACIONES ADICIONALES SOBRE PRIMAS DE SEGUROS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>
            <v>450402002</v>
          </cell>
          <cell r="B3774" t="str">
            <v>REASEGUROS TOMADOS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>
            <v>450402003</v>
          </cell>
          <cell r="B3775" t="str">
            <v>COASEGUROS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>
            <v>450402009</v>
          </cell>
          <cell r="B3776" t="str">
            <v>SEGUROS A FILIALES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>
            <v>45040200901</v>
          </cell>
          <cell r="B3777" t="str">
            <v>SEGUROS DIRECTOS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>
            <v>45040200902</v>
          </cell>
          <cell r="B3778" t="str">
            <v>REASEGUROS TOMADOS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>
            <v>45040200903</v>
          </cell>
          <cell r="B3779" t="str">
            <v>COASEGUROS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>
            <v>4505</v>
          </cell>
          <cell r="B3780" t="str">
            <v>COMISIONES Y PARTICIPACIONES DE SEGUROS DE AUTOMOTORES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>
            <v>4505010</v>
          </cell>
          <cell r="B3781" t="str">
            <v>AUTOMOTORES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>
            <v>450501001</v>
          </cell>
          <cell r="B3782" t="str">
            <v>SEGUROS DIRECTOS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>
            <v>45050100101</v>
          </cell>
          <cell r="B3783" t="str">
            <v>INICIALES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>
            <v>45050100102</v>
          </cell>
          <cell r="B3784" t="str">
            <v>RENOVACIONES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>
            <v>45050100103</v>
          </cell>
          <cell r="B3785" t="str">
            <v>COMPENSACIONES ADICIONALES SOBRE PRIMAS DE SEGUROS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>
            <v>450501002</v>
          </cell>
          <cell r="B3786" t="str">
            <v>REASEGUROS TOMADOS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>
            <v>450501003</v>
          </cell>
          <cell r="B3787" t="str">
            <v>COASEGUROS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>
            <v>450501009</v>
          </cell>
          <cell r="B3788" t="str">
            <v>SEGUROS A FILIALES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>
            <v>45050100901</v>
          </cell>
          <cell r="B3789" t="str">
            <v>SEGUROS DIRECTOS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>
            <v>45050100902</v>
          </cell>
          <cell r="B3790" t="str">
            <v>REASEGUROS TOMADOS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>
            <v>45050100903</v>
          </cell>
          <cell r="B3791" t="str">
            <v>COASEGUROS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>
            <v>4506</v>
          </cell>
          <cell r="B3792" t="str">
            <v>COMISIONES Y PARTICIPACIONES DE OTROS SEGUROS GENERALES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>
            <v>4506010</v>
          </cell>
          <cell r="B3793" t="str">
            <v>ROTURA DE CRISTALES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>
            <v>450601001</v>
          </cell>
          <cell r="B3794" t="str">
            <v>SEGUROS DIRECTOS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>
            <v>45060100101</v>
          </cell>
          <cell r="B3795" t="str">
            <v>INICIALES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>
            <v>45060100102</v>
          </cell>
          <cell r="B3796" t="str">
            <v>RENOVACIONES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>
            <v>45060100103</v>
          </cell>
          <cell r="B3797" t="str">
            <v>COMPENSACIONES ADICIONALES SOBRE PRIMAS DE SEGUROS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>
            <v>450601002</v>
          </cell>
          <cell r="B3798" t="str">
            <v>REASEGUROS TOMADOS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>
            <v>450601003</v>
          </cell>
          <cell r="B3799" t="str">
            <v>COASEGUROS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</row>
        <row r="3800">
          <cell r="A3800">
            <v>450601009</v>
          </cell>
          <cell r="B3800" t="str">
            <v>SEGUROS A FILIALES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</row>
        <row r="3801">
          <cell r="A3801">
            <v>45060100901</v>
          </cell>
          <cell r="B3801" t="str">
            <v>SEGUROS DIRECTOS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>
            <v>45060100902</v>
          </cell>
          <cell r="B3802" t="str">
            <v>REASEGUROS TOMADOS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>
            <v>45060100903</v>
          </cell>
          <cell r="B3803" t="str">
            <v>COASEGUROS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>
            <v>4506020</v>
          </cell>
          <cell r="B3804" t="str">
            <v>TRANSPORTE MARITIMO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>
            <v>450602001</v>
          </cell>
          <cell r="B3805" t="str">
            <v>SEGUROS DIRECTOS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</row>
        <row r="3806">
          <cell r="A3806">
            <v>45060200101</v>
          </cell>
          <cell r="B3806" t="str">
            <v>INICIALES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>
            <v>45060200102</v>
          </cell>
          <cell r="B3807" t="str">
            <v>RENOVACIONES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>
            <v>45060200103</v>
          </cell>
          <cell r="B3808" t="str">
            <v>COMPENSACIONES ADICIONALES SOBRE PRIMAS DE SEGUROS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>
            <v>450602002</v>
          </cell>
          <cell r="B3809" t="str">
            <v>REASEGUROS TOMADOS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>
            <v>450602003</v>
          </cell>
          <cell r="B3810" t="str">
            <v>COASEGUROS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>
            <v>450602009</v>
          </cell>
          <cell r="B3811" t="str">
            <v>SEGUROS A FILIALES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>
            <v>45060200901</v>
          </cell>
          <cell r="B3812" t="str">
            <v>SEGUROS DIRECTOS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>
            <v>45060200902</v>
          </cell>
          <cell r="B3813" t="str">
            <v>REASEGUROS TOMADOS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>
            <v>45060200903</v>
          </cell>
          <cell r="B3814" t="str">
            <v>COASEGUROS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>
            <v>4506030</v>
          </cell>
          <cell r="B3815" t="str">
            <v>TRANSPORTE AEREO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>
            <v>450603001</v>
          </cell>
          <cell r="B3816" t="str">
            <v>SEGUROS DIRECTOS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>
            <v>45060300101</v>
          </cell>
          <cell r="B3817" t="str">
            <v>INICIALES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>
            <v>45060300102</v>
          </cell>
          <cell r="B3818" t="str">
            <v>RENOVACIONES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>
            <v>45060300103</v>
          </cell>
          <cell r="B3819" t="str">
            <v>COMPENSACIONES ADICIONALES SOBRE PRIMAS DE SEGUROS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>
            <v>450603002</v>
          </cell>
          <cell r="B3820" t="str">
            <v>REASEGUROS TOMADOS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>
            <v>450603003</v>
          </cell>
          <cell r="B3821" t="str">
            <v>COASEGUROS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>
            <v>450603009</v>
          </cell>
          <cell r="B3822" t="str">
            <v>SEGUROS A FILIALES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>
            <v>45060300901</v>
          </cell>
          <cell r="B3823" t="str">
            <v>SEGUROS DIRECTOS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>
            <v>45060300902</v>
          </cell>
          <cell r="B3824" t="str">
            <v>REASEGUROS TOMADOS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>
            <v>45060300903</v>
          </cell>
          <cell r="B3825" t="str">
            <v>COASEGUROS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>
            <v>4506040</v>
          </cell>
          <cell r="B3826" t="str">
            <v>TRANSPORTE TERRESTRE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>
            <v>450604001</v>
          </cell>
          <cell r="B3827" t="str">
            <v>SEGUROS DIRECTOS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>
            <v>45060400101</v>
          </cell>
          <cell r="B3828" t="str">
            <v>INICIALES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>
            <v>45060400102</v>
          </cell>
          <cell r="B3829" t="str">
            <v>RENOVACIONES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</row>
        <row r="3830">
          <cell r="A3830">
            <v>45060400103</v>
          </cell>
          <cell r="B3830" t="str">
            <v>COMPENSACIONES ADICIONALES SOBRE PRIMAS DE SEGUROS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>
            <v>450604002</v>
          </cell>
          <cell r="B3831" t="str">
            <v>REASEGUROS TOMADOS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>
            <v>450604003</v>
          </cell>
          <cell r="B3832" t="str">
            <v>COASEGUROS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>
            <v>450604009</v>
          </cell>
          <cell r="B3833" t="str">
            <v>SEGUROS A FILIALES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>
            <v>45060400901</v>
          </cell>
          <cell r="B3834" t="str">
            <v>SEGUROS DIRECTOS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>
            <v>45060400902</v>
          </cell>
          <cell r="B3835" t="str">
            <v>REASEGUROS TOMADOS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>
            <v>45060400903</v>
          </cell>
          <cell r="B3836" t="str">
            <v>COASEGUROS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>
            <v>4506050</v>
          </cell>
          <cell r="B3837" t="str">
            <v>MARITIMOS CASCO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>
            <v>450605001</v>
          </cell>
          <cell r="B3838" t="str">
            <v>SEGUROS DIRECTOS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</row>
        <row r="3839">
          <cell r="A3839">
            <v>45060500101</v>
          </cell>
          <cell r="B3839" t="str">
            <v>INICIALES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>
            <v>45060500102</v>
          </cell>
          <cell r="B3840" t="str">
            <v>RENOVACIONES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>
            <v>45060500103</v>
          </cell>
          <cell r="B3841" t="str">
            <v>COMPENSACIONES ADICIONALES SOBRE PRIMAS DE SEGUROS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>
            <v>450605002</v>
          </cell>
          <cell r="B3842" t="str">
            <v>REASEGUROS TOMADOS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>
            <v>450605003</v>
          </cell>
          <cell r="B3843" t="str">
            <v>COASEGUROS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>
            <v>450605009</v>
          </cell>
          <cell r="B3844" t="str">
            <v>SEGUROS A FILIALES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>
            <v>45060500901</v>
          </cell>
          <cell r="B3845" t="str">
            <v>SEGUROS DIRECTOS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>
            <v>45060500902</v>
          </cell>
          <cell r="B3846" t="str">
            <v>REASEGUROS TOMADOS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>
            <v>45060500903</v>
          </cell>
          <cell r="B3847" t="str">
            <v>COASEGUROS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>
            <v>4506060</v>
          </cell>
          <cell r="B3848" t="str">
            <v>AVIACION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>
            <v>450606001</v>
          </cell>
          <cell r="B3849" t="str">
            <v>SEGUROS DIRECTOS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>
            <v>45060600101</v>
          </cell>
          <cell r="B3850" t="str">
            <v>INICIALES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>
            <v>45060600102</v>
          </cell>
          <cell r="B3851" t="str">
            <v>RENOVACIONES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>
            <v>45060600103</v>
          </cell>
          <cell r="B3852" t="str">
            <v>COMPENSACIONES ADICIONALES SOBRE PRIMAS DE SEGUROS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>
            <v>450606002</v>
          </cell>
          <cell r="B3853" t="str">
            <v>REASEGUROS TOMADOS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>
            <v>450606003</v>
          </cell>
          <cell r="B3854" t="str">
            <v>COASEGUROS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>
            <v>450606009</v>
          </cell>
          <cell r="B3855" t="str">
            <v>SEGUROS A FILIALES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>
            <v>45060600901</v>
          </cell>
          <cell r="B3856" t="str">
            <v>SEGUROS DIRECTOS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>
            <v>45060600902</v>
          </cell>
          <cell r="B3857" t="str">
            <v>REASEGUROS TOMADOS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>
            <v>45060600903</v>
          </cell>
          <cell r="B3858" t="str">
            <v>COASEGUROS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</row>
        <row r="3859">
          <cell r="A3859">
            <v>4506070</v>
          </cell>
          <cell r="B3859" t="str">
            <v>ROBO Y HURTO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>
            <v>450607001</v>
          </cell>
          <cell r="B3860" t="str">
            <v>SEGUROS DIRECTOS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>
            <v>45060700101</v>
          </cell>
          <cell r="B3861" t="str">
            <v>INICIALES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>
            <v>45060700102</v>
          </cell>
          <cell r="B3862" t="str">
            <v>RENOVACIONES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>
            <v>45060700103</v>
          </cell>
          <cell r="B3863" t="str">
            <v>COMPENSACIONES ADICIONALES SOBRE PRIMAS DE SEGUROS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</row>
        <row r="3864">
          <cell r="A3864">
            <v>450607002</v>
          </cell>
          <cell r="B3864" t="str">
            <v>REASEGUROS TOMADOS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>
            <v>450607003</v>
          </cell>
          <cell r="B3865" t="str">
            <v>COASEGUROS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>
            <v>450607009</v>
          </cell>
          <cell r="B3866" t="str">
            <v>SEGUROS A FILIALES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>
            <v>45060700901</v>
          </cell>
          <cell r="B3867" t="str">
            <v>SEGUROS DIRECTOS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>
            <v>45060700902</v>
          </cell>
          <cell r="B3868" t="str">
            <v>REASEGUROS TOMADOS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>
            <v>45060700903</v>
          </cell>
          <cell r="B3869" t="str">
            <v>COASEGUROS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>
            <v>4506080</v>
          </cell>
          <cell r="B3870" t="str">
            <v>FIDELIDAD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>
            <v>450608001</v>
          </cell>
          <cell r="B3871" t="str">
            <v>SEGUROS DIRECTOS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>
            <v>45060800101</v>
          </cell>
          <cell r="B3872" t="str">
            <v>INICIALES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>
            <v>45060800102</v>
          </cell>
          <cell r="B3873" t="str">
            <v>RENOVACIONES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>
            <v>45060800103</v>
          </cell>
          <cell r="B3874" t="str">
            <v>COMPENSACIONES ADICIONALES SOBRE PRIMAS DE SEGUROS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>
            <v>450608002</v>
          </cell>
          <cell r="B3875" t="str">
            <v>REASEGUROS TOMADOS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>
            <v>450608003</v>
          </cell>
          <cell r="B3876" t="str">
            <v>COASEGUROS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>
            <v>450608009</v>
          </cell>
          <cell r="B3877" t="str">
            <v>SEGUROS A FILIALES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>
            <v>45060800901</v>
          </cell>
          <cell r="B3878" t="str">
            <v>SEGUROS DIRECTOS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>
            <v>45060800902</v>
          </cell>
          <cell r="B3879" t="str">
            <v>REASEGUROS TOMADOS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>
            <v>45060800903</v>
          </cell>
          <cell r="B3880" t="str">
            <v>COASEGUROS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>
            <v>4506090</v>
          </cell>
          <cell r="B3881" t="str">
            <v>SEGURO DE BANCOS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>
            <v>450609001</v>
          </cell>
          <cell r="B3882" t="str">
            <v>SEGUROS DIRECTOS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>
            <v>45060900101</v>
          </cell>
          <cell r="B3883" t="str">
            <v>INICIALES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>
            <v>45060900102</v>
          </cell>
          <cell r="B3884" t="str">
            <v>RENOVACIONES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>
            <v>45060900103</v>
          </cell>
          <cell r="B3885" t="str">
            <v>COMPENSACIONES ADICIONALES SOBRE PRIMAS DE SEGUROS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>
            <v>450609002</v>
          </cell>
          <cell r="B3886" t="str">
            <v>REASEGUROS TOMADOS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>
            <v>450609003</v>
          </cell>
          <cell r="B3887" t="str">
            <v>COASEGUROS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</row>
        <row r="3888">
          <cell r="A3888">
            <v>450609009</v>
          </cell>
          <cell r="B3888" t="str">
            <v>SEGUROS A FILIALES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>
            <v>45060900901</v>
          </cell>
          <cell r="B3889" t="str">
            <v>SEGUROS DIRECTOS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>
            <v>45060900902</v>
          </cell>
          <cell r="B3890" t="str">
            <v>REASEGUROS TOMADOS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>
            <v>45060900903</v>
          </cell>
          <cell r="B3891" t="str">
            <v>COASEGUROS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>
            <v>4506100</v>
          </cell>
          <cell r="B3892" t="str">
            <v>TODO RIESGO PARA CONTRATISTAS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>
            <v>450610001</v>
          </cell>
          <cell r="B3893" t="str">
            <v>SEGUROS DIRECTOS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>
            <v>45061000101</v>
          </cell>
          <cell r="B3894" t="str">
            <v>INICIALES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>
            <v>45061000102</v>
          </cell>
          <cell r="B3895" t="str">
            <v>RENOVACIONES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>
            <v>45061000103</v>
          </cell>
          <cell r="B3896" t="str">
            <v>COMPENSACIONES ADICIONALES SOBRE PRIMAS DE SEGUROS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>
            <v>450610002</v>
          </cell>
          <cell r="B3897" t="str">
            <v>REASEGUROS TOMADOS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>
            <v>450610003</v>
          </cell>
          <cell r="B3898" t="str">
            <v>COASEGUROS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>
            <v>450610009</v>
          </cell>
          <cell r="B3899" t="str">
            <v>SEGUROS A FILIALES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>
            <v>45061000901</v>
          </cell>
          <cell r="B3900" t="str">
            <v>SEGUROS DIRECTOS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>
            <v>45061000902</v>
          </cell>
          <cell r="B3901" t="str">
            <v>REASEGUROS TOMADOS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>
            <v>45061000903</v>
          </cell>
          <cell r="B3902" t="str">
            <v>COASEGUROS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>
            <v>4506110</v>
          </cell>
          <cell r="B3903" t="str">
            <v>TODO RIESGO EQUIPO PARA CONTRATISTAS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>
            <v>450611001</v>
          </cell>
          <cell r="B3904" t="str">
            <v>SEGUROS DIRECTOS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>
            <v>45061100101</v>
          </cell>
          <cell r="B3905" t="str">
            <v>INICIALES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>
            <v>45061100102</v>
          </cell>
          <cell r="B3906" t="str">
            <v>RENOVACIONES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>
            <v>45061100103</v>
          </cell>
          <cell r="B3907" t="str">
            <v>COMPENSACIONES ADICIONALES SOBRE PRIMAS DE SEGUROS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>
            <v>450611002</v>
          </cell>
          <cell r="B3908" t="str">
            <v>REASEGUROS TOMADOS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</row>
        <row r="3909">
          <cell r="A3909">
            <v>450611003</v>
          </cell>
          <cell r="B3909" t="str">
            <v>COASEGUROS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>
            <v>450611009</v>
          </cell>
          <cell r="B3910" t="str">
            <v>SEGUROS A FILIALES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>
            <v>45061100901</v>
          </cell>
          <cell r="B3911" t="str">
            <v>SEGUROS DIRECTOS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>
            <v>45061100902</v>
          </cell>
          <cell r="B3912" t="str">
            <v>REASEGUROS TOMADOS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>
            <v>45061100903</v>
          </cell>
          <cell r="B3913" t="str">
            <v>COASEGUROS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>
            <v>4506120</v>
          </cell>
          <cell r="B3914" t="str">
            <v>ROTURA DE MAQUINARIA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>
            <v>450612001</v>
          </cell>
          <cell r="B3915" t="str">
            <v>SEGUROS DIRECTOS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>
            <v>45061200101</v>
          </cell>
          <cell r="B3916" t="str">
            <v>INICIALES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</row>
        <row r="3917">
          <cell r="A3917">
            <v>45061200102</v>
          </cell>
          <cell r="B3917" t="str">
            <v>RENOVACIONES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>
            <v>45061200103</v>
          </cell>
          <cell r="B3918" t="str">
            <v>COMPENSACIONES ADICIONALES SOBRE PRIMAS DE SEGUROS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>
            <v>450612002</v>
          </cell>
          <cell r="B3919" t="str">
            <v>REASEGUROS TOMADOS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>
            <v>450612003</v>
          </cell>
          <cell r="B3920" t="str">
            <v>COASEGUROS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>
            <v>450612009</v>
          </cell>
          <cell r="B3921" t="str">
            <v>SEGUROS A FILIALES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</row>
        <row r="3922">
          <cell r="A3922">
            <v>45061200901</v>
          </cell>
          <cell r="B3922" t="str">
            <v>SEGUROS DIRECTOS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>
            <v>45061200902</v>
          </cell>
          <cell r="B3923" t="str">
            <v>REASEGUROS TOMADOS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>
            <v>45061200903</v>
          </cell>
          <cell r="B3924" t="str">
            <v>COASEGUROS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>
            <v>4506130</v>
          </cell>
          <cell r="B3925" t="str">
            <v>MONTAJE CONTRA TODO RIESGO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>
            <v>450613001</v>
          </cell>
          <cell r="B3926" t="str">
            <v>SEGUROS DIRECTOS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>
            <v>45061300101</v>
          </cell>
          <cell r="B3927" t="str">
            <v>INICIALES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>
            <v>45061300102</v>
          </cell>
          <cell r="B3928" t="str">
            <v>RENOVACIONES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>
            <v>45061300103</v>
          </cell>
          <cell r="B3929" t="str">
            <v>COMPENSACIONES ADICIONALES SOBRE PRIMAS DE SEGUROS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>
            <v>450613002</v>
          </cell>
          <cell r="B3930" t="str">
            <v>REASEGUROS TOMADOS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>
            <v>450613003</v>
          </cell>
          <cell r="B3931" t="str">
            <v>COASEGUROS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>
            <v>450613009</v>
          </cell>
          <cell r="B3932" t="str">
            <v>SEGUROS A FILIALES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>
            <v>45061300901</v>
          </cell>
          <cell r="B3933" t="str">
            <v>SEGUROS DIRECTOS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>
            <v>45061300902</v>
          </cell>
          <cell r="B3934" t="str">
            <v>REASEGUROS TOMADOS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>
            <v>45061300903</v>
          </cell>
          <cell r="B3935" t="str">
            <v>COASEGUROS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>
            <v>4506140</v>
          </cell>
          <cell r="B3936" t="str">
            <v>TODO RIESGO EQUIPO ELECTRONICO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>
            <v>450614001</v>
          </cell>
          <cell r="B3937" t="str">
            <v>SEGUROS DIRECTOS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>
            <v>45061400101</v>
          </cell>
          <cell r="B3938" t="str">
            <v>INICIALES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>
            <v>45061400102</v>
          </cell>
          <cell r="B3939" t="str">
            <v>RENOVACIONES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>
            <v>45061400103</v>
          </cell>
          <cell r="B3940" t="str">
            <v>COMPENSACIONES ADICIONALES SOBRE PRIMAS DE SEGUROS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>
            <v>450614002</v>
          </cell>
          <cell r="B3941" t="str">
            <v>REASEGUROS TOMADOS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>
            <v>450614003</v>
          </cell>
          <cell r="B3942" t="str">
            <v>COASEGUROS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>
            <v>450614009</v>
          </cell>
          <cell r="B3943" t="str">
            <v>SEGUROS A FILIALES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>
            <v>45061400901</v>
          </cell>
          <cell r="B3944" t="str">
            <v>SEGUROS DIRECTOS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>
            <v>45061400902</v>
          </cell>
          <cell r="B3945" t="str">
            <v>REASEGUROS TOMADOS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</row>
        <row r="3946">
          <cell r="A3946">
            <v>45061400903</v>
          </cell>
          <cell r="B3946" t="str">
            <v>COASEGUROS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</row>
        <row r="3947">
          <cell r="A3947">
            <v>4506150</v>
          </cell>
          <cell r="B3947" t="str">
            <v>CALDEROS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>
            <v>450615001</v>
          </cell>
          <cell r="B3948" t="str">
            <v>SEGUROS DIRECTOS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>
            <v>45061500101</v>
          </cell>
          <cell r="B3949" t="str">
            <v>INICIALES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>
            <v>45061500102</v>
          </cell>
          <cell r="B3950" t="str">
            <v>RENOVACIONES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>
            <v>45061500103</v>
          </cell>
          <cell r="B3951" t="str">
            <v>COMPENSACIONES ADICIONALES SOBRE PRIMAS DE SEGUROS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>
            <v>450615002</v>
          </cell>
          <cell r="B3952" t="str">
            <v>REASEGUROS TOMADOS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>
            <v>450615003</v>
          </cell>
          <cell r="B3953" t="str">
            <v>COASEGUROS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>
            <v>450615009</v>
          </cell>
          <cell r="B3954" t="str">
            <v>SEGUROS A FILIALES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>
            <v>45061500901</v>
          </cell>
          <cell r="B3955" t="str">
            <v>SEGUROS DIRECTOS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>
            <v>45061500902</v>
          </cell>
          <cell r="B3956" t="str">
            <v>REASEGUROS TOMADOS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>
            <v>45061500903</v>
          </cell>
          <cell r="B3957" t="str">
            <v>COASEGUROS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>
            <v>4506160</v>
          </cell>
          <cell r="B3958" t="str">
            <v>LUCRO CESANTE POR INTERRUPCION DE NEGOCIOS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>
            <v>450616001</v>
          </cell>
          <cell r="B3959" t="str">
            <v>SEGUROS DIRECTOS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>
            <v>45061600101</v>
          </cell>
          <cell r="B3960" t="str">
            <v>INICIALES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>
            <v>45061600102</v>
          </cell>
          <cell r="B3961" t="str">
            <v>RENOVACIONES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>
            <v>45061600103</v>
          </cell>
          <cell r="B3962" t="str">
            <v>COMPENSACIONES ADICIONALES SOBRE PRIMAS DE SEGUROS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>
            <v>450616002</v>
          </cell>
          <cell r="B3963" t="str">
            <v>REASEGUROS TOMADOS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>
            <v>450616003</v>
          </cell>
          <cell r="B3964" t="str">
            <v>COASEGUROS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>
            <v>450616009</v>
          </cell>
          <cell r="B3965" t="str">
            <v>SEGUROS A FILIALES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>
            <v>45061600901</v>
          </cell>
          <cell r="B3966" t="str">
            <v>SEGUROS DIRECTOS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>
            <v>45061600902</v>
          </cell>
          <cell r="B3967" t="str">
            <v>REASEGUROS TOMADOS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>
            <v>45061600903</v>
          </cell>
          <cell r="B3968" t="str">
            <v>COASEGUROS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>
            <v>4506170</v>
          </cell>
          <cell r="B3969" t="str">
            <v>LUCRO CESANTE ROTURA DE MAQUINARIA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>
            <v>450617001</v>
          </cell>
          <cell r="B3970" t="str">
            <v>SEGUROS DIRECTOS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>
            <v>45061700101</v>
          </cell>
          <cell r="B3971" t="str">
            <v>INICIALES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>
            <v>45061700102</v>
          </cell>
          <cell r="B3972" t="str">
            <v>RENOVACIONES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>
            <v>45061700103</v>
          </cell>
          <cell r="B3973" t="str">
            <v>COMPENSACIONES ADICIONALES SOBRE PRIMAS DE SEGUROS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>
            <v>450617002</v>
          </cell>
          <cell r="B3974" t="str">
            <v>REASEGUROS TOMADOS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</row>
        <row r="3975">
          <cell r="A3975">
            <v>450617003</v>
          </cell>
          <cell r="B3975" t="str">
            <v>COASEGUROS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</row>
        <row r="3976">
          <cell r="A3976">
            <v>450617009</v>
          </cell>
          <cell r="B3976" t="str">
            <v>SEGUROS A FILIALES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>
            <v>45061700901</v>
          </cell>
          <cell r="B3977" t="str">
            <v>SEGUROS DIRECTOS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>
            <v>45061700902</v>
          </cell>
          <cell r="B3978" t="str">
            <v>REASEGUROS TOMADOS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>
            <v>45061700903</v>
          </cell>
          <cell r="B3979" t="str">
            <v>COASEGUROS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>
            <v>4506180</v>
          </cell>
          <cell r="B3980" t="str">
            <v>RESPONSABILIDAD CIVIL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>
            <v>450618001</v>
          </cell>
          <cell r="B3981" t="str">
            <v>SEGUROS DIRECTOS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>
            <v>45061800101</v>
          </cell>
          <cell r="B3982" t="str">
            <v>INICIALES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>
            <v>45061800102</v>
          </cell>
          <cell r="B3983" t="str">
            <v>RENOVACIONES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>
            <v>45061800103</v>
          </cell>
          <cell r="B3984" t="str">
            <v>COMPENSACIONES ADICIONALES SOBRE PRIMAS DE SEGUROS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>
            <v>450618002</v>
          </cell>
          <cell r="B3985" t="str">
            <v>REASEGUROS TOMADOS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>
            <v>450618003</v>
          </cell>
          <cell r="B3986" t="str">
            <v>COASEGUROS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>
            <v>450618009</v>
          </cell>
          <cell r="B3987" t="str">
            <v>SEGUROS A FILIALES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>
            <v>45061800901</v>
          </cell>
          <cell r="B3988" t="str">
            <v>SEGUROS DIRECTOS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>
            <v>45061800902</v>
          </cell>
          <cell r="B3989" t="str">
            <v>REASEGUROS TOMADOS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>
            <v>45061800903</v>
          </cell>
          <cell r="B3990" t="str">
            <v>COASEGUROS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>
            <v>4506190</v>
          </cell>
          <cell r="B3991" t="str">
            <v>RIESGOS PROFESIONALES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>
            <v>450619001</v>
          </cell>
          <cell r="B3992" t="str">
            <v>SEGUROS DIRECTOS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>
            <v>45061900101</v>
          </cell>
          <cell r="B3993" t="str">
            <v>INICIALES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>
            <v>45061900102</v>
          </cell>
          <cell r="B3994" t="str">
            <v>RENOVACIONES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>
            <v>45061900103</v>
          </cell>
          <cell r="B3995" t="str">
            <v>COMPENSACIONES ADICIONALES SOBRE PRIMAS DE SEGUROS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>
            <v>450619002</v>
          </cell>
          <cell r="B3996" t="str">
            <v>REASEGUROS TOMADOS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>
            <v>450619003</v>
          </cell>
          <cell r="B3997" t="str">
            <v>COASEGUROS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>
            <v>450619009</v>
          </cell>
          <cell r="B3998" t="str">
            <v>SEGUROS A FILIALES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>
            <v>45061900901</v>
          </cell>
          <cell r="B3999" t="str">
            <v>SEGUROS DIRECTOS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>
            <v>45061900902</v>
          </cell>
          <cell r="B4000" t="str">
            <v>REASEGUROS TOMADOS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>
            <v>45061900903</v>
          </cell>
          <cell r="B4001" t="str">
            <v>COASEGUROS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>
            <v>4506200</v>
          </cell>
          <cell r="B4002" t="str">
            <v>GANADERO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>
            <v>450620001</v>
          </cell>
          <cell r="B4003" t="str">
            <v>SEGUROS DIRECTOS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</row>
        <row r="4004">
          <cell r="A4004">
            <v>45062000101</v>
          </cell>
          <cell r="B4004" t="str">
            <v>INICIALES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>
            <v>45062000102</v>
          </cell>
          <cell r="B4005" t="str">
            <v>RENOVACIONES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>
            <v>45062000103</v>
          </cell>
          <cell r="B4006" t="str">
            <v>COMPENSACIONES ADICIONALES SOBRE PRIMAS DE SEGUROS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>
            <v>450620002</v>
          </cell>
          <cell r="B4007" t="str">
            <v>REASEGUROS TOMADOS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>
            <v>450620003</v>
          </cell>
          <cell r="B4008" t="str">
            <v>COASEGUROS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>
            <v>450620009</v>
          </cell>
          <cell r="B4009" t="str">
            <v>SEGUROS A FILIALES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>
            <v>45062000901</v>
          </cell>
          <cell r="B4010" t="str">
            <v>SEGUROS DIRECTOS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>
            <v>45062000902</v>
          </cell>
          <cell r="B4011" t="str">
            <v>REASEGUROS TOMADOS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>
            <v>45062000903</v>
          </cell>
          <cell r="B4012" t="str">
            <v>COASEGUROS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>
            <v>4506210</v>
          </cell>
          <cell r="B4013" t="str">
            <v>AGRICOLA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>
            <v>450621001</v>
          </cell>
          <cell r="B4014" t="str">
            <v>SEGUROS DIRECTOS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</row>
        <row r="4015">
          <cell r="A4015">
            <v>45062100101</v>
          </cell>
          <cell r="B4015" t="str">
            <v>INICIALES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>
            <v>45062100102</v>
          </cell>
          <cell r="B4016" t="str">
            <v>RENOVACIONES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>
            <v>45062100103</v>
          </cell>
          <cell r="B4017" t="str">
            <v>COMPENSACIONES ADICIONALES SOBRE PRIMAS DE SEGUROS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>
            <v>450621002</v>
          </cell>
          <cell r="B4018" t="str">
            <v>REASEGUROS TOMADOS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>
            <v>450621003</v>
          </cell>
          <cell r="B4019" t="str">
            <v>COASEGUROS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>
            <v>450621009</v>
          </cell>
          <cell r="B4020" t="str">
            <v>SEGUROS A FILIALES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>
            <v>45062100901</v>
          </cell>
          <cell r="B4021" t="str">
            <v>SEGUROS DIRECTOS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>
            <v>45062100902</v>
          </cell>
          <cell r="B4022" t="str">
            <v>REASEGUROS TOMADOS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>
            <v>45062100903</v>
          </cell>
          <cell r="B4023" t="str">
            <v>COASEGUROS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>
            <v>4506220</v>
          </cell>
          <cell r="B4024" t="str">
            <v>DOMICILIARIO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>
            <v>450622001</v>
          </cell>
          <cell r="B4025" t="str">
            <v>SEGUROS DIRECTOS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>
            <v>45062200101</v>
          </cell>
          <cell r="B4026" t="str">
            <v>INICIALES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>
            <v>45062200102</v>
          </cell>
          <cell r="B4027" t="str">
            <v>RENOVACIONES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>
            <v>45062200103</v>
          </cell>
          <cell r="B4028" t="str">
            <v>COMPENSACIONES ADICIONALES SOBRE PRIMAS DE SEGUROS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>
            <v>450622002</v>
          </cell>
          <cell r="B4029" t="str">
            <v>REASEGUROS TOMADOS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>
            <v>450622003</v>
          </cell>
          <cell r="B4030" t="str">
            <v>COASEGUROS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>
            <v>450622009</v>
          </cell>
          <cell r="B4031" t="str">
            <v>SEGUROS A FILIALES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>
            <v>45062200901</v>
          </cell>
          <cell r="B4032" t="str">
            <v>SEGUROS DIRECTOS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</row>
        <row r="4033">
          <cell r="A4033">
            <v>45062200902</v>
          </cell>
          <cell r="B4033" t="str">
            <v>REASEGUROS TOMADOS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>
            <v>45062200903</v>
          </cell>
          <cell r="B4034" t="str">
            <v>COASEGUROS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>
            <v>4506230</v>
          </cell>
          <cell r="B4035" t="str">
            <v>CREDITO INTERNO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>
            <v>450623001</v>
          </cell>
          <cell r="B4036" t="str">
            <v>SEGUROS DIRECTOS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>
            <v>45062300101</v>
          </cell>
          <cell r="B4037" t="str">
            <v>INICIALES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>
            <v>45062300102</v>
          </cell>
          <cell r="B4038" t="str">
            <v>RENOVACIONES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>
            <v>45062300103</v>
          </cell>
          <cell r="B4039" t="str">
            <v>COMPENSACIONES ADICIONALES SOBRE PRIMAS DE SEGUROS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</row>
        <row r="4040">
          <cell r="A4040">
            <v>450623002</v>
          </cell>
          <cell r="B4040" t="str">
            <v>REASEGUROS TOMADOS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>
            <v>450623003</v>
          </cell>
          <cell r="B4041" t="str">
            <v>COASEGUROS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>
            <v>450623009</v>
          </cell>
          <cell r="B4042" t="str">
            <v>SEGUROS A FILIALES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>
            <v>45062300901</v>
          </cell>
          <cell r="B4043" t="str">
            <v>SEGUROS DIRECTOS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>
            <v>45062300902</v>
          </cell>
          <cell r="B4044" t="str">
            <v>REASEGUROS TOMADOS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>
            <v>45062300903</v>
          </cell>
          <cell r="B4045" t="str">
            <v>COASEGUROS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>
            <v>4506240</v>
          </cell>
          <cell r="B4046" t="str">
            <v>CREDITO A LA EXPORTACION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>
            <v>450624001</v>
          </cell>
          <cell r="B4047" t="str">
            <v>SEGUROS DIRECTOS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>
            <v>45062400101</v>
          </cell>
          <cell r="B4048" t="str">
            <v>INICIALES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>
            <v>45062400102</v>
          </cell>
          <cell r="B4049" t="str">
            <v>RENOVACIONES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>
            <v>45062400103</v>
          </cell>
          <cell r="B4050" t="str">
            <v>COMPENSACIONES ADICIONALES SOBRE PRIMAS DE SEGUROS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>
            <v>450624002</v>
          </cell>
          <cell r="B4051" t="str">
            <v>REASEGUROS TOMADOS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>
            <v>450624003</v>
          </cell>
          <cell r="B4052" t="str">
            <v>COASEGUROS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>
            <v>450624009</v>
          </cell>
          <cell r="B4053" t="str">
            <v>SEGUROS A FILIALES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>
            <v>45062400901</v>
          </cell>
          <cell r="B4054" t="str">
            <v>SEGUROS DIRECTOS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>
            <v>45062400902</v>
          </cell>
          <cell r="B4055" t="str">
            <v>REASEGUROS TOMADOS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>
            <v>45062400903</v>
          </cell>
          <cell r="B4056" t="str">
            <v>COASEGUROS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>
            <v>4506250</v>
          </cell>
          <cell r="B4057" t="str">
            <v>MISCELANEOS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>
            <v>450625001</v>
          </cell>
          <cell r="B4058" t="str">
            <v>SEGUROS DIRECTOS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>
            <v>45062500101</v>
          </cell>
          <cell r="B4059" t="str">
            <v>INICIALES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>
            <v>45062500102</v>
          </cell>
          <cell r="B4060" t="str">
            <v>RENOVACIONES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>
            <v>45062500103</v>
          </cell>
          <cell r="B4061" t="str">
            <v>COMPENSACIONES ADICIONALES SOBRE PRIMAS DE SEGUROS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</row>
        <row r="4062">
          <cell r="A4062">
            <v>450625002</v>
          </cell>
          <cell r="B4062" t="str">
            <v>REASEGUROS TOMADOS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>
            <v>450625003</v>
          </cell>
          <cell r="B4063" t="str">
            <v>COASEGUROS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>
            <v>450625009</v>
          </cell>
          <cell r="B4064" t="str">
            <v>SEGUROS A FILIALES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>
            <v>45062500901</v>
          </cell>
          <cell r="B4065" t="str">
            <v>SEGUROS DIRECTOS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>
            <v>45062500902</v>
          </cell>
          <cell r="B4066" t="str">
            <v>REASEGUROS TOMADOS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>
            <v>45062500903</v>
          </cell>
          <cell r="B4067" t="str">
            <v>COASEGUROS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>
            <v>4507</v>
          </cell>
          <cell r="B4068" t="str">
            <v>COMISIONES Y PARTICIPACIONES DE FIANZAS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>
            <v>4507010</v>
          </cell>
          <cell r="B4069" t="str">
            <v>FIDELIDAD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>
            <v>450701001</v>
          </cell>
          <cell r="B4070" t="str">
            <v>FIANZAS DIRECTAS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>
            <v>45070100101</v>
          </cell>
          <cell r="B4071" t="str">
            <v>INICIALES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>
            <v>45070100102</v>
          </cell>
          <cell r="B4072" t="str">
            <v>RENOVACIONES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>
            <v>45070100103</v>
          </cell>
          <cell r="B4073" t="str">
            <v>COMPENSACIONES ADIOCIONALES SOBRE PRIMAS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</row>
        <row r="4074">
          <cell r="A4074">
            <v>450701002</v>
          </cell>
          <cell r="B4074" t="str">
            <v>REAFIANZAMIENTO TOMADO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>
            <v>450701003</v>
          </cell>
          <cell r="B4075" t="str">
            <v>COAFIANZAMIENTOS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>
            <v>450701009</v>
          </cell>
          <cell r="B4076" t="str">
            <v>FIANZAS DE FILIALES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>
            <v>45070100901</v>
          </cell>
          <cell r="B4077" t="str">
            <v>FIANZAS DIRECTAS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>
            <v>45070100902</v>
          </cell>
          <cell r="B4078" t="str">
            <v>REAFIANZAMIENTO TOMADO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>
            <v>45070100903</v>
          </cell>
          <cell r="B4079" t="str">
            <v>COAFIANZAMIENTOS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>
            <v>4507020</v>
          </cell>
          <cell r="B4080" t="str">
            <v>GARANTIA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>
            <v>450702001</v>
          </cell>
          <cell r="B4081" t="str">
            <v>FIANZAS DIRECTAS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>
            <v>45070200101</v>
          </cell>
          <cell r="B4082" t="str">
            <v>INICIALES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>
            <v>45070200102</v>
          </cell>
          <cell r="B4083" t="str">
            <v>RENOVACIONES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>
            <v>45070200103</v>
          </cell>
          <cell r="B4084" t="str">
            <v>COMPENSACIONES ADIOCIONALES SOBRE PRIMAS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>
            <v>450702002</v>
          </cell>
          <cell r="B4085" t="str">
            <v>REAFIANZAMIENTO TOMADO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>
            <v>450702003</v>
          </cell>
          <cell r="B4086" t="str">
            <v>COAFIANZAMIENTOS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>
            <v>450702009</v>
          </cell>
          <cell r="B4087" t="str">
            <v>FIANZAS DE FILIALES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>
            <v>45070200901</v>
          </cell>
          <cell r="B4088" t="str">
            <v>FIANZAS DIRECTAS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>
            <v>45070200902</v>
          </cell>
          <cell r="B4089" t="str">
            <v>REAFIANZAMIENTO TOMADO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>
            <v>45070200903</v>
          </cell>
          <cell r="B4090" t="str">
            <v>COAFIANZAMIENTOS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</row>
        <row r="4091">
          <cell r="A4091">
            <v>4507030</v>
          </cell>
          <cell r="B4091" t="str">
            <v>MOTORISTAS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>
            <v>450703001</v>
          </cell>
          <cell r="B4092" t="str">
            <v>FIANZAS DIRECTAS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>
            <v>45070300101</v>
          </cell>
          <cell r="B4093" t="str">
            <v>INICIALES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>
            <v>45070300102</v>
          </cell>
          <cell r="B4094" t="str">
            <v>RENOVACIONES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>
            <v>45070300103</v>
          </cell>
          <cell r="B4095" t="str">
            <v>COMPENSACIONES ADIOCIONALES SOBRE PRIMAS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>
            <v>450703002</v>
          </cell>
          <cell r="B4096" t="str">
            <v>REAFIANZAMIENTO TOMADO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>
            <v>450703003</v>
          </cell>
          <cell r="B4097" t="str">
            <v>COAFIANZAMIENTOS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</row>
        <row r="4098">
          <cell r="A4098">
            <v>450703009</v>
          </cell>
          <cell r="B4098" t="str">
            <v>FIANZAS DE FILIALES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>
            <v>45070300901</v>
          </cell>
          <cell r="B4099" t="str">
            <v>FIANZAS DIRECTAS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>
            <v>45070300902</v>
          </cell>
          <cell r="B4100" t="str">
            <v>REAFIANZAMIENTO TOMADO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>
            <v>45070300903</v>
          </cell>
          <cell r="B4101" t="str">
            <v>COAFIANZAMIENTOS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>
            <v>4509</v>
          </cell>
          <cell r="B4102" t="str">
            <v>GASTOS DE ADQUISICION Y CONSERVACION CON ASEGURADOS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>
            <v>4509010</v>
          </cell>
          <cell r="B4103" t="str">
            <v>ACCIDENTES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>
            <v>4509020</v>
          </cell>
          <cell r="B4104" t="str">
            <v>EXONERACIONES DE PAGO DE PRIMAS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>
            <v>4509030</v>
          </cell>
          <cell r="B4105" t="str">
            <v>EXTRAPRIMAS DE RIESGOS ANORMALES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>
            <v>4509040</v>
          </cell>
          <cell r="B4106" t="str">
            <v>DIVIDENDOS, CUPONES Y BONOS SOBRE POLIZAS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>
            <v>4509050</v>
          </cell>
          <cell r="B4107" t="str">
            <v>PREMIOS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>
            <v>4510</v>
          </cell>
          <cell r="B4108" t="str">
            <v>GASTOS POR OBLIGACIONES CON REASEGURADAS Y REAFIANZADAS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>
            <v>4510010</v>
          </cell>
          <cell r="B4109" t="str">
            <v>GASTOS POR OBLIGACIONES EN CUENTA CORRIENTE CON REASEGURADAS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>
            <v>4510020</v>
          </cell>
          <cell r="B4110" t="str">
            <v>GASTOS POR PRIMAS RETENIDAS CON REASEGURADAS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>
            <v>4510030</v>
          </cell>
          <cell r="B4111" t="str">
            <v>GASTOS POR OBLIGACIONES EN CUENTA CORRIENTE CON REAFIANZADAS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>
            <v>4510040</v>
          </cell>
          <cell r="B4112" t="str">
            <v>GASTOS POR PRIMAS RETENIDAS CON REAFIANZADAS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>
            <v>4511</v>
          </cell>
          <cell r="B4113" t="str">
            <v>GASTOS DE COBRANZA DE PRIMAS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>
            <v>4511010</v>
          </cell>
          <cell r="B4114" t="str">
            <v>SUELDOS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>
            <v>4511020</v>
          </cell>
          <cell r="B4115" t="str">
            <v>REMUNERACIONES EXTRAORDINARIAS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>
            <v>4511030</v>
          </cell>
          <cell r="B4116" t="str">
            <v>AGUINALDOS Y BONIFICACIONES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>
            <v>451103001</v>
          </cell>
          <cell r="B4117" t="str">
            <v>AGUINALDOS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>
            <v>451103002</v>
          </cell>
          <cell r="B4118" t="str">
            <v>BONIFICACIONES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>
            <v>4511040</v>
          </cell>
          <cell r="B4119" t="str">
            <v>VACACIONES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</row>
        <row r="4120">
          <cell r="A4120">
            <v>4511050</v>
          </cell>
          <cell r="B4120" t="str">
            <v>CAPACITACION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>
            <v>4511060</v>
          </cell>
          <cell r="B4121" t="str">
            <v>INDEMNIZACIONES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>
            <v>4511070</v>
          </cell>
          <cell r="B4122" t="str">
            <v>OBLIGACIONES LABORALES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>
            <v>4511080</v>
          </cell>
          <cell r="B4123" t="str">
            <v>OTRAS PRESTACIONES AL PERSONAL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>
            <v>4511090</v>
          </cell>
          <cell r="B4124" t="str">
            <v>VIATICOS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>
            <v>4511100</v>
          </cell>
          <cell r="B4125" t="str">
            <v>TRANSPORTES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>
            <v>4511110</v>
          </cell>
          <cell r="B4126" t="str">
            <v>COMUNICACIONES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>
            <v>451111001</v>
          </cell>
          <cell r="B4127" t="str">
            <v>SERVICIO TELEFONICO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>
            <v>451111002</v>
          </cell>
          <cell r="B4128" t="str">
            <v>FRANQUEO POSTAL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</row>
        <row r="4129">
          <cell r="A4129">
            <v>4511120</v>
          </cell>
          <cell r="B4129" t="str">
            <v>SEGUROS Y FIANZAS AL PERSONAL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>
            <v>4511130</v>
          </cell>
          <cell r="B4130" t="str">
            <v>PAPELERIA, UTILES Y ENSERES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>
            <v>4511140</v>
          </cell>
          <cell r="B4131" t="str">
            <v>CUOTAS PATRONALES DE PREVISION SOCIAL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>
            <v>451114001</v>
          </cell>
          <cell r="B4132" t="str">
            <v>CUOTA PATRONAL - I.S.S.S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>
            <v>451114002</v>
          </cell>
          <cell r="B4133" t="str">
            <v>ADMINISTRADORA DE FONDOS DE PENSIONES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>
            <v>451114003</v>
          </cell>
          <cell r="B4134" t="str">
            <v>UNIDAD DE PENSIONES - I.S.S.S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>
            <v>4511150</v>
          </cell>
          <cell r="B4135" t="str">
            <v>LEGALES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>
            <v>4511160</v>
          </cell>
          <cell r="B4136" t="str">
            <v>ALQUILERES Y OTROS GASTOS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>
            <v>4511170</v>
          </cell>
          <cell r="B4137" t="str">
            <v>UNIFORMES Y EQUIPO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>
            <v>4511990</v>
          </cell>
          <cell r="B4138" t="str">
            <v>OTROS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>
            <v>4515</v>
          </cell>
          <cell r="B4139" t="str">
            <v>OTROS GASTOS DE ADQUISICION Y CONSERVACION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>
            <v>4515010</v>
          </cell>
          <cell r="B4140" t="str">
            <v>SUELDOS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>
            <v>4515020</v>
          </cell>
          <cell r="B4141" t="str">
            <v>REMUNERACIONES EXTRAORDINARIAS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>
            <v>4515030</v>
          </cell>
          <cell r="B4142" t="str">
            <v>AGUINALDOS Y BONIFICACIONES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>
            <v>451503001</v>
          </cell>
          <cell r="B4143" t="str">
            <v>AGUINALDOS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>
            <v>451503002</v>
          </cell>
          <cell r="B4144" t="str">
            <v>BONIFICACIONES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>
            <v>4515040</v>
          </cell>
          <cell r="B4145" t="str">
            <v>VACACIONES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>
            <v>4515050</v>
          </cell>
          <cell r="B4146" t="str">
            <v>CAPACITACION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>
            <v>4515060</v>
          </cell>
          <cell r="B4147" t="str">
            <v>INDEMNIZACIONES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>
            <v>4515070</v>
          </cell>
          <cell r="B4148" t="str">
            <v>OBLIGACIONES LABORALES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</row>
        <row r="4149">
          <cell r="A4149">
            <v>4515080</v>
          </cell>
          <cell r="B4149" t="str">
            <v>OTRAS PRESTACIONES AL PERSONAL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>
            <v>4515090</v>
          </cell>
          <cell r="B4150" t="str">
            <v>GASTOS DE REPRESENTACION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>
            <v>4515100</v>
          </cell>
          <cell r="B4151" t="str">
            <v>VIATICOS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>
            <v>4515110</v>
          </cell>
          <cell r="B4152" t="str">
            <v>TRANSPORTE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>
            <v>451511001</v>
          </cell>
          <cell r="B4153" t="str">
            <v>COMBUTIBLES Y LUBRICANTES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>
            <v>451511002</v>
          </cell>
          <cell r="B4154" t="str">
            <v>GASTOS DE VIAJE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>
            <v>451511003</v>
          </cell>
          <cell r="B4155" t="str">
            <v>ENCOMIENDAS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>
            <v>4515120</v>
          </cell>
          <cell r="B4156" t="str">
            <v>COMUNICACIONES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>
            <v>451512001</v>
          </cell>
          <cell r="B4157" t="str">
            <v>SERVICIOS TELEFONICOS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>
            <v>451512002</v>
          </cell>
          <cell r="B4158" t="str">
            <v>FRANQUEO POSTAL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>
            <v>4515130</v>
          </cell>
          <cell r="B4159" t="str">
            <v>PUBLICIDAD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>
            <v>4515140</v>
          </cell>
          <cell r="B4160" t="str">
            <v>SEGUROS AL PERSONAL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>
            <v>4515150</v>
          </cell>
          <cell r="B4161" t="str">
            <v>PAPELERIA, UTILES Y ENSERES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>
            <v>4515160</v>
          </cell>
          <cell r="B4162" t="str">
            <v>EXAMENES-MEDICOS A LOS ASEGURADOS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>
            <v>4515170</v>
          </cell>
          <cell r="B4163" t="str">
            <v>GASTOS DE INSPECCION DE RIESGOS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>
            <v>4515180</v>
          </cell>
          <cell r="B4164" t="str">
            <v>OTROS HONORARIOS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>
            <v>4515190</v>
          </cell>
          <cell r="B4165" t="str">
            <v>CUOTAS PATRONALES DE PREVISION SOCIAL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>
            <v>451519001</v>
          </cell>
          <cell r="B4166" t="str">
            <v>CUOTA PATRONAL - I.S.S.S.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>
            <v>451519002</v>
          </cell>
          <cell r="B4167" t="str">
            <v>ADMINISTRADORA DE FONDOS DE PENSIONES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>
            <v>451519003</v>
          </cell>
          <cell r="B4168" t="str">
            <v>UNIDAD DE PENSIONES - I.S.S.S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>
            <v>4515200</v>
          </cell>
          <cell r="B4169" t="str">
            <v>LEGALES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</row>
        <row r="4170">
          <cell r="A4170">
            <v>4515210</v>
          </cell>
          <cell r="B4170" t="str">
            <v>ALQUILERES Y OTROS GASTOS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>
            <v>4515220</v>
          </cell>
          <cell r="B4171" t="str">
            <v>SUSCRIPCIONES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>
            <v>4515230</v>
          </cell>
          <cell r="B4172" t="str">
            <v>CONTRIBUCIONES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>
            <v>4515240</v>
          </cell>
          <cell r="B4173" t="str">
            <v>ADECUACION Y MANTENIMIENTO DE LOCALES AJENOS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>
            <v>4515250</v>
          </cell>
          <cell r="B4174" t="str">
            <v>MANTENIMIENTO DE EDIFICIO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>
            <v>4515260</v>
          </cell>
          <cell r="B4175" t="str">
            <v>MANTENIMIENTO DE VEHICULOS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>
            <v>4515270</v>
          </cell>
          <cell r="B4176" t="str">
            <v>MANTENIMIENTO DE MOBILIARIO Y EQUIPO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>
            <v>4515280</v>
          </cell>
          <cell r="B4177" t="str">
            <v>CONVENCIONES DE AGENTES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</row>
        <row r="4178">
          <cell r="A4178">
            <v>4515290</v>
          </cell>
          <cell r="B4178" t="str">
            <v>SEGURIDAD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>
            <v>4515300</v>
          </cell>
          <cell r="B4179" t="str">
            <v>UNIFORMES Y EQUIPO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>
            <v>4515310</v>
          </cell>
          <cell r="B4180" t="str">
            <v>DEPRECIACION DE BIENES MUEBLES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>
            <v>4515320</v>
          </cell>
          <cell r="B4181" t="str">
            <v>DEPRECIACION DE BIENES INMUEBLES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>
            <v>4515990</v>
          </cell>
          <cell r="B4182" t="str">
            <v>OTROS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>
            <v>46</v>
          </cell>
          <cell r="B4183" t="str">
            <v>DEVOLUCIONES Y CANCELACIONES DE PRIMAS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>
            <v>4601</v>
          </cell>
          <cell r="B4184" t="str">
            <v>DE SEGUROS DE VIDA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>
            <v>4601010</v>
          </cell>
          <cell r="B4185" t="str">
            <v>DEVOLUCIONES Y CANCELACIONES DE VIDA INDIVIDUAL DE LARGO PLAZO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>
            <v>460101001</v>
          </cell>
          <cell r="B4186" t="str">
            <v>SEGUROS DIRECTOS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>
            <v>46010100101</v>
          </cell>
          <cell r="B4187" t="str">
            <v>INICIALES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>
            <v>46010100102</v>
          </cell>
          <cell r="B4188" t="str">
            <v>RENOVACIONES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</row>
        <row r="4189">
          <cell r="A4189">
            <v>460101002</v>
          </cell>
          <cell r="B4189" t="str">
            <v>REASEGUROS TOMADOS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>
            <v>460101003</v>
          </cell>
          <cell r="B4190" t="str">
            <v>COASEGUROS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>
            <v>460101009</v>
          </cell>
          <cell r="B4191" t="str">
            <v>SEGUROS DE FILIALES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>
            <v>46010100901</v>
          </cell>
          <cell r="B4192" t="str">
            <v>SEGUROS DIRECTOS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>
            <v>46010100902</v>
          </cell>
          <cell r="B4193" t="str">
            <v>REASEGUROS TOMADOS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>
            <v>46010100903</v>
          </cell>
          <cell r="B4194" t="str">
            <v>COASEGUROS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>
            <v>4601020</v>
          </cell>
          <cell r="B4195" t="str">
            <v>DE VIDA INDIVIDUAL DE CORTO PLAZO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>
            <v>460102001</v>
          </cell>
          <cell r="B4196" t="str">
            <v>SEGUROS DIRECTOS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>
            <v>46010200101</v>
          </cell>
          <cell r="B4197" t="str">
            <v>INICIALES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>
            <v>46010200102</v>
          </cell>
          <cell r="B4198" t="str">
            <v>RENOVACIONES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>
            <v>460102002</v>
          </cell>
          <cell r="B4199" t="str">
            <v>REASEGUROS TOMADOS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>
            <v>460102003</v>
          </cell>
          <cell r="B4200" t="str">
            <v>COASEGUROS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>
            <v>460102009</v>
          </cell>
          <cell r="B4201" t="str">
            <v>SEGUROS DE FILIALES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>
            <v>46010200901</v>
          </cell>
          <cell r="B4202" t="str">
            <v>SEGUROS DIRECTOS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>
            <v>46010200902</v>
          </cell>
          <cell r="B4203" t="str">
            <v>REASEGUROS TOMADOS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>
            <v>46010200903</v>
          </cell>
          <cell r="B4204" t="str">
            <v>COASEGUROS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>
            <v>4601030</v>
          </cell>
          <cell r="B4205" t="str">
            <v>DE VIDA COLECTIVO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>
            <v>460103001</v>
          </cell>
          <cell r="B4206" t="str">
            <v>SEGUROS DIRECTOS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</row>
        <row r="4207">
          <cell r="A4207">
            <v>46010300101</v>
          </cell>
          <cell r="B4207" t="str">
            <v>INICIALES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>
            <v>46010300102</v>
          </cell>
          <cell r="B4208" t="str">
            <v>RENOVACIONES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>
            <v>460103002</v>
          </cell>
          <cell r="B4209" t="str">
            <v>REASEGUROS TOMADOS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>
            <v>460103003</v>
          </cell>
          <cell r="B4210" t="str">
            <v>COASEGUROS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>
            <v>460103009</v>
          </cell>
          <cell r="B4211" t="str">
            <v>SEGUROS DE FILIALES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>
            <v>46010300901</v>
          </cell>
          <cell r="B4212" t="str">
            <v>SEGUROS DIRECTOS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>
            <v>46010300902</v>
          </cell>
          <cell r="B4213" t="str">
            <v>REASEGUROS TOMADOS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>
            <v>46010300903</v>
          </cell>
          <cell r="B4214" t="str">
            <v>COASEGUROS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>
            <v>4601040</v>
          </cell>
          <cell r="B4215" t="str">
            <v>DE VIDA OTROS PLANES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>
            <v>460104001</v>
          </cell>
          <cell r="B4216" t="str">
            <v>SEGUROS DIRECTOS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>
            <v>46010400101</v>
          </cell>
          <cell r="B4217" t="str">
            <v>INICIALES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</row>
        <row r="4218">
          <cell r="A4218">
            <v>46010400102</v>
          </cell>
          <cell r="B4218" t="str">
            <v>RENOVACIONES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>
            <v>460104002</v>
          </cell>
          <cell r="B4219" t="str">
            <v>REASEGUROS TOMADOS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>
            <v>460104003</v>
          </cell>
          <cell r="B4220" t="str">
            <v>COASEGUROS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>
            <v>460104009</v>
          </cell>
          <cell r="B4221" t="str">
            <v>SEGUROS DE FILIALES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>
            <v>46010400901</v>
          </cell>
          <cell r="B4222" t="str">
            <v>SEGUROS DIRECTOS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>
            <v>46010400902</v>
          </cell>
          <cell r="B4223" t="str">
            <v>REASEGUROS TOMADOS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>
            <v>46010400903</v>
          </cell>
          <cell r="B4224" t="str">
            <v>COASEGUROS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>
            <v>4602</v>
          </cell>
          <cell r="B4225" t="str">
            <v>DE SEGUROS PREVISIONALES RENTAS Y PENSIONES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>
            <v>4602010</v>
          </cell>
          <cell r="B4226" t="str">
            <v>RENTAS DE INVALIDEZ Y SOBREVIVENCIA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>
            <v>460201001</v>
          </cell>
          <cell r="B4227" t="str">
            <v>SEGUROS DIRECTOS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>
            <v>46020100101</v>
          </cell>
          <cell r="B4228" t="str">
            <v>INICIALES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>
            <v>46020100102</v>
          </cell>
          <cell r="B4229" t="str">
            <v>RENOVACIONES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>
            <v>460201002</v>
          </cell>
          <cell r="B4230" t="str">
            <v>REASEGUROS TOMADOS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>
            <v>460201003</v>
          </cell>
          <cell r="B4231" t="str">
            <v>COASEGUROS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>
            <v>460201009</v>
          </cell>
          <cell r="B4232" t="str">
            <v>SEGUROS DE FILIALES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>
            <v>46020100901</v>
          </cell>
          <cell r="B4233" t="str">
            <v>SEGUROS DIRECTOS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>
            <v>46020100902</v>
          </cell>
          <cell r="B4234" t="str">
            <v>REASEGUROS TOMADOS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>
            <v>46020100903</v>
          </cell>
          <cell r="B4235" t="str">
            <v>COASEGUROS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</row>
        <row r="4236">
          <cell r="A4236">
            <v>4602020</v>
          </cell>
          <cell r="B4236" t="str">
            <v>SEPELIO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>
            <v>460202001</v>
          </cell>
          <cell r="B4237" t="str">
            <v>SEGUROS DIRECTOS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>
            <v>46020200101</v>
          </cell>
          <cell r="B4238" t="str">
            <v>INICIALES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>
            <v>46020200102</v>
          </cell>
          <cell r="B4239" t="str">
            <v>RENOVACIONES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>
            <v>460202002</v>
          </cell>
          <cell r="B4240" t="str">
            <v>REASEGUROS TOMADOS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>
            <v>460202003</v>
          </cell>
          <cell r="B4241" t="str">
            <v>COASEGUROS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>
            <v>460202009</v>
          </cell>
          <cell r="B4242" t="str">
            <v>SEGUROS DE FILIALES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>
            <v>46020200901</v>
          </cell>
          <cell r="B4243" t="str">
            <v>SEGUROS DIRECTOS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>
            <v>46020200902</v>
          </cell>
          <cell r="B4244" t="str">
            <v>REASEGUROS TOMADOS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>
            <v>46020200903</v>
          </cell>
          <cell r="B4245" t="str">
            <v>COASEGUROS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>
            <v>4602030</v>
          </cell>
          <cell r="B4246" t="str">
            <v>OTRAS RENTAS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>
            <v>460203001</v>
          </cell>
          <cell r="B4247" t="str">
            <v>SEGUROS DIRECTOS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>
            <v>46020300101</v>
          </cell>
          <cell r="B4248" t="str">
            <v>INICIALES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</row>
        <row r="4249">
          <cell r="A4249">
            <v>46020300102</v>
          </cell>
          <cell r="B4249" t="str">
            <v>RENOVACIONES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>
            <v>460203002</v>
          </cell>
          <cell r="B4250" t="str">
            <v>REASEGUROS TOMADOS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>
            <v>460203003</v>
          </cell>
          <cell r="B4251" t="str">
            <v>COASEGUROS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>
            <v>460203009</v>
          </cell>
          <cell r="B4252" t="str">
            <v>SEGUROS DE FILIALES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>
            <v>46020300901</v>
          </cell>
          <cell r="B4253" t="str">
            <v>SEGUROS DIRECTOS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>
            <v>46020300902</v>
          </cell>
          <cell r="B4254" t="str">
            <v>REASEGUROS TOMADOS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>
            <v>46020300903</v>
          </cell>
          <cell r="B4255" t="str">
            <v>COASEGUROS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>
            <v>4602040</v>
          </cell>
          <cell r="B4256" t="str">
            <v>PENSIONES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>
            <v>460204001</v>
          </cell>
          <cell r="B4257" t="str">
            <v>SEGUROS DIRECTOS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>
            <v>46020400101</v>
          </cell>
          <cell r="B4258" t="str">
            <v>INICIALES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>
            <v>46020400102</v>
          </cell>
          <cell r="B4259" t="str">
            <v>RENOVACIONES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>
            <v>460204002</v>
          </cell>
          <cell r="B4260" t="str">
            <v>REASEGUROS TOMADOS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>
            <v>460204003</v>
          </cell>
          <cell r="B4261" t="str">
            <v>COASEGUROS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>
            <v>460204009</v>
          </cell>
          <cell r="B4262" t="str">
            <v>SEGUROS DE FILIALES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>
            <v>46020400901</v>
          </cell>
          <cell r="B4263" t="str">
            <v>SEGUROS DIRECTOS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>
            <v>46020400902</v>
          </cell>
          <cell r="B4264" t="str">
            <v>REASEGUROS TOMADOS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</row>
        <row r="4265">
          <cell r="A4265">
            <v>46020400903</v>
          </cell>
          <cell r="B4265" t="str">
            <v>COASEGUROS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>
            <v>4603</v>
          </cell>
          <cell r="B4266" t="str">
            <v>DE ACCIDENTES Y ENFERMEDADES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>
            <v>4603010</v>
          </cell>
          <cell r="B4267" t="str">
            <v>SALUD Y HOSPITALIZACION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>
            <v>460301001</v>
          </cell>
          <cell r="B4268" t="str">
            <v>SEGUROS DIRECTOS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>
            <v>46030100101</v>
          </cell>
          <cell r="B4269" t="str">
            <v>INICIALES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</row>
        <row r="4270">
          <cell r="A4270">
            <v>46030100102</v>
          </cell>
          <cell r="B4270" t="str">
            <v>RENOVACIONES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>
            <v>460301002</v>
          </cell>
          <cell r="B4271" t="str">
            <v>REASEGUROS TOMADOS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>
            <v>460301003</v>
          </cell>
          <cell r="B4272" t="str">
            <v>COASEGUROS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>
            <v>460301009</v>
          </cell>
          <cell r="B4273" t="str">
            <v>SEGUROS DE FILIALES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>
            <v>46030100901</v>
          </cell>
          <cell r="B4274" t="str">
            <v>SEGUROS DIRECTOS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>
            <v>46030100902</v>
          </cell>
          <cell r="B4275" t="str">
            <v>REASEGUROS TOMADOS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>
            <v>46030100903</v>
          </cell>
          <cell r="B4276" t="str">
            <v>COASEGUROS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>
            <v>4603020</v>
          </cell>
          <cell r="B4277" t="str">
            <v>ACCIDENTES PERSONALES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>
            <v>460302001</v>
          </cell>
          <cell r="B4278" t="str">
            <v>SEGUROS DIRECTOS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>
            <v>46030200101</v>
          </cell>
          <cell r="B4279" t="str">
            <v>INICIALES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>
            <v>46030200102</v>
          </cell>
          <cell r="B4280" t="str">
            <v>RENOVACIONES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>
            <v>460302002</v>
          </cell>
          <cell r="B4281" t="str">
            <v>REASEGUROS TOMADOS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>
            <v>460302003</v>
          </cell>
          <cell r="B4282" t="str">
            <v>COASEGUROS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>
            <v>460302009</v>
          </cell>
          <cell r="B4283" t="str">
            <v>SEGUROS DE FILIALES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>
            <v>46030200901</v>
          </cell>
          <cell r="B4284" t="str">
            <v>SEGUROS DIRECTOS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>
            <v>46030200902</v>
          </cell>
          <cell r="B4285" t="str">
            <v>REASEGUROS TOMADOS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>
            <v>46030200903</v>
          </cell>
          <cell r="B4286" t="str">
            <v>COASEGUROS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>
            <v>4603030</v>
          </cell>
          <cell r="B4287" t="str">
            <v>ACCIDENTES VIAJES AEREOS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>
            <v>460303001</v>
          </cell>
          <cell r="B4288" t="str">
            <v>SEGUROS DIRECTOS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>
            <v>46030300101</v>
          </cell>
          <cell r="B4289" t="str">
            <v>INICIALES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>
            <v>46030300102</v>
          </cell>
          <cell r="B4290" t="str">
            <v>RENOVACIONES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>
            <v>460303002</v>
          </cell>
          <cell r="B4291" t="str">
            <v>REASEGUROS TOMADOS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>
            <v>460303003</v>
          </cell>
          <cell r="B4292" t="str">
            <v>COASEGUROS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>
            <v>460303009</v>
          </cell>
          <cell r="B4293" t="str">
            <v>SEGUROS DE FILIALES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</row>
        <row r="4294">
          <cell r="A4294">
            <v>46030300901</v>
          </cell>
          <cell r="B4294" t="str">
            <v>SEGUROS DIRECTOS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>
            <v>46030300902</v>
          </cell>
          <cell r="B4295" t="str">
            <v>REASEGUROS TOMADOS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>
            <v>46030300903</v>
          </cell>
          <cell r="B4296" t="str">
            <v>COASEGUROS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>
            <v>4603040</v>
          </cell>
          <cell r="B4297" t="str">
            <v>ESCOLARES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>
            <v>460304001</v>
          </cell>
          <cell r="B4298" t="str">
            <v>SEGUROS DIRECTOS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</row>
        <row r="4299">
          <cell r="A4299">
            <v>46030400101</v>
          </cell>
          <cell r="B4299" t="str">
            <v>INICIALES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>
            <v>46030400102</v>
          </cell>
          <cell r="B4300" t="str">
            <v>RENOVACIONES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>
            <v>460304002</v>
          </cell>
          <cell r="B4301" t="str">
            <v>REASEGUROS TOMADOS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>
            <v>460304003</v>
          </cell>
          <cell r="B4302" t="str">
            <v>COASEGUROS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>
            <v>460304009</v>
          </cell>
          <cell r="B4303" t="str">
            <v>SEGUROS DE FILIALES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>
            <v>46030400901</v>
          </cell>
          <cell r="B4304" t="str">
            <v>SEGUROS DIRECTOS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>
            <v>46030400902</v>
          </cell>
          <cell r="B4305" t="str">
            <v>REASEGUROS TOMADOS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>
            <v>46030400903</v>
          </cell>
          <cell r="B4306" t="str">
            <v>COASEGUROS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>
            <v>4604</v>
          </cell>
          <cell r="B4307" t="str">
            <v>DE INCENDIOS Y LINEAS ALIADAS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>
            <v>4604010</v>
          </cell>
          <cell r="B4308" t="str">
            <v>INCENDIOS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>
            <v>460401001</v>
          </cell>
          <cell r="B4309" t="str">
            <v>SEGUROS DIRECTOS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>
            <v>46040100101</v>
          </cell>
          <cell r="B4310" t="str">
            <v>INICIALES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>
            <v>46040100102</v>
          </cell>
          <cell r="B4311" t="str">
            <v>RENOVACIONES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>
            <v>460401002</v>
          </cell>
          <cell r="B4312" t="str">
            <v>REASEGUROS TOMADOS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>
            <v>460401003</v>
          </cell>
          <cell r="B4313" t="str">
            <v>COASEGUROS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>
            <v>460401009</v>
          </cell>
          <cell r="B4314" t="str">
            <v>SEGUROS DE FILIALES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>
            <v>46040100901</v>
          </cell>
          <cell r="B4315" t="str">
            <v>SEGUROS DIRECTOS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>
            <v>46040100902</v>
          </cell>
          <cell r="B4316" t="str">
            <v>REASEGUROS TOMADOS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>
            <v>46040100903</v>
          </cell>
          <cell r="B4317" t="str">
            <v>COASEGUROS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>
            <v>4604020</v>
          </cell>
          <cell r="B4318" t="str">
            <v>LINEAS ALIADAS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>
            <v>460402001</v>
          </cell>
          <cell r="B4319" t="str">
            <v>SEGUROS DIRECTOS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>
            <v>46040200101</v>
          </cell>
          <cell r="B4320" t="str">
            <v>INICIALES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>
            <v>46040200102</v>
          </cell>
          <cell r="B4321" t="str">
            <v>RENOVACIONES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>
            <v>460402002</v>
          </cell>
          <cell r="B4322" t="str">
            <v>REASEGUROS TOMADOS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</row>
        <row r="4323">
          <cell r="A4323">
            <v>460402003</v>
          </cell>
          <cell r="B4323" t="str">
            <v>COASEGUROS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>
            <v>460402009</v>
          </cell>
          <cell r="B4324" t="str">
            <v>SEGUROS DE FILIALES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>
            <v>46040200901</v>
          </cell>
          <cell r="B4325" t="str">
            <v>SEGUROS DIRECTOS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>
            <v>46040200902</v>
          </cell>
          <cell r="B4326" t="str">
            <v>REASEGUROS TOMADOS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>
            <v>46040200903</v>
          </cell>
          <cell r="B4327" t="str">
            <v>COASEGUROS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</row>
        <row r="4328">
          <cell r="A4328">
            <v>4605</v>
          </cell>
          <cell r="B4328" t="str">
            <v>DE AUTOMOTORES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>
            <v>4605010</v>
          </cell>
          <cell r="B4329" t="str">
            <v>AUTOMOTORES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>
            <v>460501001</v>
          </cell>
          <cell r="B4330" t="str">
            <v>SEGUROS DIRECTOS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>
            <v>46050100101</v>
          </cell>
          <cell r="B4331" t="str">
            <v>INICIALES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>
            <v>46050100102</v>
          </cell>
          <cell r="B4332" t="str">
            <v>RENOVACIONES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>
            <v>460501002</v>
          </cell>
          <cell r="B4333" t="str">
            <v>REASEGUROS TOMADOS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>
            <v>460501003</v>
          </cell>
          <cell r="B4334" t="str">
            <v>COASEGUROS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>
            <v>460501009</v>
          </cell>
          <cell r="B4335" t="str">
            <v>SEGUROS DE FILIALES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>
            <v>46050100901</v>
          </cell>
          <cell r="B4336" t="str">
            <v>SEGUROS DIRECTOS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>
            <v>46050100902</v>
          </cell>
          <cell r="B4337" t="str">
            <v>REASEGUROS TOMADOS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>
            <v>46050100903</v>
          </cell>
          <cell r="B4338" t="str">
            <v>COASEGUROS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>
            <v>4606</v>
          </cell>
          <cell r="B4339" t="str">
            <v>OTROS SEGUROS GENERALES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>
            <v>4606010</v>
          </cell>
          <cell r="B4340" t="str">
            <v>ROTURA DE CRISTALES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>
            <v>460601001</v>
          </cell>
          <cell r="B4341" t="str">
            <v>SEGUROS DIRECTOS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>
            <v>46060100101</v>
          </cell>
          <cell r="B4342" t="str">
            <v>INICIALES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>
            <v>46060100102</v>
          </cell>
          <cell r="B4343" t="str">
            <v>RENOVACIONES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>
            <v>460601002</v>
          </cell>
          <cell r="B4344" t="str">
            <v>REASEGUROS TOMADOS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>
            <v>460601003</v>
          </cell>
          <cell r="B4345" t="str">
            <v>COASEGUROS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>
            <v>460601009</v>
          </cell>
          <cell r="B4346" t="str">
            <v>SEGUROS DE FILIALES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>
            <v>46060100901</v>
          </cell>
          <cell r="B4347" t="str">
            <v>SEGUROS DIRECTOS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>
            <v>46060100902</v>
          </cell>
          <cell r="B4348" t="str">
            <v>REASEGUROS TOMADOS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>
            <v>46060100903</v>
          </cell>
          <cell r="B4349" t="str">
            <v>COASEGUROS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>
            <v>4606020</v>
          </cell>
          <cell r="B4350" t="str">
            <v>TRANSPORTE MARITIMO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>
            <v>460602001</v>
          </cell>
          <cell r="B4351" t="str">
            <v>SEGUROS DIRECTOS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</row>
        <row r="4352">
          <cell r="A4352">
            <v>46060200101</v>
          </cell>
          <cell r="B4352" t="str">
            <v>INICIALES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>
            <v>46060200102</v>
          </cell>
          <cell r="B4353" t="str">
            <v>RENOVACIONES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>
            <v>460602002</v>
          </cell>
          <cell r="B4354" t="str">
            <v>REASEGUROS TOMADOS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>
            <v>460602003</v>
          </cell>
          <cell r="B4355" t="str">
            <v>COASEGUROS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>
            <v>460602009</v>
          </cell>
          <cell r="B4356" t="str">
            <v>SEGUROS DE FILIALES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</row>
        <row r="4357">
          <cell r="A4357">
            <v>46060200901</v>
          </cell>
          <cell r="B4357" t="str">
            <v>SEGUROS DIRECTOS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>
            <v>46060200902</v>
          </cell>
          <cell r="B4358" t="str">
            <v>REASEGUROS TOMADOS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>
            <v>46060200903</v>
          </cell>
          <cell r="B4359" t="str">
            <v>COASEGUROS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>
            <v>4606030</v>
          </cell>
          <cell r="B4360" t="str">
            <v>TRANSPORTE AEREO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>
            <v>460603001</v>
          </cell>
          <cell r="B4361" t="str">
            <v>SEGUROS DIRECTOS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>
            <v>46060300101</v>
          </cell>
          <cell r="B4362" t="str">
            <v>INICIALES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>
            <v>46060300102</v>
          </cell>
          <cell r="B4363" t="str">
            <v>RENOVACIONES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>
            <v>460603002</v>
          </cell>
          <cell r="B4364" t="str">
            <v>REASEGUROS TOMADOS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>
            <v>460603003</v>
          </cell>
          <cell r="B4365" t="str">
            <v>COASEGUROS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>
            <v>460603009</v>
          </cell>
          <cell r="B4366" t="str">
            <v>SEGUROS DE FILIALES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>
            <v>46060300901</v>
          </cell>
          <cell r="B4367" t="str">
            <v>SEGUROS DIRECTOS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>
            <v>46060300902</v>
          </cell>
          <cell r="B4368" t="str">
            <v>REASEGUROS TOMADOS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>
            <v>46060300903</v>
          </cell>
          <cell r="B4369" t="str">
            <v>COASEGUROS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>
            <v>4606040</v>
          </cell>
          <cell r="B4370" t="str">
            <v>TRANSPORTE TERRESTRE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>
            <v>460604001</v>
          </cell>
          <cell r="B4371" t="str">
            <v>SEGUROS DIRECTOS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>
            <v>46060400101</v>
          </cell>
          <cell r="B4372" t="str">
            <v>INICIALES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>
            <v>46060400102</v>
          </cell>
          <cell r="B4373" t="str">
            <v>RENOVACIONES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>
            <v>460604002</v>
          </cell>
          <cell r="B4374" t="str">
            <v>REASEGUROS TOMADOS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>
            <v>460604003</v>
          </cell>
          <cell r="B4375" t="str">
            <v>COASEGUROS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>
            <v>460604009</v>
          </cell>
          <cell r="B4376" t="str">
            <v>SEGUROS DE FILIALES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>
            <v>46060400901</v>
          </cell>
          <cell r="B4377" t="str">
            <v>SEGUROS DIRECTOS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>
            <v>46060400902</v>
          </cell>
          <cell r="B4378" t="str">
            <v>REASEGUROS TOMADOS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>
            <v>46060400903</v>
          </cell>
          <cell r="B4379" t="str">
            <v>COASEGUROS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>
            <v>4606050</v>
          </cell>
          <cell r="B4380" t="str">
            <v>MARITIMOS CASCO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</row>
        <row r="4381">
          <cell r="A4381">
            <v>460605001</v>
          </cell>
          <cell r="B4381" t="str">
            <v>SEGUROS DIRECTOS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>
            <v>46060500101</v>
          </cell>
          <cell r="B4382" t="str">
            <v>INICIALES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>
            <v>46060500102</v>
          </cell>
          <cell r="B4383" t="str">
            <v>RENOVACIONES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>
            <v>460605002</v>
          </cell>
          <cell r="B4384" t="str">
            <v>REASEGUROS TOMADOS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>
            <v>460605003</v>
          </cell>
          <cell r="B4385" t="str">
            <v>COASEGUROS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</row>
        <row r="4386">
          <cell r="A4386">
            <v>460605009</v>
          </cell>
          <cell r="B4386" t="str">
            <v>SEGUROS DE FILIALES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>
            <v>46060500901</v>
          </cell>
          <cell r="B4387" t="str">
            <v>SEGUROS DIRECTOS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>
            <v>46060500902</v>
          </cell>
          <cell r="B4388" t="str">
            <v>REASEGUROS TOMADOS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>
            <v>46060500903</v>
          </cell>
          <cell r="B4389" t="str">
            <v>COASEGUROS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>
            <v>4606060</v>
          </cell>
          <cell r="B4390" t="str">
            <v>AVIACION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>
            <v>460606001</v>
          </cell>
          <cell r="B4391" t="str">
            <v>SEGUROS DIRECTOS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>
            <v>46060600101</v>
          </cell>
          <cell r="B4392" t="str">
            <v>INICIALES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>
            <v>46060600102</v>
          </cell>
          <cell r="B4393" t="str">
            <v>RENOVACIONES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>
            <v>460606002</v>
          </cell>
          <cell r="B4394" t="str">
            <v>REASEGUROS TOMADOS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>
            <v>460606003</v>
          </cell>
          <cell r="B4395" t="str">
            <v>COASEGUROS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>
            <v>460606009</v>
          </cell>
          <cell r="B4396" t="str">
            <v>SEGUROS DE FILIALES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>
            <v>46060600901</v>
          </cell>
          <cell r="B4397" t="str">
            <v>SEGUROS DIRECTOS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>
            <v>46060600902</v>
          </cell>
          <cell r="B4398" t="str">
            <v>REASEGUROS TOMADOS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>
            <v>46060600903</v>
          </cell>
          <cell r="B4399" t="str">
            <v>COASEGUROS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>
            <v>4606070</v>
          </cell>
          <cell r="B4400" t="str">
            <v>ROBO Y HURTO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>
            <v>460607001</v>
          </cell>
          <cell r="B4401" t="str">
            <v>SEGUROS DIRECTOS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>
            <v>46060700101</v>
          </cell>
          <cell r="B4402" t="str">
            <v>INICIALES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>
            <v>46060700102</v>
          </cell>
          <cell r="B4403" t="str">
            <v>RENOVACIONES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>
            <v>460607002</v>
          </cell>
          <cell r="B4404" t="str">
            <v>REASEGUROS TOMADOS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>
            <v>460607003</v>
          </cell>
          <cell r="B4405" t="str">
            <v>COASEGUROS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>
            <v>460607009</v>
          </cell>
          <cell r="B4406" t="str">
            <v>SEGUROS DE FILIALES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>
            <v>46060700901</v>
          </cell>
          <cell r="B4407" t="str">
            <v>SEGUROS DIRECTOS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>
            <v>46060700902</v>
          </cell>
          <cell r="B4408" t="str">
            <v>REASEGUROS TOMADOS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>
            <v>46060700903</v>
          </cell>
          <cell r="B4409" t="str">
            <v>COASEGUROS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</row>
        <row r="4410">
          <cell r="A4410">
            <v>4606080</v>
          </cell>
          <cell r="B4410" t="str">
            <v>FIDELIDAD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>
            <v>460608001</v>
          </cell>
          <cell r="B4411" t="str">
            <v>SEGUROS DIRECTOS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>
            <v>46060800101</v>
          </cell>
          <cell r="B4412" t="str">
            <v>INICIALES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>
            <v>46060800102</v>
          </cell>
          <cell r="B4413" t="str">
            <v>RENOVACIONES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>
            <v>460608002</v>
          </cell>
          <cell r="B4414" t="str">
            <v>REASEGUROS TOMADOS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>
            <v>460608003</v>
          </cell>
          <cell r="B4415" t="str">
            <v>COASEGUROS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</row>
        <row r="4416">
          <cell r="A4416">
            <v>460608009</v>
          </cell>
          <cell r="B4416" t="str">
            <v>SEGUROS DE FILIALES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>
            <v>46060800901</v>
          </cell>
          <cell r="B4417" t="str">
            <v>SEGUROS DIRECTOS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>
            <v>46060800902</v>
          </cell>
          <cell r="B4418" t="str">
            <v>REASEGUROS TOMADOS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>
            <v>46060800903</v>
          </cell>
          <cell r="B4419" t="str">
            <v>COASEGUROS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>
            <v>4606090</v>
          </cell>
          <cell r="B4420" t="str">
            <v>SEGURO DE BANCOS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>
            <v>460609001</v>
          </cell>
          <cell r="B4421" t="str">
            <v>SEGUROS DIRECTOS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>
            <v>46060900101</v>
          </cell>
          <cell r="B4422" t="str">
            <v>INICIALES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>
            <v>46060900102</v>
          </cell>
          <cell r="B4423" t="str">
            <v>RENOVACIONES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>
            <v>460609002</v>
          </cell>
          <cell r="B4424" t="str">
            <v>REASEGUROS TOMADOS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>
            <v>460609003</v>
          </cell>
          <cell r="B4425" t="str">
            <v>COASEGUROS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>
            <v>460609009</v>
          </cell>
          <cell r="B4426" t="str">
            <v>SEGUROS DE FILIALES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>
            <v>46060900901</v>
          </cell>
          <cell r="B4427" t="str">
            <v>SEGUROS DIRECTOS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>
            <v>46060900902</v>
          </cell>
          <cell r="B4428" t="str">
            <v>REASEGUROS TOMADOS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>
            <v>46060900903</v>
          </cell>
          <cell r="B4429" t="str">
            <v>COASEGUROS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>
            <v>4606100</v>
          </cell>
          <cell r="B4430" t="str">
            <v>TODOS RIESGO PARA CONTRATISTAS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>
            <v>460610001</v>
          </cell>
          <cell r="B4431" t="str">
            <v>SEGUROS DIRECTOS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>
            <v>46061000101</v>
          </cell>
          <cell r="B4432" t="str">
            <v>INICIALES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>
            <v>46061000102</v>
          </cell>
          <cell r="B4433" t="str">
            <v>RENOVACIONES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>
            <v>460610002</v>
          </cell>
          <cell r="B4434" t="str">
            <v>REASEGUROS TOMADOS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>
            <v>460610003</v>
          </cell>
          <cell r="B4435" t="str">
            <v>COASEGUROS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>
            <v>460610009</v>
          </cell>
          <cell r="B4436" t="str">
            <v>SEGUROS DE FILIALES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>
            <v>46061000901</v>
          </cell>
          <cell r="B4437" t="str">
            <v>SEGUROS DIRECTOS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>
            <v>46061000902</v>
          </cell>
          <cell r="B4438" t="str">
            <v>REASEGUROS TOMADOS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</row>
        <row r="4439">
          <cell r="A4439">
            <v>46061000903</v>
          </cell>
          <cell r="B4439" t="str">
            <v>COASEGUROS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>
            <v>4606110</v>
          </cell>
          <cell r="B4440" t="str">
            <v>TODO RIESGO EQUIPO PARA CONTRATISTAS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>
            <v>460611001</v>
          </cell>
          <cell r="B4441" t="str">
            <v>SEGUROS DIRECTOS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>
            <v>46061100101</v>
          </cell>
          <cell r="B4442" t="str">
            <v>INICIALES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>
            <v>46061100102</v>
          </cell>
          <cell r="B4443" t="str">
            <v>RENOVACIONES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>
            <v>460611002</v>
          </cell>
          <cell r="B4444" t="str">
            <v>REASEGUROS TOMADOS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>
            <v>460611003</v>
          </cell>
          <cell r="B4445" t="str">
            <v>COASEGUROS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>
            <v>460611009</v>
          </cell>
          <cell r="B4446" t="str">
            <v>SEGUROS DE FILIALES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>
            <v>46061100901</v>
          </cell>
          <cell r="B4447" t="str">
            <v>SEGUROS DIRECTOS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>
            <v>46061100902</v>
          </cell>
          <cell r="B4448" t="str">
            <v>REASEGUROS TOMADOS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>
            <v>46061100903</v>
          </cell>
          <cell r="B4449" t="str">
            <v>COASEGUROS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>
            <v>4606120</v>
          </cell>
          <cell r="B4450" t="str">
            <v>ROTURA DE MAQUINARIA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>
            <v>460612001</v>
          </cell>
          <cell r="B4451" t="str">
            <v>SEGUROS DIRECTOS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>
            <v>46061200101</v>
          </cell>
          <cell r="B4452" t="str">
            <v>INICIALES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</row>
        <row r="4453">
          <cell r="A4453">
            <v>46061200102</v>
          </cell>
          <cell r="B4453" t="str">
            <v>RENOVACIONES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>
            <v>460612002</v>
          </cell>
          <cell r="B4454" t="str">
            <v>REASEGUROS TOMADOS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>
            <v>460612003</v>
          </cell>
          <cell r="B4455" t="str">
            <v>COASEGUROS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>
            <v>460612009</v>
          </cell>
          <cell r="B4456" t="str">
            <v>SEGUROS DE FILIALES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>
            <v>46061200901</v>
          </cell>
          <cell r="B4457" t="str">
            <v>SEGUROS DIRECTOS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>
            <v>46061200902</v>
          </cell>
          <cell r="B4458" t="str">
            <v>REASEGUROS TOMADOS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>
            <v>46061200903</v>
          </cell>
          <cell r="B4459" t="str">
            <v>COASEGUROS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>
            <v>4606130</v>
          </cell>
          <cell r="B4460" t="str">
            <v>MONTAJE CONTRA TODO RIESGO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>
            <v>460613001</v>
          </cell>
          <cell r="B4461" t="str">
            <v>SEGUROS DIRECTOS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>
            <v>46061300101</v>
          </cell>
          <cell r="B4462" t="str">
            <v>INICIALES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>
            <v>46061300102</v>
          </cell>
          <cell r="B4463" t="str">
            <v>RENOVACIONES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>
            <v>460613002</v>
          </cell>
          <cell r="B4464" t="str">
            <v>REASEGUROS TOMADOS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>
            <v>460613003</v>
          </cell>
          <cell r="B4465" t="str">
            <v>COASEGUROS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>
            <v>460613009</v>
          </cell>
          <cell r="B4466" t="str">
            <v>SEGUROS DE FILIALES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>
            <v>46061300901</v>
          </cell>
          <cell r="B4467" t="str">
            <v>SEGUROS DIRECTOS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</row>
        <row r="4468">
          <cell r="A4468">
            <v>46061300902</v>
          </cell>
          <cell r="B4468" t="str">
            <v>REASEGUROS TOMADOS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>
            <v>46061300903</v>
          </cell>
          <cell r="B4469" t="str">
            <v>COASEGUROS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>
            <v>4606140</v>
          </cell>
          <cell r="B4470" t="str">
            <v>TODO RIESGO EQUIPO ELECTRONICO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>
            <v>460614001</v>
          </cell>
          <cell r="B4471" t="str">
            <v>SEGUROS DIRECTOS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>
            <v>46061400101</v>
          </cell>
          <cell r="B4472" t="str">
            <v>INICIALES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>
            <v>46061400102</v>
          </cell>
          <cell r="B4473" t="str">
            <v>RENOVACIONES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</row>
        <row r="4474">
          <cell r="A4474">
            <v>460614002</v>
          </cell>
          <cell r="B4474" t="str">
            <v>REASEGUROS TOMADOS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>
            <v>460614003</v>
          </cell>
          <cell r="B4475" t="str">
            <v>COASEGUROS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>
            <v>460614009</v>
          </cell>
          <cell r="B4476" t="str">
            <v>SEGUROS DE FILIALES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>
            <v>46061400901</v>
          </cell>
          <cell r="B4477" t="str">
            <v>SEGUROS DIRECTOS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>
            <v>46061400902</v>
          </cell>
          <cell r="B4478" t="str">
            <v>REASEGUROS TOMADOS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>
            <v>46061400903</v>
          </cell>
          <cell r="B4479" t="str">
            <v>COASEGUROS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>
            <v>4606150</v>
          </cell>
          <cell r="B4480" t="str">
            <v>CALDEROS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>
            <v>460615001</v>
          </cell>
          <cell r="B4481" t="str">
            <v>SEGUROS DIRECTOS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>
            <v>46061500101</v>
          </cell>
          <cell r="B4482" t="str">
            <v>INICIALES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>
            <v>46061500102</v>
          </cell>
          <cell r="B4483" t="str">
            <v>RENOVACIONES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>
            <v>460615002</v>
          </cell>
          <cell r="B4484" t="str">
            <v>REASEGUROS TOMADOS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>
            <v>460615003</v>
          </cell>
          <cell r="B4485" t="str">
            <v>COASEGUROS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>
            <v>460615009</v>
          </cell>
          <cell r="B4486" t="str">
            <v>SEGUROS DE FILIALES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>
            <v>46061500901</v>
          </cell>
          <cell r="B4487" t="str">
            <v>SEGUROS DIRECTOS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>
            <v>46061500902</v>
          </cell>
          <cell r="B4488" t="str">
            <v>REASEGUROS TOMADOS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>
            <v>46061500903</v>
          </cell>
          <cell r="B4489" t="str">
            <v>COASEGUROS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>
            <v>4606160</v>
          </cell>
          <cell r="B4490" t="str">
            <v>LUCRO CESANTE POR INTERRUPCION DE NEGOCIOS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>
            <v>460616001</v>
          </cell>
          <cell r="B4491" t="str">
            <v>SEGUROS DIRECTOS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>
            <v>46061600101</v>
          </cell>
          <cell r="B4492" t="str">
            <v>INICIALES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>
            <v>46061600102</v>
          </cell>
          <cell r="B4493" t="str">
            <v>RENOVACIONES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>
            <v>460616002</v>
          </cell>
          <cell r="B4494" t="str">
            <v>REASEGUROS TOMADOS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>
            <v>460616003</v>
          </cell>
          <cell r="B4495" t="str">
            <v>COASEGUROS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>
            <v>460616009</v>
          </cell>
          <cell r="B4496" t="str">
            <v>SEGUROS DE FILIALES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</row>
        <row r="4497">
          <cell r="A4497">
            <v>46061600901</v>
          </cell>
          <cell r="B4497" t="str">
            <v>SEGUROS DIRECTOS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>
            <v>46061600902</v>
          </cell>
          <cell r="B4498" t="str">
            <v>REASEGUROS TOMADOS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>
            <v>46061600903</v>
          </cell>
          <cell r="B4499" t="str">
            <v>COASEGUROS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>
            <v>4606170</v>
          </cell>
          <cell r="B4500" t="str">
            <v>LUCRO CESANTE ROTURA DE MAQUINARIA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>
            <v>460617001</v>
          </cell>
          <cell r="B4501" t="str">
            <v>SEGUROS DIRECTOS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>
            <v>46061700101</v>
          </cell>
          <cell r="B4502" t="str">
            <v>INICIALES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>
            <v>46061700102</v>
          </cell>
          <cell r="B4503" t="str">
            <v>RENOVACIONES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>
            <v>460617002</v>
          </cell>
          <cell r="B4504" t="str">
            <v>REASEGUROS TOMADOS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>
            <v>460617003</v>
          </cell>
          <cell r="B4505" t="str">
            <v>COASEGUROS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>
            <v>460617009</v>
          </cell>
          <cell r="B4506" t="str">
            <v>SEGUROS DE FILIALES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>
            <v>46061700901</v>
          </cell>
          <cell r="B4507" t="str">
            <v>SEGUROS DIRECTOS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>
            <v>46061700902</v>
          </cell>
          <cell r="B4508" t="str">
            <v>REASEGUROS TOMADOS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>
            <v>46061700903</v>
          </cell>
          <cell r="B4509" t="str">
            <v>COASEGUROS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>
            <v>4606180</v>
          </cell>
          <cell r="B4510" t="str">
            <v>RESPONSABILIDAD CIVIL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>
            <v>460618001</v>
          </cell>
          <cell r="B4511" t="str">
            <v>SEGUROS DIRECTOS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>
            <v>46061800101</v>
          </cell>
          <cell r="B4512" t="str">
            <v>INICIALES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>
            <v>46061800102</v>
          </cell>
          <cell r="B4513" t="str">
            <v>RENOVACIONES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>
            <v>460618002</v>
          </cell>
          <cell r="B4514" t="str">
            <v>REASEGUROS TOMADOS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>
            <v>460618003</v>
          </cell>
          <cell r="B4515" t="str">
            <v>COASEGUROS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>
            <v>460618009</v>
          </cell>
          <cell r="B4516" t="str">
            <v>SEGUROS DE FILIALES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>
            <v>46061800901</v>
          </cell>
          <cell r="B4517" t="str">
            <v>SEGUROS DIRECTOS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>
            <v>46061800902</v>
          </cell>
          <cell r="B4518" t="str">
            <v>REASEGUROS TOMADOS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>
            <v>46061800903</v>
          </cell>
          <cell r="B4519" t="str">
            <v>COASEGUROS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>
            <v>4606190</v>
          </cell>
          <cell r="B4520" t="str">
            <v>RIESGOS PROFESIONALES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</row>
        <row r="4521">
          <cell r="A4521">
            <v>460619001</v>
          </cell>
          <cell r="B4521" t="str">
            <v>SEGUROS DIRECTOS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>
            <v>46061900101</v>
          </cell>
          <cell r="B4522" t="str">
            <v>INICIALES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>
            <v>46061900102</v>
          </cell>
          <cell r="B4523" t="str">
            <v>RENOVACIONES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>
            <v>460619002</v>
          </cell>
          <cell r="B4524" t="str">
            <v>REASEGUROS TOMADOS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>
            <v>460619003</v>
          </cell>
          <cell r="B4525" t="str">
            <v>COASEGUROS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</row>
        <row r="4526">
          <cell r="A4526">
            <v>460619009</v>
          </cell>
          <cell r="B4526" t="str">
            <v>SEGUROS DE FILIALES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>
            <v>46061900901</v>
          </cell>
          <cell r="B4527" t="str">
            <v>SEGUROS DIRECTOS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>
            <v>46061900902</v>
          </cell>
          <cell r="B4528" t="str">
            <v>REASEGUROS TOMADOS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>
            <v>46061900903</v>
          </cell>
          <cell r="B4529" t="str">
            <v>COASEGUROS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>
            <v>4606200</v>
          </cell>
          <cell r="B4530" t="str">
            <v>GANADERO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>
            <v>460620001</v>
          </cell>
          <cell r="B4531" t="str">
            <v>SEGUROS DIRECTOS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>
            <v>46062000101</v>
          </cell>
          <cell r="B4532" t="str">
            <v>INICIALES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>
            <v>46062000102</v>
          </cell>
          <cell r="B4533" t="str">
            <v>RENOVACIONES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>
            <v>460620002</v>
          </cell>
          <cell r="B4534" t="str">
            <v>REASEGUROS TOMADOS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>
            <v>460620003</v>
          </cell>
          <cell r="B4535" t="str">
            <v>COASEGUROS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>
            <v>460620009</v>
          </cell>
          <cell r="B4536" t="str">
            <v>SEGUROS DE FILIALES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>
            <v>46062000901</v>
          </cell>
          <cell r="B4537" t="str">
            <v>SEGUROS DIRECTOS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>
            <v>46062000902</v>
          </cell>
          <cell r="B4538" t="str">
            <v>REASEGUROS TOMADOS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>
            <v>46062000903</v>
          </cell>
          <cell r="B4539" t="str">
            <v>COASEGUROS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>
            <v>4606210</v>
          </cell>
          <cell r="B4540" t="str">
            <v>AGRICOLA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>
            <v>460621001</v>
          </cell>
          <cell r="B4541" t="str">
            <v>SEGUROS DIRECTOS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>
            <v>46062100101</v>
          </cell>
          <cell r="B4542" t="str">
            <v>INICIALES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>
            <v>46062100102</v>
          </cell>
          <cell r="B4543" t="str">
            <v>RENOVACIONES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>
            <v>460621002</v>
          </cell>
          <cell r="B4544" t="str">
            <v>REASEGUROS TOMADOS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>
            <v>460621003</v>
          </cell>
          <cell r="B4545" t="str">
            <v>COASEGUROS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>
            <v>460621009</v>
          </cell>
          <cell r="B4546" t="str">
            <v>SEGUROS DE FILIALES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>
            <v>46062100901</v>
          </cell>
          <cell r="B4547" t="str">
            <v>SEGUROS DIRECTOS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>
            <v>46062100902</v>
          </cell>
          <cell r="B4548" t="str">
            <v>REASEGUROS TOMADOS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>
            <v>46062100903</v>
          </cell>
          <cell r="B4549" t="str">
            <v>COASEGUROS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</row>
        <row r="4550">
          <cell r="A4550">
            <v>4606220</v>
          </cell>
          <cell r="B4550" t="str">
            <v>DOMICILIARIO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>
            <v>460622001</v>
          </cell>
          <cell r="B4551" t="str">
            <v>SEGUROS DIRECTOS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>
            <v>46062200101</v>
          </cell>
          <cell r="B4552" t="str">
            <v>INICIALES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>
            <v>46062200102</v>
          </cell>
          <cell r="B4553" t="str">
            <v>RENOVACIONES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>
            <v>460622002</v>
          </cell>
          <cell r="B4554" t="str">
            <v>REASEGUROS TOMADOS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</row>
        <row r="4555">
          <cell r="A4555">
            <v>460622003</v>
          </cell>
          <cell r="B4555" t="str">
            <v>COASEGUROS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</row>
        <row r="4556">
          <cell r="A4556">
            <v>460622009</v>
          </cell>
          <cell r="B4556" t="str">
            <v>SEGUROS DE FILIALES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>
            <v>46062200901</v>
          </cell>
          <cell r="B4557" t="str">
            <v>SEGUROS DIRECTOS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>
            <v>46062200902</v>
          </cell>
          <cell r="B4558" t="str">
            <v>REASEGUROS TOMADOS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>
            <v>46062200903</v>
          </cell>
          <cell r="B4559" t="str">
            <v>COASEGUROS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>
            <v>4606230</v>
          </cell>
          <cell r="B4560" t="str">
            <v>CREDITO INTERNO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>
            <v>460623001</v>
          </cell>
          <cell r="B4561" t="str">
            <v>SEGUROS DIRECTOS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>
            <v>46062300101</v>
          </cell>
          <cell r="B4562" t="str">
            <v>INICIALES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>
            <v>46062300102</v>
          </cell>
          <cell r="B4563" t="str">
            <v>RENOVACIONES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>
            <v>460623002</v>
          </cell>
          <cell r="B4564" t="str">
            <v>REASEGUROS TOMADOS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>
            <v>460623003</v>
          </cell>
          <cell r="B4565" t="str">
            <v>COASEGUROS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>
            <v>460623009</v>
          </cell>
          <cell r="B4566" t="str">
            <v>SEGUROS DE FILIALES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>
            <v>46062300901</v>
          </cell>
          <cell r="B4567" t="str">
            <v>SEGUROS DIRECTOS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>
            <v>46062300902</v>
          </cell>
          <cell r="B4568" t="str">
            <v>REASEGUROS TOMADOS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>
            <v>46062300903</v>
          </cell>
          <cell r="B4569" t="str">
            <v>COASEGUROS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>
            <v>4606240</v>
          </cell>
          <cell r="B4570" t="str">
            <v>CREDITO A LA EXPORTACION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>
            <v>460624001</v>
          </cell>
          <cell r="B4571" t="str">
            <v>SEGUROS DIRECTOS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>
            <v>46062400101</v>
          </cell>
          <cell r="B4572" t="str">
            <v>INICIALES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>
            <v>46062400102</v>
          </cell>
          <cell r="B4573" t="str">
            <v>RENOVACIONES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>
            <v>460624002</v>
          </cell>
          <cell r="B4574" t="str">
            <v>REASEGUROS TOMADOS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>
            <v>460624003</v>
          </cell>
          <cell r="B4575" t="str">
            <v>COASEGUROS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>
            <v>460624009</v>
          </cell>
          <cell r="B4576" t="str">
            <v>SEGUROS DE FILIALES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>
            <v>46062400901</v>
          </cell>
          <cell r="B4577" t="str">
            <v>SEGUROS DIRECTOS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>
            <v>46062400902</v>
          </cell>
          <cell r="B4578" t="str">
            <v>REASEGUROS TOMADOS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>
            <v>46062400903</v>
          </cell>
          <cell r="B4579" t="str">
            <v>COASEGUROS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>
            <v>4606250</v>
          </cell>
          <cell r="B4580" t="str">
            <v>MISCELANEOS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>
            <v>460625001</v>
          </cell>
          <cell r="B4581" t="str">
            <v>SEGUROS DIRECTOS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>
            <v>46062500101</v>
          </cell>
          <cell r="B4582" t="str">
            <v>INICIALES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>
            <v>46062500102</v>
          </cell>
          <cell r="B4583" t="str">
            <v>RENOVACIONES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</row>
        <row r="4584">
          <cell r="A4584">
            <v>460625002</v>
          </cell>
          <cell r="B4584" t="str">
            <v>REASEGUROS TOMADOS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>
            <v>460625003</v>
          </cell>
          <cell r="B4585" t="str">
            <v>COASEGUROS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>
            <v>460625009</v>
          </cell>
          <cell r="B4586" t="str">
            <v>SEGUROS DE FILIALES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>
            <v>46062500901</v>
          </cell>
          <cell r="B4587" t="str">
            <v>SEGUROS DIRECTOS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>
            <v>46062500902</v>
          </cell>
          <cell r="B4588" t="str">
            <v>REASEGUROS TOMADOS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>
            <v>46062500903</v>
          </cell>
          <cell r="B4589" t="str">
            <v>COASEGUROS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>
            <v>4607</v>
          </cell>
          <cell r="B4590" t="str">
            <v>DE FIANZAS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>
            <v>4607010</v>
          </cell>
          <cell r="B4591" t="str">
            <v>FIDELIDAD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>
            <v>460701001</v>
          </cell>
          <cell r="B4592" t="str">
            <v>FIANZAS DIRECTAS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>
            <v>46070100101</v>
          </cell>
          <cell r="B4593" t="str">
            <v>INICIALES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>
            <v>46070100102</v>
          </cell>
          <cell r="B4594" t="str">
            <v>RENOVACIONES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>
            <v>460701002</v>
          </cell>
          <cell r="B4595" t="str">
            <v>REAFIANZAMIENTO TOMADO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>
            <v>460701003</v>
          </cell>
          <cell r="B4596" t="str">
            <v>COAFIANZAMIENTO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>
            <v>460701009</v>
          </cell>
          <cell r="B4597" t="str">
            <v>FIANZAS DE FILIALES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>
            <v>46070100901</v>
          </cell>
          <cell r="B4598" t="str">
            <v>FIANZAS DIRECTAS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>
            <v>46070100902</v>
          </cell>
          <cell r="B4599" t="str">
            <v>REAFIANZAMIENTO TOMADO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>
            <v>46070100903</v>
          </cell>
          <cell r="B4600" t="str">
            <v>COAFIANZAMIENTO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>
            <v>4607020</v>
          </cell>
          <cell r="B4601" t="str">
            <v>GARANTIA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>
            <v>460702001</v>
          </cell>
          <cell r="B4602" t="str">
            <v>FIANZAS DIRECTAS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>
            <v>46070200101</v>
          </cell>
          <cell r="B4603" t="str">
            <v>INICIALES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>
            <v>46070200102</v>
          </cell>
          <cell r="B4604" t="str">
            <v>RENOVACIONES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>
            <v>460702002</v>
          </cell>
          <cell r="B4605" t="str">
            <v>REAFIANZAMIENTO TOMADO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>
            <v>460702003</v>
          </cell>
          <cell r="B4606" t="str">
            <v>COAFIANZAMIENTO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>
            <v>460702009</v>
          </cell>
          <cell r="B4607" t="str">
            <v>FIANZAS DE FILIALES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</row>
        <row r="4608">
          <cell r="A4608">
            <v>46070200901</v>
          </cell>
          <cell r="B4608" t="str">
            <v>FIANZAS DIRECTAS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>
            <v>46070200902</v>
          </cell>
          <cell r="B4609" t="str">
            <v>REAFIANZAMIENTO TOMADO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>
            <v>46070200903</v>
          </cell>
          <cell r="B4610" t="str">
            <v>COAFIANZAMIENTO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>
            <v>4607030</v>
          </cell>
          <cell r="B4611" t="str">
            <v>MOTORISTAS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>
            <v>460703001</v>
          </cell>
          <cell r="B4612" t="str">
            <v>FIANZAS DIRECTAS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</row>
        <row r="4613">
          <cell r="A4613">
            <v>46070300101</v>
          </cell>
          <cell r="B4613" t="str">
            <v>INICIALES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</row>
        <row r="4614">
          <cell r="A4614">
            <v>46070300102</v>
          </cell>
          <cell r="B4614" t="str">
            <v>RENOVACIONES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>
            <v>460703002</v>
          </cell>
          <cell r="B4615" t="str">
            <v>REAFIANZAMIENTO TOMADO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>
            <v>460703003</v>
          </cell>
          <cell r="B4616" t="str">
            <v>COAFIANZAMIENTO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>
            <v>460703009</v>
          </cell>
          <cell r="B4617" t="str">
            <v>FIANZAS DE FILIALES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>
            <v>46070300901</v>
          </cell>
          <cell r="B4618" t="str">
            <v>FIANZAS DIRECTAS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>
            <v>46070300902</v>
          </cell>
          <cell r="B4619" t="str">
            <v>REAFIANZAMIENTO TOMADO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>
            <v>46070300903</v>
          </cell>
          <cell r="B4620" t="str">
            <v>COAFIANZAMIENTO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>
            <v>47</v>
          </cell>
          <cell r="B4621" t="str">
            <v>GASTOS FINANCIEROS Y DE INVERSION</v>
          </cell>
          <cell r="C4621">
            <v>84.82</v>
          </cell>
          <cell r="D4621">
            <v>157.69999999999999</v>
          </cell>
          <cell r="E4621">
            <v>963.87</v>
          </cell>
          <cell r="F4621">
            <v>1057.43</v>
          </cell>
          <cell r="G4621">
            <v>1279.0999999999999</v>
          </cell>
          <cell r="H4621">
            <v>1271.99</v>
          </cell>
          <cell r="I4621">
            <v>1340.6</v>
          </cell>
        </row>
        <row r="4622">
          <cell r="A4622">
            <v>4701</v>
          </cell>
          <cell r="B4622" t="str">
            <v>POR OBLIGACIONES FINANCIERAS Y OTROS PASIVOS</v>
          </cell>
          <cell r="C4622">
            <v>84.82</v>
          </cell>
          <cell r="D4622">
            <v>157.69999999999999</v>
          </cell>
          <cell r="E4622">
            <v>963.87</v>
          </cell>
          <cell r="F4622">
            <v>1057.43</v>
          </cell>
          <cell r="G4622">
            <v>1279.0999999999999</v>
          </cell>
          <cell r="H4622">
            <v>1271.99</v>
          </cell>
          <cell r="I4622">
            <v>1340.6</v>
          </cell>
        </row>
        <row r="4623">
          <cell r="A4623">
            <v>4701010</v>
          </cell>
          <cell r="B4623" t="str">
            <v>GASTOS POR OBLIGACIONES CON INSTITUCIONES FINANCIERAS</v>
          </cell>
          <cell r="C4623">
            <v>84.82</v>
          </cell>
          <cell r="D4623">
            <v>157.69999999999999</v>
          </cell>
          <cell r="E4623">
            <v>963.87</v>
          </cell>
          <cell r="F4623">
            <v>1057.43</v>
          </cell>
          <cell r="G4623">
            <v>1279.0999999999999</v>
          </cell>
          <cell r="H4623">
            <v>1271.99</v>
          </cell>
          <cell r="I4623">
            <v>1340.6</v>
          </cell>
        </row>
        <row r="4624">
          <cell r="A4624">
            <v>470101001</v>
          </cell>
          <cell r="B4624" t="str">
            <v>INTERESES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>
            <v>470101002</v>
          </cell>
          <cell r="B4625" t="str">
            <v>COMISIONES</v>
          </cell>
          <cell r="C4625">
            <v>84.82</v>
          </cell>
          <cell r="D4625">
            <v>157.69999999999999</v>
          </cell>
          <cell r="E4625">
            <v>963.87</v>
          </cell>
          <cell r="F4625">
            <v>1057.43</v>
          </cell>
          <cell r="G4625">
            <v>1279.0999999999999</v>
          </cell>
          <cell r="H4625">
            <v>1271.99</v>
          </cell>
          <cell r="I4625">
            <v>1340.6</v>
          </cell>
        </row>
        <row r="4626">
          <cell r="A4626">
            <v>4701020</v>
          </cell>
          <cell r="B4626" t="str">
            <v>GASTOS POR OBLIGACIONES CON INSTITUCIONES FINANCIERAS EXTRANJERAS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>
            <v>4701030</v>
          </cell>
          <cell r="B4627" t="str">
            <v>GASTOS POR OBLIGACIONES CON INSTITUCIONES NO FINANCIERAS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>
            <v>4701040</v>
          </cell>
          <cell r="B4628" t="str">
            <v>GASTOS POR VALORES VENDIDOS EN REPORTO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>
            <v>4701050</v>
          </cell>
          <cell r="B4629" t="str">
            <v>GASTOS POR OBLIGACIONES CON FILIALES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>
            <v>4701060</v>
          </cell>
          <cell r="B4630" t="str">
            <v>GASTOS POR CUENTAS POR PAGAR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>
            <v>4701090</v>
          </cell>
          <cell r="B4631" t="str">
            <v>GASTOS FINANCIEROS POR OTROS PASIVOS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>
            <v>4702</v>
          </cell>
          <cell r="B4632" t="str">
            <v>PROVISIONES PARA DESVALORIZACION DE INVERSION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>
            <v>4702010</v>
          </cell>
          <cell r="B4633" t="str">
            <v>CONSTITUCION DE PROVISIONES PARA DESVALORIZACION DE INVERSIONES EN VALORES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>
            <v>4703</v>
          </cell>
          <cell r="B4634" t="str">
            <v>PROVISIONES PARA CREDITOS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>
            <v>4703010</v>
          </cell>
          <cell r="B4635" t="str">
            <v>CONSTITUCION DE PROVISIONES PARA PRESTAMOS VIGENTES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>
            <v>4703020</v>
          </cell>
          <cell r="B4636" t="str">
            <v>CONSTITUCION DE PROVISIONES PARA PRESTAMOS REFINANCIADOS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>
            <v>4703030</v>
          </cell>
          <cell r="B4637" t="str">
            <v>CONSTITUCION DE PROVISIONES PARA PRESTAMOS VENCIDOS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>
            <v>4704</v>
          </cell>
          <cell r="B4638" t="str">
            <v>PROVISIONES POR SALDOS A CARGO DE REASEGURADORES Y REAFIANZADORES Y OTRAS CXC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>
            <v>4704010</v>
          </cell>
          <cell r="B4639" t="str">
            <v>A CARGO DE REASEGURADORES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>
            <v>4704020</v>
          </cell>
          <cell r="B4640" t="str">
            <v>A CARGO DE REAFIANZADORES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>
            <v>4704030</v>
          </cell>
          <cell r="B4641" t="str">
            <v>POR COBRAR DIVERSAS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</row>
        <row r="4642">
          <cell r="A4642">
            <v>4708</v>
          </cell>
          <cell r="B4642" t="str">
            <v>GASTOS POR DIFERENCIAS DE CAMBIO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>
            <v>4708010</v>
          </cell>
          <cell r="B4643" t="str">
            <v>GASTOS POR DIFERENCIAS DE CAMBIO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>
            <v>4709</v>
          </cell>
          <cell r="B4644" t="str">
            <v>GASTOS DE OFICINA PRINCIPAL Y SUCURSALES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>
            <v>4709010</v>
          </cell>
          <cell r="B4645" t="str">
            <v>GASTOS POR OFICINA PRINCIPAL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>
            <v>4709020</v>
          </cell>
          <cell r="B4646" t="str">
            <v>GASTOS POR SUCURSALES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>
            <v>48</v>
          </cell>
          <cell r="B4647" t="str">
            <v>GASTOS DE ADMINISTRACION</v>
          </cell>
          <cell r="C4647">
            <v>9212.83</v>
          </cell>
          <cell r="D4647">
            <v>15691.1</v>
          </cell>
          <cell r="E4647">
            <v>26723.83</v>
          </cell>
          <cell r="F4647">
            <v>38356.379999999997</v>
          </cell>
          <cell r="G4647">
            <v>53777.16</v>
          </cell>
          <cell r="H4647">
            <v>72775.23</v>
          </cell>
          <cell r="I4647">
            <v>97195.92</v>
          </cell>
        </row>
        <row r="4648">
          <cell r="A4648">
            <v>4801</v>
          </cell>
          <cell r="B4648" t="str">
            <v>DE PERSONAL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>
            <v>4801010</v>
          </cell>
          <cell r="B4649" t="str">
            <v>SUELDOS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>
            <v>4801020</v>
          </cell>
          <cell r="B4650" t="str">
            <v>REMUNERACIONES EXTRAORDINARIAS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>
            <v>4801030</v>
          </cell>
          <cell r="B4651" t="str">
            <v>AGUINALDOS Y BONIFICACIONES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>
            <v>480103001</v>
          </cell>
          <cell r="B4652" t="str">
            <v>AGUINALDOS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>
            <v>480103002</v>
          </cell>
          <cell r="B4653" t="str">
            <v>BONIFICACIONES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>
            <v>4801040</v>
          </cell>
          <cell r="B4654" t="str">
            <v>VACACIONES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</row>
        <row r="4655">
          <cell r="A4655">
            <v>4801050</v>
          </cell>
          <cell r="B4655" t="str">
            <v>CAPACITACION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>
            <v>4801060</v>
          </cell>
          <cell r="B4656" t="str">
            <v>INDEMNIZACIONES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>
            <v>4801070</v>
          </cell>
          <cell r="B4657" t="str">
            <v>OBLIGACIONES LABORALES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>
            <v>4801080</v>
          </cell>
          <cell r="B4658" t="str">
            <v>OTRAS PRESTACIONES AL PERSONAL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>
            <v>480108001</v>
          </cell>
          <cell r="B4659" t="str">
            <v>RECREACION DEL PERSONAL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>
            <v>480108002</v>
          </cell>
          <cell r="B4660" t="str">
            <v>ASISTENCIA-MEDICO DENTAL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>
            <v>480108003</v>
          </cell>
          <cell r="B4661" t="str">
            <v>UNIFORMES Y EQUIPO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>
            <v>4801090</v>
          </cell>
          <cell r="B4662" t="str">
            <v>GASTOS DE REPRESENTACION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>
            <v>4801100</v>
          </cell>
          <cell r="B4663" t="str">
            <v>CUOTA PATRONALES DE PREVISION SOCIAL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>
            <v>480110001</v>
          </cell>
          <cell r="B4664" t="str">
            <v>CUOTA PATRONAL - I.S.S.S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>
            <v>480110002</v>
          </cell>
          <cell r="B4665" t="str">
            <v>ADMINISTRADORA DE FONDOS DE PENSIONES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>
            <v>480110003</v>
          </cell>
          <cell r="B4666" t="str">
            <v>UNIDAD DE PENSIONES - I.S.S.S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>
            <v>4802</v>
          </cell>
          <cell r="B4667" t="str">
            <v>DE DIRECTORES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>
            <v>4802010</v>
          </cell>
          <cell r="B4668" t="str">
            <v>DIETAS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>
            <v>4802020</v>
          </cell>
          <cell r="B4669" t="str">
            <v>GESTION DE NEGOCIOS Y REPRESENTACION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>
            <v>4802090</v>
          </cell>
          <cell r="B4670" t="str">
            <v>OTROS GASTOS DEL DIRECTORIO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</row>
        <row r="4671">
          <cell r="A4671">
            <v>4803</v>
          </cell>
          <cell r="B4671" t="str">
            <v>POR SERVICIOS RECIBIDOS DE TERCEROS</v>
          </cell>
          <cell r="C4671">
            <v>7583.33</v>
          </cell>
          <cell r="D4671">
            <v>13666.66</v>
          </cell>
          <cell r="E4671">
            <v>21492.95</v>
          </cell>
          <cell r="F4671">
            <v>27639.48</v>
          </cell>
          <cell r="G4671">
            <v>37628.400000000001</v>
          </cell>
          <cell r="H4671">
            <v>44513.599999999999</v>
          </cell>
          <cell r="I4671">
            <v>58106.53</v>
          </cell>
        </row>
        <row r="4672">
          <cell r="A4672">
            <v>4803010</v>
          </cell>
          <cell r="B4672" t="str">
            <v>VIGILANCIA Y PROTECCION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>
            <v>4803020</v>
          </cell>
          <cell r="B4673" t="str">
            <v>TRANSPORTE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>
            <v>4803030</v>
          </cell>
          <cell r="B4674" t="str">
            <v>COMUNICACION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>
            <v>480303001</v>
          </cell>
          <cell r="B4675" t="str">
            <v>SERVICIO TELEFONICO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>
            <v>480303002</v>
          </cell>
          <cell r="B4676" t="str">
            <v>FRANQUEO POSTAL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>
            <v>480303003</v>
          </cell>
          <cell r="B4677" t="str">
            <v>SERVICIO DE INTERNET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>
            <v>480303004</v>
          </cell>
          <cell r="B4678" t="str">
            <v>CONTRIBUCION ESPECIAL PARA LA SEGURIDAD CIUDADANA Y CONVIVENCIA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>
            <v>4803040</v>
          </cell>
          <cell r="B4679" t="str">
            <v>CUSTODIA DE VALORES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>
            <v>4803050</v>
          </cell>
          <cell r="B4680" t="str">
            <v>INFORMATICA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>
            <v>4803060</v>
          </cell>
          <cell r="B4681" t="str">
            <v>HONORARIOS PROFESIONALES</v>
          </cell>
          <cell r="C4681">
            <v>6083.33</v>
          </cell>
          <cell r="D4681">
            <v>12166.66</v>
          </cell>
          <cell r="E4681">
            <v>18249.990000000002</v>
          </cell>
          <cell r="F4681">
            <v>24333.32</v>
          </cell>
          <cell r="G4681">
            <v>30584.65</v>
          </cell>
          <cell r="H4681">
            <v>36667.980000000003</v>
          </cell>
          <cell r="I4681">
            <v>42751.31</v>
          </cell>
        </row>
        <row r="4682">
          <cell r="A4682">
            <v>4803070</v>
          </cell>
          <cell r="B4682" t="str">
            <v>ELECTRICIDAD Y AGUA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</row>
        <row r="4683">
          <cell r="A4683">
            <v>4803080</v>
          </cell>
          <cell r="B4683" t="str">
            <v>AUDITORIA EXTERNA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  <cell r="G4683">
            <v>3541.65</v>
          </cell>
          <cell r="H4683">
            <v>4249.9799999999996</v>
          </cell>
          <cell r="I4683">
            <v>4958.3100000000004</v>
          </cell>
        </row>
        <row r="4684">
          <cell r="A4684">
            <v>4803090</v>
          </cell>
          <cell r="B4684" t="str">
            <v>PUBLICIDAD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>
            <v>4803100</v>
          </cell>
          <cell r="B4685" t="str">
            <v>LIMPIEZA Y FUMIGACION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>
            <v>4803110</v>
          </cell>
          <cell r="B4686" t="str">
            <v>MANTENIMIENTO DE OFICINA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>
            <v>4803120</v>
          </cell>
          <cell r="B4687" t="str">
            <v>REPARACION Y MANTENIMIENTO DE VEHICULOS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>
            <v>4803130</v>
          </cell>
          <cell r="B4688" t="str">
            <v>MANTENIMIENTO DE MUEBLES Y EQUIPO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>
            <v>4803140</v>
          </cell>
          <cell r="B4689" t="str">
            <v>VIATICOS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>
            <v>4803150</v>
          </cell>
          <cell r="B4690" t="str">
            <v>SUSCRIPCIONES</v>
          </cell>
          <cell r="C4690">
            <v>1500</v>
          </cell>
          <cell r="D4690">
            <v>1500</v>
          </cell>
          <cell r="E4690">
            <v>1500</v>
          </cell>
          <cell r="F4690">
            <v>1563.2</v>
          </cell>
          <cell r="G4690">
            <v>1759.14</v>
          </cell>
          <cell r="H4690">
            <v>1852.68</v>
          </cell>
          <cell r="I4690">
            <v>8620.69</v>
          </cell>
        </row>
        <row r="4691">
          <cell r="A4691">
            <v>4803160</v>
          </cell>
          <cell r="B4691" t="str">
            <v>CONTRIBUCIONES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>
            <v>4803170</v>
          </cell>
          <cell r="B4692" t="str">
            <v>ENCOMIENDAS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>
            <v>4803180</v>
          </cell>
          <cell r="B4693" t="str">
            <v>CONSERVACION Y MANTENIMIENTO DE EDIFICIO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>
            <v>4803190</v>
          </cell>
          <cell r="B4694" t="str">
            <v>OTROS GASTOS POR SERVICIOS</v>
          </cell>
          <cell r="C4694">
            <v>0</v>
          </cell>
          <cell r="D4694">
            <v>0</v>
          </cell>
          <cell r="E4694">
            <v>1742.96</v>
          </cell>
          <cell r="F4694">
            <v>1742.96</v>
          </cell>
          <cell r="G4694">
            <v>1742.96</v>
          </cell>
          <cell r="H4694">
            <v>1742.96</v>
          </cell>
          <cell r="I4694">
            <v>1776.22</v>
          </cell>
        </row>
        <row r="4695">
          <cell r="A4695">
            <v>4804</v>
          </cell>
          <cell r="B4695" t="str">
            <v>POR SEGUROS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456.01</v>
          </cell>
        </row>
        <row r="4696">
          <cell r="A4696">
            <v>4804010</v>
          </cell>
          <cell r="B4696" t="str">
            <v>SEGUROS SOBRE DINERO Y VALORES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>
            <v>4804020</v>
          </cell>
          <cell r="B4697" t="str">
            <v>SEGUROS PARA BIENES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>
            <v>4804030</v>
          </cell>
          <cell r="B4698" t="str">
            <v>SEGUROS AL PERSONAL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456.01</v>
          </cell>
        </row>
        <row r="4699">
          <cell r="A4699">
            <v>4804090</v>
          </cell>
          <cell r="B4699" t="str">
            <v>OTROS SEGUROS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</row>
        <row r="4700">
          <cell r="A4700">
            <v>4805</v>
          </cell>
          <cell r="B4700" t="str">
            <v>IMPUESTOS Y CONTRIBUCIONES</v>
          </cell>
          <cell r="C4700">
            <v>1629.5</v>
          </cell>
          <cell r="D4700">
            <v>1780.4</v>
          </cell>
          <cell r="E4700">
            <v>4958.7700000000004</v>
          </cell>
          <cell r="F4700">
            <v>10404.120000000001</v>
          </cell>
          <cell r="G4700">
            <v>15807.91</v>
          </cell>
          <cell r="H4700">
            <v>27017.71</v>
          </cell>
          <cell r="I4700">
            <v>37381.26</v>
          </cell>
        </row>
        <row r="4701">
          <cell r="A4701">
            <v>4805010</v>
          </cell>
          <cell r="B4701" t="str">
            <v>IMPUESTOS MUNICIPALES</v>
          </cell>
          <cell r="C4701">
            <v>0</v>
          </cell>
          <cell r="D4701">
            <v>0</v>
          </cell>
          <cell r="E4701">
            <v>0</v>
          </cell>
          <cell r="F4701">
            <v>5240.7700000000004</v>
          </cell>
          <cell r="G4701">
            <v>1164.6199999999999</v>
          </cell>
          <cell r="H4701">
            <v>1746.93</v>
          </cell>
          <cell r="I4701">
            <v>2329.2399999999998</v>
          </cell>
        </row>
        <row r="4702">
          <cell r="A4702">
            <v>4805020</v>
          </cell>
          <cell r="B4702" t="str">
            <v>CUOTAS POR FISCALIZACION A LA SUPERINTENDENCIA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>
            <v>4805030</v>
          </cell>
          <cell r="B4703" t="str">
            <v>CONTRIBUCIONES ESPECIALES POR LEY - PLAN DE SEGURIDAD CIUDADANA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>
            <v>4805090</v>
          </cell>
          <cell r="B4704" t="str">
            <v>OTROS IMPUESTOS Y CONTRIBUCIONES</v>
          </cell>
          <cell r="C4704">
            <v>1629.5</v>
          </cell>
          <cell r="D4704">
            <v>1780.4</v>
          </cell>
          <cell r="E4704">
            <v>4958.7700000000004</v>
          </cell>
          <cell r="F4704">
            <v>5163.3500000000004</v>
          </cell>
          <cell r="G4704">
            <v>14643.29</v>
          </cell>
          <cell r="H4704">
            <v>25270.78</v>
          </cell>
          <cell r="I4704">
            <v>35052.019999999997</v>
          </cell>
        </row>
        <row r="4705">
          <cell r="A4705">
            <v>4806</v>
          </cell>
          <cell r="B4705" t="str">
            <v>DEPRECIACION</v>
          </cell>
          <cell r="C4705">
            <v>0</v>
          </cell>
          <cell r="D4705">
            <v>0</v>
          </cell>
          <cell r="E4705">
            <v>28.07</v>
          </cell>
          <cell r="F4705">
            <v>56.14</v>
          </cell>
          <cell r="G4705">
            <v>84.21</v>
          </cell>
          <cell r="H4705">
            <v>112.28</v>
          </cell>
          <cell r="I4705">
            <v>140.35</v>
          </cell>
        </row>
        <row r="4706">
          <cell r="A4706">
            <v>4806010</v>
          </cell>
          <cell r="B4706" t="str">
            <v>DE EDIFICIOS E INSTALACIONES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>
            <v>4806020</v>
          </cell>
          <cell r="B4707" t="str">
            <v>DE MOBILIARIO Y EQUIPO</v>
          </cell>
          <cell r="C4707">
            <v>0</v>
          </cell>
          <cell r="D4707">
            <v>0</v>
          </cell>
          <cell r="E4707">
            <v>28.07</v>
          </cell>
          <cell r="F4707">
            <v>56.14</v>
          </cell>
          <cell r="G4707">
            <v>84.21</v>
          </cell>
          <cell r="H4707">
            <v>112.28</v>
          </cell>
          <cell r="I4707">
            <v>140.35</v>
          </cell>
        </row>
        <row r="4708">
          <cell r="A4708">
            <v>4806030</v>
          </cell>
          <cell r="B4708" t="str">
            <v>DE EQUIPOS DE TRANSPORTE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>
            <v>4806040</v>
          </cell>
          <cell r="B4709" t="str">
            <v>DE BIENES TOMADOS EN ARRENDAMIENTO FINANCIERO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>
            <v>4806050</v>
          </cell>
          <cell r="B4710" t="str">
            <v>DE OTROS BIENES DE USO DIVERSO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>
            <v>4806060</v>
          </cell>
          <cell r="B4711" t="str">
            <v>DE INSTALACIONES Y-MEJORAS EN PROPIEDADES TOMADAS EN ALQUILER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>
            <v>4807</v>
          </cell>
          <cell r="B4712" t="str">
            <v>PROVISION DE ACTIVOS EXTRAORDINARIOS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</row>
        <row r="4713">
          <cell r="A4713">
            <v>4807010</v>
          </cell>
          <cell r="B4713" t="str">
            <v>PROVISION DE ACTIVOS EXTRAORDINARIOS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>
            <v>4808</v>
          </cell>
          <cell r="B4714" t="str">
            <v>AMORTIZACION DE GASTOS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>
            <v>0</v>
          </cell>
          <cell r="I4714">
            <v>657.84</v>
          </cell>
        </row>
        <row r="4715">
          <cell r="A4715">
            <v>4808010</v>
          </cell>
          <cell r="B4715" t="str">
            <v>DE GASTOS DE ORGANIZACION E INSTALACION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657.84</v>
          </cell>
        </row>
        <row r="4716">
          <cell r="A4716">
            <v>4808020</v>
          </cell>
          <cell r="B4716" t="str">
            <v>DE GASTOS DE REORGANIZACION ADMINISTRATIVA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>
            <v>4809</v>
          </cell>
          <cell r="B4717" t="str">
            <v>GASTOS DIVERSOS</v>
          </cell>
          <cell r="C4717">
            <v>0</v>
          </cell>
          <cell r="D4717">
            <v>244.04</v>
          </cell>
          <cell r="E4717">
            <v>244.04</v>
          </cell>
          <cell r="F4717">
            <v>256.64</v>
          </cell>
          <cell r="G4717">
            <v>256.64</v>
          </cell>
          <cell r="H4717">
            <v>256.64</v>
          </cell>
          <cell r="I4717">
            <v>453.93</v>
          </cell>
        </row>
        <row r="4718">
          <cell r="A4718">
            <v>4809010</v>
          </cell>
          <cell r="B4718" t="str">
            <v>ALQUILER DE BIENES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875</v>
          </cell>
          <cell r="I4718">
            <v>0</v>
          </cell>
        </row>
        <row r="4719">
          <cell r="A4719">
            <v>4809020</v>
          </cell>
          <cell r="B4719" t="str">
            <v>PAPELERIA Y UTILES</v>
          </cell>
          <cell r="C4719">
            <v>0</v>
          </cell>
          <cell r="D4719">
            <v>0</v>
          </cell>
          <cell r="E4719">
            <v>0</v>
          </cell>
          <cell r="F4719">
            <v>12.6</v>
          </cell>
          <cell r="G4719">
            <v>12.6</v>
          </cell>
          <cell r="H4719">
            <v>12.6</v>
          </cell>
          <cell r="I4719">
            <v>209.89</v>
          </cell>
        </row>
        <row r="4720">
          <cell r="A4720">
            <v>4809030</v>
          </cell>
          <cell r="B4720" t="str">
            <v>MATERIALES Y UTILES DE LIMPIEZA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>
            <v>4809040</v>
          </cell>
          <cell r="B4721" t="str">
            <v>MULTAS IMPUESTAS POR LA SUPERINTENDENCIA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>
            <v>4809050</v>
          </cell>
          <cell r="B4722" t="str">
            <v>MULTAS DIVERSAS</v>
          </cell>
          <cell r="C4722">
            <v>0</v>
          </cell>
          <cell r="D4722">
            <v>104.04</v>
          </cell>
          <cell r="E4722">
            <v>104.04</v>
          </cell>
          <cell r="F4722">
            <v>104.04</v>
          </cell>
          <cell r="G4722">
            <v>104.04</v>
          </cell>
          <cell r="H4722">
            <v>104.04</v>
          </cell>
          <cell r="I4722">
            <v>104.04</v>
          </cell>
        </row>
        <row r="4723">
          <cell r="A4723">
            <v>4809070</v>
          </cell>
          <cell r="B4723" t="str">
            <v>GASTOS POR CONSERVACION Y MANTENIMIENTO DE BIENES EXTRAORDINARIOS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>
            <v>4809080</v>
          </cell>
          <cell r="B4724" t="str">
            <v>COMBUSTIBLES Y LUBRICANTES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>
            <v>4809090</v>
          </cell>
          <cell r="B4725" t="str">
            <v>OTROS GASTOS DIVERSOS</v>
          </cell>
          <cell r="C4725">
            <v>0</v>
          </cell>
          <cell r="D4725">
            <v>140</v>
          </cell>
          <cell r="E4725">
            <v>140</v>
          </cell>
          <cell r="F4725">
            <v>140</v>
          </cell>
          <cell r="G4725">
            <v>140</v>
          </cell>
          <cell r="H4725">
            <v>140</v>
          </cell>
          <cell r="I4725">
            <v>140</v>
          </cell>
        </row>
        <row r="4726">
          <cell r="A4726">
            <v>49</v>
          </cell>
          <cell r="B4726" t="str">
            <v>GASTOS EXTRAORDINARIOS Y DE EJERCICIOS ANTERIORES</v>
          </cell>
          <cell r="C4726">
            <v>0</v>
          </cell>
          <cell r="D4726">
            <v>0</v>
          </cell>
          <cell r="E4726">
            <v>0</v>
          </cell>
          <cell r="F4726">
            <v>5.92</v>
          </cell>
          <cell r="G4726">
            <v>5.92</v>
          </cell>
          <cell r="H4726">
            <v>317.41000000000003</v>
          </cell>
          <cell r="I4726">
            <v>1462.74</v>
          </cell>
        </row>
        <row r="4727">
          <cell r="A4727">
            <v>4901</v>
          </cell>
          <cell r="B4727" t="str">
            <v>GASTOS EXTRAORDINARIOS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>
            <v>4901010</v>
          </cell>
          <cell r="B4728" t="str">
            <v>PERDIDAS POR SINIESTROS DE BIENES PROPIOS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</row>
        <row r="4729">
          <cell r="A4729">
            <v>4901020</v>
          </cell>
          <cell r="B4729" t="str">
            <v>PERDIDAS EN VENTA DE BIENES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>
            <v>4901030</v>
          </cell>
          <cell r="B4730" t="str">
            <v>CASTIGO DE RENDIMIENTOS DE DISPONIBLES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>
            <v>4901040</v>
          </cell>
          <cell r="B4731" t="str">
            <v>CASTIGO DE RENDIMIENTOS DE INVERSIONES EN VALORES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>
            <v>4901050</v>
          </cell>
          <cell r="B4732" t="str">
            <v>CASTIGOS DE RENDIMIENTOS DE PRESTAMOS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>
            <v>4901060</v>
          </cell>
          <cell r="B4733" t="str">
            <v>CASTIGO DE RENDIMIENTOS DE INVERSIONES PERMANENTES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>
            <v>4901090</v>
          </cell>
          <cell r="B4734" t="str">
            <v>OTROS GASTOS EXTRAORDINARIOS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</row>
        <row r="4735">
          <cell r="A4735">
            <v>490109001</v>
          </cell>
          <cell r="B4735" t="str">
            <v>FANTANTE DE CAJA Y VALORES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>
            <v>490109002</v>
          </cell>
          <cell r="B4736" t="str">
            <v>SANEAMIENTO DE OTROS ACTIVOS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>
            <v>490109009</v>
          </cell>
          <cell r="B4737" t="str">
            <v>OTROS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>
            <v>4902</v>
          </cell>
          <cell r="B4738" t="str">
            <v>GASTOS DE EJERCICIOS ANTERIORES</v>
          </cell>
          <cell r="C4738">
            <v>0</v>
          </cell>
          <cell r="D4738">
            <v>0</v>
          </cell>
          <cell r="E4738">
            <v>0</v>
          </cell>
          <cell r="F4738">
            <v>5.92</v>
          </cell>
          <cell r="G4738">
            <v>5.92</v>
          </cell>
          <cell r="H4738">
            <v>317.41000000000003</v>
          </cell>
          <cell r="I4738">
            <v>1462.74</v>
          </cell>
        </row>
        <row r="4739">
          <cell r="A4739">
            <v>4902010</v>
          </cell>
          <cell r="B4739" t="str">
            <v>GASTOS FINANCIEROS Y DE INVERSION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>
            <v>4902020</v>
          </cell>
          <cell r="B4740" t="str">
            <v>GASTOS DE ADMINISTRACION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>
            <v>4902090</v>
          </cell>
          <cell r="B4741" t="str">
            <v>OTROS GASTOS DE EJERCICIOS ANTERIORES</v>
          </cell>
          <cell r="C4741">
            <v>0</v>
          </cell>
          <cell r="D4741">
            <v>0</v>
          </cell>
          <cell r="E4741">
            <v>0</v>
          </cell>
          <cell r="F4741">
            <v>5.92</v>
          </cell>
          <cell r="G4741">
            <v>5.92</v>
          </cell>
          <cell r="H4741">
            <v>317.41000000000003</v>
          </cell>
          <cell r="I4741">
            <v>1462.74</v>
          </cell>
        </row>
        <row r="4742">
          <cell r="A4742">
            <v>5</v>
          </cell>
          <cell r="B4742" t="str">
            <v>INGRESOS</v>
          </cell>
          <cell r="C4742">
            <v>-6047.14</v>
          </cell>
          <cell r="D4742">
            <v>-9791.24</v>
          </cell>
          <cell r="E4742">
            <v>-13668.14</v>
          </cell>
          <cell r="F4742">
            <v>-17640.22</v>
          </cell>
          <cell r="G4742">
            <v>-22501.23</v>
          </cell>
          <cell r="H4742">
            <v>-27988.41</v>
          </cell>
          <cell r="I4742">
            <v>-33275.25</v>
          </cell>
        </row>
        <row r="4743">
          <cell r="A4743">
            <v>51</v>
          </cell>
          <cell r="B4743" t="str">
            <v>PRIMAS PRODUCTOS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>
            <v>5101</v>
          </cell>
          <cell r="B4744" t="str">
            <v>DE SEGUROS DE VIDA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>
            <v>5101010</v>
          </cell>
          <cell r="B4745" t="str">
            <v>INDIVIDUAL DE LARGO PLAZO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>
            <v>510101001</v>
          </cell>
          <cell r="B4746" t="str">
            <v>SEGURO DIRECTO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>
            <v>51010100101</v>
          </cell>
          <cell r="B4747" t="str">
            <v>INICIALES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>
            <v>51010100102</v>
          </cell>
          <cell r="B4748" t="str">
            <v>RENOVACIONES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>
            <v>510101002</v>
          </cell>
          <cell r="B4749" t="str">
            <v>REASEGURO TOMADO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>
            <v>510101003</v>
          </cell>
          <cell r="B4750" t="str">
            <v>COASEGURO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>
            <v>510101009</v>
          </cell>
          <cell r="B4751" t="str">
            <v>SEGUROS A FILIALES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>
            <v>51010100901</v>
          </cell>
          <cell r="B4752" t="str">
            <v>SEGURO DIRECTO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>
            <v>51010100902</v>
          </cell>
          <cell r="B4753" t="str">
            <v>REASEGURO TOMADO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>
            <v>51010100903</v>
          </cell>
          <cell r="B4754" t="str">
            <v>COASEGURO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>
            <v>5101020</v>
          </cell>
          <cell r="B4755" t="str">
            <v>DE VIDA INDIVIDUAL DE CORTO PLAZO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>
            <v>510102001</v>
          </cell>
          <cell r="B4756" t="str">
            <v>SEGURO DIRECTO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>
            <v>51010200101</v>
          </cell>
          <cell r="B4757" t="str">
            <v>INICIALES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</row>
        <row r="4758">
          <cell r="A4758">
            <v>51010200102</v>
          </cell>
          <cell r="B4758" t="str">
            <v>RENOVACIONES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>
            <v>510102002</v>
          </cell>
          <cell r="B4759" t="str">
            <v>REASEGURO TOMADO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>
            <v>510102003</v>
          </cell>
          <cell r="B4760" t="str">
            <v>COASEGURO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>
            <v>510102009</v>
          </cell>
          <cell r="B4761" t="str">
            <v>SEGUROS A FILIALES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>
            <v>51010200901</v>
          </cell>
          <cell r="B4762" t="str">
            <v>SEGURO DIRECTO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>
            <v>51010200902</v>
          </cell>
          <cell r="B4763" t="str">
            <v>REASEGURO TOMADO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>
            <v>51010200903</v>
          </cell>
          <cell r="B4764" t="str">
            <v>COASEGURO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>
            <v>5101030</v>
          </cell>
          <cell r="B4765" t="str">
            <v>COLECTIVO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>
            <v>510103001</v>
          </cell>
          <cell r="B4766" t="str">
            <v>SEGURO DIRECTO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>
            <v>51010300101</v>
          </cell>
          <cell r="B4767" t="str">
            <v>INICIALES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>
            <v>51010300102</v>
          </cell>
          <cell r="B4768" t="str">
            <v>RENOVACIONES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</row>
        <row r="4769">
          <cell r="A4769">
            <v>510103002</v>
          </cell>
          <cell r="B4769" t="str">
            <v>REASEGURO TOMADO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>
            <v>510103003</v>
          </cell>
          <cell r="B4770" t="str">
            <v>COASEGURO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>
            <v>510103009</v>
          </cell>
          <cell r="B4771" t="str">
            <v>SEGUROS A FILIALES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>
            <v>51010300901</v>
          </cell>
          <cell r="B4772" t="str">
            <v>SEGURO DIRECTO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>
            <v>51010300902</v>
          </cell>
          <cell r="B4773" t="str">
            <v>REASEGURO TOMADO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>
            <v>51010300903</v>
          </cell>
          <cell r="B4774" t="str">
            <v>COASEGURO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>
            <v>5101040</v>
          </cell>
          <cell r="B4775" t="str">
            <v>OTROS PLANES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>
            <v>510104001</v>
          </cell>
          <cell r="B4776" t="str">
            <v>SEGURO DIRECTO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>
            <v>51010400101</v>
          </cell>
          <cell r="B4777" t="str">
            <v>INICIALES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>
            <v>51010400102</v>
          </cell>
          <cell r="B4778" t="str">
            <v>RENOVACIONES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>
            <v>510104002</v>
          </cell>
          <cell r="B4779" t="str">
            <v>REASEGURO TOMADO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>
            <v>510104003</v>
          </cell>
          <cell r="B4780" t="str">
            <v>COASEGURO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>
            <v>510104009</v>
          </cell>
          <cell r="B4781" t="str">
            <v>SEGUROS A FILIALES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>
            <v>51010400901</v>
          </cell>
          <cell r="B4782" t="str">
            <v>SEGURO DIRECTO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>
            <v>51010400902</v>
          </cell>
          <cell r="B4783" t="str">
            <v>REASEGURO TOMADO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>
            <v>51010400903</v>
          </cell>
          <cell r="B4784" t="str">
            <v>COASEGURO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>
            <v>5102</v>
          </cell>
          <cell r="B4785" t="str">
            <v>DE SEGUROS PREVISIONALES RENTAS Y PENSIONES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>
            <v>5102010</v>
          </cell>
          <cell r="B4786" t="str">
            <v>RENTAS DE INVALIDEZ Y SOBREVIVENCIA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>
            <v>0</v>
          </cell>
          <cell r="I4786">
            <v>0</v>
          </cell>
        </row>
        <row r="4787">
          <cell r="A4787">
            <v>510201001</v>
          </cell>
          <cell r="B4787" t="str">
            <v>SEGURO DIRECTO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>
            <v>51020100101</v>
          </cell>
          <cell r="B4788" t="str">
            <v>INICIALES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>
            <v>51020100102</v>
          </cell>
          <cell r="B4789" t="str">
            <v>RENOVACIONES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>
            <v>510201002</v>
          </cell>
          <cell r="B4790" t="str">
            <v>REASEGURO TOMADO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>
            <v>510201003</v>
          </cell>
          <cell r="B4791" t="str">
            <v>COASEGURO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>
            <v>510201009</v>
          </cell>
          <cell r="B4792" t="str">
            <v>SEGUROS A FILIALES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>
            <v>51020100901</v>
          </cell>
          <cell r="B4793" t="str">
            <v>SEGURO DIRECTO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>
            <v>51020100902</v>
          </cell>
          <cell r="B4794" t="str">
            <v>REASEGURO TOMADO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>
            <v>51020100903</v>
          </cell>
          <cell r="B4795" t="str">
            <v>COASEGURO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>
            <v>5102020</v>
          </cell>
          <cell r="B4796" t="str">
            <v>SEPELIO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>
            <v>510202001</v>
          </cell>
          <cell r="B4797" t="str">
            <v>SEGURO DIRECTO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>
            <v>51020200101</v>
          </cell>
          <cell r="B4798" t="str">
            <v>INICIALES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</row>
        <row r="4799">
          <cell r="A4799">
            <v>51020200102</v>
          </cell>
          <cell r="B4799" t="str">
            <v>RENOVACIONES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>
            <v>510202002</v>
          </cell>
          <cell r="B4800" t="str">
            <v>REASEGURO TOMADO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>
            <v>510202003</v>
          </cell>
          <cell r="B4801" t="str">
            <v>COASEGURO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>
            <v>510202009</v>
          </cell>
          <cell r="B4802" t="str">
            <v>SEGUROS A FILIALES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>
            <v>51020200901</v>
          </cell>
          <cell r="B4803" t="str">
            <v>SEGURO DIRECTO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>
            <v>51020200902</v>
          </cell>
          <cell r="B4804" t="str">
            <v>REASEGURO TOMADO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>
            <v>51020200903</v>
          </cell>
          <cell r="B4805" t="str">
            <v>COASEGURO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>
            <v>5102030</v>
          </cell>
          <cell r="B4806" t="str">
            <v>OTRAS RENTAS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>
            <v>510203001</v>
          </cell>
          <cell r="B4807" t="str">
            <v>SEGURO DIRECTO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>
            <v>51020300101</v>
          </cell>
          <cell r="B4808" t="str">
            <v>INICIALES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>
            <v>51020300102</v>
          </cell>
          <cell r="B4809" t="str">
            <v>RENOVACIONES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>
            <v>510203002</v>
          </cell>
          <cell r="B4810" t="str">
            <v>REASEGURO TOMADO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>
            <v>510203003</v>
          </cell>
          <cell r="B4811" t="str">
            <v>COASEGURO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>
            <v>510203009</v>
          </cell>
          <cell r="B4812" t="str">
            <v>SEGUROS A FILIALES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>
            <v>51020300901</v>
          </cell>
          <cell r="B4813" t="str">
            <v>SEGURO DIRECTO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>
            <v>51020300902</v>
          </cell>
          <cell r="B4814" t="str">
            <v>REASEGURO TOMADO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>
            <v>51020300903</v>
          </cell>
          <cell r="B4815" t="str">
            <v>COASEGURO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</row>
        <row r="4816">
          <cell r="A4816">
            <v>5102040</v>
          </cell>
          <cell r="B4816" t="str">
            <v>PENSIONES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>
            <v>510204001</v>
          </cell>
          <cell r="B4817" t="str">
            <v>SEGURO DIRECTO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>
            <v>51020400101</v>
          </cell>
          <cell r="B4818" t="str">
            <v>INICIALES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>
            <v>51020400102</v>
          </cell>
          <cell r="B4819" t="str">
            <v>RENOVACIONES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>
            <v>510204002</v>
          </cell>
          <cell r="B4820" t="str">
            <v>REASEGURO TOMADO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>
            <v>510204003</v>
          </cell>
          <cell r="B4821" t="str">
            <v>COASEGURO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</row>
        <row r="4822">
          <cell r="A4822">
            <v>510204009</v>
          </cell>
          <cell r="B4822" t="str">
            <v>SEGUROS A FILIALES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>
            <v>51020400901</v>
          </cell>
          <cell r="B4823" t="str">
            <v>SEGURO DIRECTO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>
            <v>51020400902</v>
          </cell>
          <cell r="B4824" t="str">
            <v>REASEGURO TOMADO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>
            <v>51020400903</v>
          </cell>
          <cell r="B4825" t="str">
            <v>COASEGURO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>
            <v>5103</v>
          </cell>
          <cell r="B4826" t="str">
            <v>SEGUROS DE ACCIDENTES Y ENFERMEDADES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>
            <v>5103010</v>
          </cell>
          <cell r="B4827" t="str">
            <v>SALUD Y HOSPITALIZACION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>
            <v>510301001</v>
          </cell>
          <cell r="B4828" t="str">
            <v>SEGURO DIRECTO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>
            <v>51030100101</v>
          </cell>
          <cell r="B4829" t="str">
            <v>INICIALES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>
            <v>51030100102</v>
          </cell>
          <cell r="B4830" t="str">
            <v>RENOVACIONES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>
            <v>510301002</v>
          </cell>
          <cell r="B4831" t="str">
            <v>REASEGURO TOMADO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>
            <v>510301003</v>
          </cell>
          <cell r="B4832" t="str">
            <v>COASEGURO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>
            <v>510301009</v>
          </cell>
          <cell r="B4833" t="str">
            <v>SEGUROS A FILIALES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>
            <v>51030100901</v>
          </cell>
          <cell r="B4834" t="str">
            <v>SEGURO DIRECTO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>
            <v>51030100902</v>
          </cell>
          <cell r="B4835" t="str">
            <v>REASEGURO TOMADO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>
            <v>51030100903</v>
          </cell>
          <cell r="B4836" t="str">
            <v>COASEGURO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>
            <v>5103020</v>
          </cell>
          <cell r="B4837" t="str">
            <v>ACCIDENTES PERSONALES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>
            <v>510302001</v>
          </cell>
          <cell r="B4838" t="str">
            <v>SEGURO DIRECTO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>
            <v>51030200101</v>
          </cell>
          <cell r="B4839" t="str">
            <v>INICIALES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>
            <v>51030200102</v>
          </cell>
          <cell r="B4840" t="str">
            <v>RENOVACIONES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>
            <v>510302002</v>
          </cell>
          <cell r="B4841" t="str">
            <v>REASEGURO TOMADO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>
            <v>510302003</v>
          </cell>
          <cell r="B4842" t="str">
            <v>COASEGURO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>
            <v>510302009</v>
          </cell>
          <cell r="B4843" t="str">
            <v>SEGUROS A FILIALES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>
            <v>51030200901</v>
          </cell>
          <cell r="B4844" t="str">
            <v>SEGURO DIRECTO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</row>
        <row r="4845">
          <cell r="A4845">
            <v>51030200902</v>
          </cell>
          <cell r="B4845" t="str">
            <v>REASEGURO TOMADO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</row>
        <row r="4846">
          <cell r="A4846">
            <v>51030200903</v>
          </cell>
          <cell r="B4846" t="str">
            <v>COASEGURO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>
            <v>5103030</v>
          </cell>
          <cell r="B4847" t="str">
            <v>ACCIDENTES VIAJES AEREOS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>
            <v>510303001</v>
          </cell>
          <cell r="B4848" t="str">
            <v>SEGURO DIRECTO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>
            <v>51030300101</v>
          </cell>
          <cell r="B4849" t="str">
            <v>INICIALES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>
            <v>51030300102</v>
          </cell>
          <cell r="B4850" t="str">
            <v>RENOVACIONES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>
            <v>510303002</v>
          </cell>
          <cell r="B4851" t="str">
            <v>REASEGURO TOMADO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>
            <v>510303003</v>
          </cell>
          <cell r="B4852" t="str">
            <v>COASEGURO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>
            <v>510303009</v>
          </cell>
          <cell r="B4853" t="str">
            <v>SEGUROS A FILIALES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>
            <v>51030300901</v>
          </cell>
          <cell r="B4854" t="str">
            <v>SEGURO DIRECTO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>
            <v>51030300902</v>
          </cell>
          <cell r="B4855" t="str">
            <v>REASEGURO TOMADO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>
            <v>51030300903</v>
          </cell>
          <cell r="B4856" t="str">
            <v>COASEGURO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>
            <v>5103040</v>
          </cell>
          <cell r="B4857" t="str">
            <v>ESCOLARES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>
            <v>510304001</v>
          </cell>
          <cell r="B4858" t="str">
            <v>SEGURO DIRECTO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>
            <v>51030400101</v>
          </cell>
          <cell r="B4859" t="str">
            <v>INICIALES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>
            <v>51030400102</v>
          </cell>
          <cell r="B4860" t="str">
            <v>RENOVACIONES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>
            <v>510304002</v>
          </cell>
          <cell r="B4861" t="str">
            <v>REASEGURO TOMADO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>
            <v>510304003</v>
          </cell>
          <cell r="B4862" t="str">
            <v>COASEGURO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>
            <v>510304009</v>
          </cell>
          <cell r="B4863" t="str">
            <v>SEGUROS A FILIALES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>
            <v>51030400901</v>
          </cell>
          <cell r="B4864" t="str">
            <v>SEGURO DIRECTO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>
            <v>51030400902</v>
          </cell>
          <cell r="B4865" t="str">
            <v>REASEGURO TOMADO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>
            <v>51030400903</v>
          </cell>
          <cell r="B4866" t="str">
            <v>COASEGURO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>
            <v>5104</v>
          </cell>
          <cell r="B4867" t="str">
            <v>DE SEGUROS DE INCENDIOS Y LINEAS ALIADAS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>
            <v>5104010</v>
          </cell>
          <cell r="B4868" t="str">
            <v>INCENDIOS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>
            <v>510401001</v>
          </cell>
          <cell r="B4869" t="str">
            <v>SEGURO DIRECTO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>
            <v>51040100101</v>
          </cell>
          <cell r="B4870" t="str">
            <v>INICIALES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>
            <v>51040100102</v>
          </cell>
          <cell r="B4871" t="str">
            <v>RENOVACIONES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>
            <v>510401002</v>
          </cell>
          <cell r="B4872" t="str">
            <v>REASEGURO TOMADO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>
            <v>510401003</v>
          </cell>
          <cell r="B4873" t="str">
            <v>COASEGURO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</row>
        <row r="4874">
          <cell r="A4874">
            <v>510401009</v>
          </cell>
          <cell r="B4874" t="str">
            <v>SEGUROS A FILIALES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>
            <v>51040100901</v>
          </cell>
          <cell r="B4875" t="str">
            <v>SEGURO DIRECTO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>
            <v>51040100902</v>
          </cell>
          <cell r="B4876" t="str">
            <v>REASEGURO TOMADO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>
            <v>51040100903</v>
          </cell>
          <cell r="B4877" t="str">
            <v>COASEGURO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>
            <v>5104020</v>
          </cell>
          <cell r="B4878" t="str">
            <v>LINEAS ALIADAS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>
            <v>510402001</v>
          </cell>
          <cell r="B4879" t="str">
            <v>SEGURO DIRECTO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>
            <v>51040200101</v>
          </cell>
          <cell r="B4880" t="str">
            <v>INICIALES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>
            <v>51040200102</v>
          </cell>
          <cell r="B4881" t="str">
            <v>RENOVACIONES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>
            <v>510402002</v>
          </cell>
          <cell r="B4882" t="str">
            <v>REASEGURO TOMADO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>
            <v>510402003</v>
          </cell>
          <cell r="B4883" t="str">
            <v>COASEGURO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>
            <v>510402009</v>
          </cell>
          <cell r="B4884" t="str">
            <v>SEGUROS A FILIALES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>
            <v>51040200901</v>
          </cell>
          <cell r="B4885" t="str">
            <v>SEGURO DIRECTO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>
            <v>51040200902</v>
          </cell>
          <cell r="B4886" t="str">
            <v>REASEGURO TOMADO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>
            <v>51040200903</v>
          </cell>
          <cell r="B4887" t="str">
            <v>COASEGURO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>
            <v>5104030</v>
          </cell>
          <cell r="B4888" t="str">
            <v>TERREMOTO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>
            <v>510403001</v>
          </cell>
          <cell r="B4889" t="str">
            <v>SEGURO DIRECTO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>
            <v>51040300101</v>
          </cell>
          <cell r="B4890" t="str">
            <v>INICIALES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>
            <v>51040300102</v>
          </cell>
          <cell r="B4891" t="str">
            <v>RENOVACIONES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>
            <v>510403002</v>
          </cell>
          <cell r="B4892" t="str">
            <v>REASEGURO TOMADO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</row>
        <row r="4893">
          <cell r="A4893">
            <v>510403003</v>
          </cell>
          <cell r="B4893" t="str">
            <v>COASEGURO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>
            <v>510403009</v>
          </cell>
          <cell r="B4894" t="str">
            <v>SEGUROS A FILIALES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>
            <v>51040300901</v>
          </cell>
          <cell r="B4895" t="str">
            <v>SEGURO DIRECTO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>
            <v>51040300902</v>
          </cell>
          <cell r="B4896" t="str">
            <v>REASEGURO TOMADO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>
            <v>51040300903</v>
          </cell>
          <cell r="B4897" t="str">
            <v>COASEGURO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>
            <v>5105</v>
          </cell>
          <cell r="B4898" t="str">
            <v>DE SEGUROS DE AUTOMOTORES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>
            <v>5105010</v>
          </cell>
          <cell r="B4899" t="str">
            <v>AUTOMOTORES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>
            <v>510501001</v>
          </cell>
          <cell r="B4900" t="str">
            <v>SEGURO DIRECTO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>
            <v>51050100101</v>
          </cell>
          <cell r="B4901" t="str">
            <v>INICIALES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>
            <v>51050100102</v>
          </cell>
          <cell r="B4902" t="str">
            <v>RENOVACIONES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</row>
        <row r="4903">
          <cell r="A4903">
            <v>510501002</v>
          </cell>
          <cell r="B4903" t="str">
            <v>REASEGURO TOMADO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>
            <v>510501003</v>
          </cell>
          <cell r="B4904" t="str">
            <v>COASEGURO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>
            <v>510501009</v>
          </cell>
          <cell r="B4905" t="str">
            <v>SEGUROS A FILIALES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>
            <v>51050100901</v>
          </cell>
          <cell r="B4906" t="str">
            <v>SEGURO DIRECTO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>
            <v>51050100902</v>
          </cell>
          <cell r="B4907" t="str">
            <v>REASEGURO TOMADO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>
            <v>51050100903</v>
          </cell>
          <cell r="B4908" t="str">
            <v>COASEGURO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>
            <v>5106</v>
          </cell>
          <cell r="B4909" t="str">
            <v>DE OTROS SEGUROS GENERALES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>
            <v>5106010</v>
          </cell>
          <cell r="B4910" t="str">
            <v>ROTURA DE CRISTALES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>
            <v>510601001</v>
          </cell>
          <cell r="B4911" t="str">
            <v>SEGURO DIRECTO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>
            <v>51060100101</v>
          </cell>
          <cell r="B4912" t="str">
            <v>INICIALES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>
            <v>51060100102</v>
          </cell>
          <cell r="B4913" t="str">
            <v>RENOVACIONES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>
            <v>510601002</v>
          </cell>
          <cell r="B4914" t="str">
            <v>REASEGURO TOMADO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</row>
        <row r="4915">
          <cell r="A4915">
            <v>510601003</v>
          </cell>
          <cell r="B4915" t="str">
            <v>COASEGURO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>
            <v>510601009</v>
          </cell>
          <cell r="B4916" t="str">
            <v>SEGUROS A FILIALES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>
            <v>51060100901</v>
          </cell>
          <cell r="B4917" t="str">
            <v>SEGURO DIRECTO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>
            <v>51060100902</v>
          </cell>
          <cell r="B4918" t="str">
            <v>REASEGURO TOMADO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>
            <v>51060100903</v>
          </cell>
          <cell r="B4919" t="str">
            <v>COASEGURO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>
            <v>5106020</v>
          </cell>
          <cell r="B4920" t="str">
            <v>TRANSPORTE MARITIMO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>
            <v>510602001</v>
          </cell>
          <cell r="B4921" t="str">
            <v>SEGURO DIRECTO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>
            <v>51060200101</v>
          </cell>
          <cell r="B4922" t="str">
            <v>INICIALES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>
            <v>51060200102</v>
          </cell>
          <cell r="B4923" t="str">
            <v>RENOVACIONES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>
            <v>510602002</v>
          </cell>
          <cell r="B4924" t="str">
            <v>REASEGURO TOMADO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>
            <v>510602003</v>
          </cell>
          <cell r="B4925" t="str">
            <v>COASEGURO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>
            <v>510602009</v>
          </cell>
          <cell r="B4926" t="str">
            <v>SEGUROS A FILIALES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>
            <v>51060200901</v>
          </cell>
          <cell r="B4927" t="str">
            <v>SEGURO DIRECTO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>
            <v>51060200902</v>
          </cell>
          <cell r="B4928" t="str">
            <v>REASEGURO TOMADO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>
            <v>51060200903</v>
          </cell>
          <cell r="B4929" t="str">
            <v>COASEGURO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>
            <v>5106030</v>
          </cell>
          <cell r="B4930" t="str">
            <v>TRANSPORTE AEREO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>
            <v>510603001</v>
          </cell>
          <cell r="B4931" t="str">
            <v>SEGURO DIRECTO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</row>
        <row r="4932">
          <cell r="A4932">
            <v>51060300101</v>
          </cell>
          <cell r="B4932" t="str">
            <v>INICIALES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>
            <v>51060300102</v>
          </cell>
          <cell r="B4933" t="str">
            <v>RENOVACIONES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>
            <v>510603002</v>
          </cell>
          <cell r="B4934" t="str">
            <v>REASEGURO TOMADO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>
            <v>510603003</v>
          </cell>
          <cell r="B4935" t="str">
            <v>COASEGURO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>
            <v>510603009</v>
          </cell>
          <cell r="B4936" t="str">
            <v>SEGUROS A FILIALES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>
            <v>51060300901</v>
          </cell>
          <cell r="B4937" t="str">
            <v>SEGURO DIRECTO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>
            <v>51060300902</v>
          </cell>
          <cell r="B4938" t="str">
            <v>REASEGURO TOMADO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>
            <v>51060300903</v>
          </cell>
          <cell r="B4939" t="str">
            <v>COASEGURO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>
            <v>5106040</v>
          </cell>
          <cell r="B4940" t="str">
            <v>TRANSPORTE TERRESTRE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>
            <v>510604001</v>
          </cell>
          <cell r="B4941" t="str">
            <v>SEGURO DIRECTO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>
            <v>51060400101</v>
          </cell>
          <cell r="B4942" t="str">
            <v>INICIALES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>
            <v>51060400102</v>
          </cell>
          <cell r="B4943" t="str">
            <v>RENOVACIONES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>
            <v>510604002</v>
          </cell>
          <cell r="B4944" t="str">
            <v>REASEGURO TOMADO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>
            <v>510604003</v>
          </cell>
          <cell r="B4945" t="str">
            <v>COASEGURO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>
            <v>510604009</v>
          </cell>
          <cell r="B4946" t="str">
            <v>SEGUROS A FILIALES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>
            <v>51060400901</v>
          </cell>
          <cell r="B4947" t="str">
            <v>SEGURO DIRECTO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>
            <v>51060400902</v>
          </cell>
          <cell r="B4948" t="str">
            <v>REASEGURO TOMADO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>
            <v>51060400903</v>
          </cell>
          <cell r="B4949" t="str">
            <v>COASEGURO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>
            <v>5106050</v>
          </cell>
          <cell r="B4950" t="str">
            <v>MARITIMOS CASCO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>
            <v>0</v>
          </cell>
          <cell r="I4950">
            <v>0</v>
          </cell>
        </row>
        <row r="4951">
          <cell r="A4951">
            <v>510605001</v>
          </cell>
          <cell r="B4951" t="str">
            <v>SEGURO DIRECTO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>
            <v>51060500101</v>
          </cell>
          <cell r="B4952" t="str">
            <v>INICIALES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>
            <v>51060500102</v>
          </cell>
          <cell r="B4953" t="str">
            <v>RENOVACIONES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>
            <v>510605002</v>
          </cell>
          <cell r="B4954" t="str">
            <v>REASEGURO TOMADO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>
            <v>510605003</v>
          </cell>
          <cell r="B4955" t="str">
            <v>COASEGURO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>
            <v>510605009</v>
          </cell>
          <cell r="B4956" t="str">
            <v>SEGUROS A FILIALES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>
            <v>51060500901</v>
          </cell>
          <cell r="B4957" t="str">
            <v>SEGURO DIRECTO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>
            <v>51060500902</v>
          </cell>
          <cell r="B4958" t="str">
            <v>REASEGURO TOMADO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>
            <v>51060500903</v>
          </cell>
          <cell r="B4959" t="str">
            <v>COASEGURO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>
            <v>5106060</v>
          </cell>
          <cell r="B4960" t="str">
            <v>AVIACION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>
            <v>0</v>
          </cell>
          <cell r="I4960">
            <v>0</v>
          </cell>
        </row>
        <row r="4961">
          <cell r="A4961">
            <v>510606001</v>
          </cell>
          <cell r="B4961" t="str">
            <v>SEGURO DIRECTO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>
            <v>51060600101</v>
          </cell>
          <cell r="B4962" t="str">
            <v>INICIALES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>
            <v>51060600102</v>
          </cell>
          <cell r="B4963" t="str">
            <v>RENOVACIONES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>
            <v>510606002</v>
          </cell>
          <cell r="B4964" t="str">
            <v>REASEGURO TOMADO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>
            <v>510606003</v>
          </cell>
          <cell r="B4965" t="str">
            <v>COASEGURO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>
            <v>510606009</v>
          </cell>
          <cell r="B4966" t="str">
            <v>SEGUROS A FILIALES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>
            <v>51060600901</v>
          </cell>
          <cell r="B4967" t="str">
            <v>SEGURO DIRECTO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>
            <v>51060600902</v>
          </cell>
          <cell r="B4968" t="str">
            <v>REASEGURO TOMADO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>
            <v>51060600903</v>
          </cell>
          <cell r="B4969" t="str">
            <v>COASEGURO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>
            <v>5106070</v>
          </cell>
          <cell r="B4970" t="str">
            <v>ROBO Y HURTO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>
            <v>510607001</v>
          </cell>
          <cell r="B4971" t="str">
            <v>SEGURO DIRECTO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>
            <v>51060700101</v>
          </cell>
          <cell r="B4972" t="str">
            <v>INICIALES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>
            <v>51060700102</v>
          </cell>
          <cell r="B4973" t="str">
            <v>RENOVACIONES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>
            <v>510607002</v>
          </cell>
          <cell r="B4974" t="str">
            <v>REASEGURO TOMADO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>
            <v>510607003</v>
          </cell>
          <cell r="B4975" t="str">
            <v>COASEGURO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>
            <v>510607009</v>
          </cell>
          <cell r="B4976" t="str">
            <v>SEGUROS A FILIALES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>
            <v>51060700901</v>
          </cell>
          <cell r="B4977" t="str">
            <v>SEGURO DIRECTO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>
            <v>51060700902</v>
          </cell>
          <cell r="B4978" t="str">
            <v>REASEGURO TOMADO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>
            <v>51060700903</v>
          </cell>
          <cell r="B4979" t="str">
            <v>COASEGURO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>
            <v>5106080</v>
          </cell>
          <cell r="B4980" t="str">
            <v>FIDELIDAD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>
            <v>510608001</v>
          </cell>
          <cell r="B4981" t="str">
            <v>SEGURO DIRECTO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>
            <v>0</v>
          </cell>
          <cell r="I4981">
            <v>0</v>
          </cell>
        </row>
        <row r="4982">
          <cell r="A4982">
            <v>51060800101</v>
          </cell>
          <cell r="B4982" t="str">
            <v>INICIALES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>
            <v>51060800102</v>
          </cell>
          <cell r="B4983" t="str">
            <v>RENOVACIONES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>
            <v>510608002</v>
          </cell>
          <cell r="B4984" t="str">
            <v>REASEGURO TOMADO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>
            <v>510608003</v>
          </cell>
          <cell r="B4985" t="str">
            <v>COASEGURO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>
            <v>510608009</v>
          </cell>
          <cell r="B4986" t="str">
            <v>SEGUROS A FILIALES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>
            <v>51060800901</v>
          </cell>
          <cell r="B4987" t="str">
            <v>SEGURO DIRECTO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>
            <v>51060800902</v>
          </cell>
          <cell r="B4988" t="str">
            <v>REASEGURO TOMADO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>
            <v>51060800903</v>
          </cell>
          <cell r="B4989" t="str">
            <v>COASEGURO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0</v>
          </cell>
          <cell r="H4989">
            <v>0</v>
          </cell>
          <cell r="I4989">
            <v>0</v>
          </cell>
        </row>
        <row r="4990">
          <cell r="A4990">
            <v>5106090</v>
          </cell>
          <cell r="B4990" t="str">
            <v>SEGURO DE BANCOS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>
            <v>510609001</v>
          </cell>
          <cell r="B4991" t="str">
            <v>SEGURO DIRECTO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>
            <v>51060900101</v>
          </cell>
          <cell r="B4992" t="str">
            <v>INICIALES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>
            <v>51060900102</v>
          </cell>
          <cell r="B4993" t="str">
            <v>RENOVACIONES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>
            <v>510609002</v>
          </cell>
          <cell r="B4994" t="str">
            <v>REASEGURO TOMADO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>
            <v>510609003</v>
          </cell>
          <cell r="B4995" t="str">
            <v>COASEGURO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>
            <v>510609009</v>
          </cell>
          <cell r="B4996" t="str">
            <v>SEGUROS A FILIALES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>
            <v>51060900901</v>
          </cell>
          <cell r="B4997" t="str">
            <v>SEGURO DIRECTO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>
            <v>51060900902</v>
          </cell>
          <cell r="B4998" t="str">
            <v>REASEGURO TOMADO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>
            <v>51060900903</v>
          </cell>
          <cell r="B4999" t="str">
            <v>COASEGURO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>
            <v>5106100</v>
          </cell>
          <cell r="B5000" t="str">
            <v>TODO RIESGO PARA CONTRATISTAS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</row>
        <row r="5001">
          <cell r="A5001">
            <v>510610001</v>
          </cell>
          <cell r="B5001" t="str">
            <v>SEGURO DIRECTO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>
            <v>51061000101</v>
          </cell>
          <cell r="B5002" t="str">
            <v>INICIALES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>
            <v>51061000102</v>
          </cell>
          <cell r="B5003" t="str">
            <v>RENOVACIONES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>
            <v>510610002</v>
          </cell>
          <cell r="B5004" t="str">
            <v>REASEGURO TOMADO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>
            <v>510610003</v>
          </cell>
          <cell r="B5005" t="str">
            <v>COASEGURO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>
            <v>510610009</v>
          </cell>
          <cell r="B5006" t="str">
            <v>SEGUROS A FILIALES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>
            <v>51061000901</v>
          </cell>
          <cell r="B5007" t="str">
            <v>SEGURO DIRECTO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>
            <v>51061000902</v>
          </cell>
          <cell r="B5008" t="str">
            <v>REASEGURO TOMADO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>
            <v>51061000903</v>
          </cell>
          <cell r="B5009" t="str">
            <v>COASEGURO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>
            <v>5106110</v>
          </cell>
          <cell r="B5010" t="str">
            <v>TODO RIESGO EQUIPO PARA CONTRATISTAS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>
            <v>510611001</v>
          </cell>
          <cell r="B5011" t="str">
            <v>SEGURO DIRECTO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>
            <v>51061100101</v>
          </cell>
          <cell r="B5012" t="str">
            <v>INICIALES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>
            <v>51061100102</v>
          </cell>
          <cell r="B5013" t="str">
            <v>RENOVACIONES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>
            <v>510611002</v>
          </cell>
          <cell r="B5014" t="str">
            <v>REASEGURO TOMADO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>
            <v>510611003</v>
          </cell>
          <cell r="B5015" t="str">
            <v>COASEGURO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>
            <v>510611009</v>
          </cell>
          <cell r="B5016" t="str">
            <v>SEGUROS A FILIALES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>
            <v>51061100901</v>
          </cell>
          <cell r="B5017" t="str">
            <v>SEGURO DIRECTO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>
            <v>51061100902</v>
          </cell>
          <cell r="B5018" t="str">
            <v>REASEGURO TOMADO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</row>
        <row r="5019">
          <cell r="A5019">
            <v>51061100903</v>
          </cell>
          <cell r="B5019" t="str">
            <v>COASEGURO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>
            <v>5106120</v>
          </cell>
          <cell r="B5020" t="str">
            <v>ROTURA DE MAQUINARIA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>
            <v>510612001</v>
          </cell>
          <cell r="B5021" t="str">
            <v>SEGURO DIRECTO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>
            <v>51061200101</v>
          </cell>
          <cell r="B5022" t="str">
            <v>INICIALES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>
            <v>51061200102</v>
          </cell>
          <cell r="B5023" t="str">
            <v>RENOVACIONES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>
            <v>510612002</v>
          </cell>
          <cell r="B5024" t="str">
            <v>REASEGURO TOMADO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>
            <v>510612003</v>
          </cell>
          <cell r="B5025" t="str">
            <v>COASEGURO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>
            <v>510612009</v>
          </cell>
          <cell r="B5026" t="str">
            <v>SEGUROS A FILIALES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>
            <v>51061200901</v>
          </cell>
          <cell r="B5027" t="str">
            <v>SEGURO DIRECTO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>
            <v>51061200902</v>
          </cell>
          <cell r="B5028" t="str">
            <v>REASEGURO TOMADO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>
            <v>51061200903</v>
          </cell>
          <cell r="B5029" t="str">
            <v>COASEGURO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</row>
        <row r="5030">
          <cell r="A5030">
            <v>5106130</v>
          </cell>
          <cell r="B5030" t="str">
            <v>MONTAJE CONTRA TODO RIESGO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>
            <v>510613001</v>
          </cell>
          <cell r="B5031" t="str">
            <v>SEGURO DIRECTO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>
            <v>51061300101</v>
          </cell>
          <cell r="B5032" t="str">
            <v>INICIALES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>
            <v>51061300102</v>
          </cell>
          <cell r="B5033" t="str">
            <v>RENOVACIONES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>
            <v>510613002</v>
          </cell>
          <cell r="B5034" t="str">
            <v>REASEGURO TOMADO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>
            <v>510613003</v>
          </cell>
          <cell r="B5035" t="str">
            <v>COASEGURO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>
            <v>510613009</v>
          </cell>
          <cell r="B5036" t="str">
            <v>SEGUROS A FILIALES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>
            <v>51061300901</v>
          </cell>
          <cell r="B5037" t="str">
            <v>SEGURO DIRECTO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>
            <v>51061300902</v>
          </cell>
          <cell r="B5038" t="str">
            <v>REASEGURO TOMADO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>
            <v>51061300903</v>
          </cell>
          <cell r="B5039" t="str">
            <v>COASEGURO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>
            <v>5106140</v>
          </cell>
          <cell r="B5040" t="str">
            <v>TODO RIESGO EQUIPO ELECTRONICO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>
            <v>510614001</v>
          </cell>
          <cell r="B5041" t="str">
            <v>SEGURO DIRECTO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>
            <v>51061400101</v>
          </cell>
          <cell r="B5042" t="str">
            <v>INICIALES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>
            <v>51061400102</v>
          </cell>
          <cell r="B5043" t="str">
            <v>RENOVACIONES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>
            <v>510614002</v>
          </cell>
          <cell r="B5044" t="str">
            <v>REASEGURO TOMADO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>
            <v>510614003</v>
          </cell>
          <cell r="B5045" t="str">
            <v>COASEGURO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>
            <v>510614009</v>
          </cell>
          <cell r="B5046" t="str">
            <v>SEGUROS A FILIALES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>
            <v>51061400901</v>
          </cell>
          <cell r="B5047" t="str">
            <v>SEGURO DIRECTO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</row>
        <row r="5048">
          <cell r="A5048">
            <v>51061400902</v>
          </cell>
          <cell r="B5048" t="str">
            <v>REASEGURO TOMADO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>
            <v>51061400903</v>
          </cell>
          <cell r="B5049" t="str">
            <v>COASEGURO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>
            <v>5106150</v>
          </cell>
          <cell r="B5050" t="str">
            <v>CALDEROS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</row>
        <row r="5051">
          <cell r="A5051">
            <v>510615001</v>
          </cell>
          <cell r="B5051" t="str">
            <v>SEGURO DIRECTO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>
            <v>51061500101</v>
          </cell>
          <cell r="B5052" t="str">
            <v>INICIALES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>
            <v>51061500102</v>
          </cell>
          <cell r="B5053" t="str">
            <v>RENOVACIONES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>
            <v>510615002</v>
          </cell>
          <cell r="B5054" t="str">
            <v>REASEGURO TOMADO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>
            <v>510615003</v>
          </cell>
          <cell r="B5055" t="str">
            <v>COASEGURO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>
            <v>510615009</v>
          </cell>
          <cell r="B5056" t="str">
            <v>SEGUROS A FILIALES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>
            <v>51061500901</v>
          </cell>
          <cell r="B5057" t="str">
            <v>SEGURO DIRECTO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>
            <v>51061500902</v>
          </cell>
          <cell r="B5058" t="str">
            <v>REASEGURO TOMADO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>
            <v>51061500903</v>
          </cell>
          <cell r="B5059" t="str">
            <v>COASEGURO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>
            <v>5106160</v>
          </cell>
          <cell r="B5060" t="str">
            <v>LUCRO CESANTE POR INTERRUPCION DE NEGOCIOS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>
            <v>510616001</v>
          </cell>
          <cell r="B5061" t="str">
            <v>SEGURO DIRECTO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>
            <v>51061600101</v>
          </cell>
          <cell r="B5062" t="str">
            <v>INICIALES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>
            <v>51061600102</v>
          </cell>
          <cell r="B5063" t="str">
            <v>RENOVACIONES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>
            <v>510616002</v>
          </cell>
          <cell r="B5064" t="str">
            <v>REASEGURO TOMADO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>
            <v>510616003</v>
          </cell>
          <cell r="B5065" t="str">
            <v>COASEGURO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>
            <v>510616009</v>
          </cell>
          <cell r="B5066" t="str">
            <v>SEGUROS A FILIALES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>
            <v>51061600901</v>
          </cell>
          <cell r="B5067" t="str">
            <v>SEGURO DIRECTO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>
            <v>51061600902</v>
          </cell>
          <cell r="B5068" t="str">
            <v>REASEGURO TOMADO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>
            <v>51061600903</v>
          </cell>
          <cell r="B5069" t="str">
            <v>COASEGURO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>
            <v>5106170</v>
          </cell>
          <cell r="B5070" t="str">
            <v>LUCRO CESANTE ROTURA DE MAQUINARIA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>
            <v>510617001</v>
          </cell>
          <cell r="B5071" t="str">
            <v>SEGURO DIRECTO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>
            <v>51061700101</v>
          </cell>
          <cell r="B5072" t="str">
            <v>INICIALES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>
            <v>51061700102</v>
          </cell>
          <cell r="B5073" t="str">
            <v>RENOVACIONES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>
            <v>510617002</v>
          </cell>
          <cell r="B5074" t="str">
            <v>REASEGURO TOMADO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>
            <v>510617003</v>
          </cell>
          <cell r="B5075" t="str">
            <v>COASEGURO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>
            <v>510617009</v>
          </cell>
          <cell r="B5076" t="str">
            <v>SEGUROS A FILIALES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</row>
        <row r="5077">
          <cell r="A5077">
            <v>51061700901</v>
          </cell>
          <cell r="B5077" t="str">
            <v>SEGURO DIRECTO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>
            <v>51061700902</v>
          </cell>
          <cell r="B5078" t="str">
            <v>REASEGURO TOMADO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>
            <v>51061700903</v>
          </cell>
          <cell r="B5079" t="str">
            <v>COASEGURO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>
            <v>5106180</v>
          </cell>
          <cell r="B5080" t="str">
            <v>RESPONSABILIDAD CIVIL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>
            <v>510618001</v>
          </cell>
          <cell r="B5081" t="str">
            <v>SEGURO DIRECTO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>
            <v>51061800101</v>
          </cell>
          <cell r="B5082" t="str">
            <v>INICIALES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>
            <v>51061800102</v>
          </cell>
          <cell r="B5083" t="str">
            <v>RENOVACIONES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>
            <v>510618002</v>
          </cell>
          <cell r="B5084" t="str">
            <v>REASEGURO TOMADO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>
            <v>510618003</v>
          </cell>
          <cell r="B5085" t="str">
            <v>COASEGURO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>
            <v>510618009</v>
          </cell>
          <cell r="B5086" t="str">
            <v>SEGUROS A FILIALES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>
            <v>51061800901</v>
          </cell>
          <cell r="B5087" t="str">
            <v>SEGURO DIRECTO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</row>
        <row r="5088">
          <cell r="A5088">
            <v>51061800902</v>
          </cell>
          <cell r="B5088" t="str">
            <v>REASEGURO TOMADO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>
            <v>51061800903</v>
          </cell>
          <cell r="B5089" t="str">
            <v>COASEGURO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>
            <v>5106190</v>
          </cell>
          <cell r="B5090" t="str">
            <v>RIESGOS PROFESIONALES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>
            <v>510619001</v>
          </cell>
          <cell r="B5091" t="str">
            <v>SEGURO DIRECTO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>
            <v>51061900101</v>
          </cell>
          <cell r="B5092" t="str">
            <v>INICIALES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>
            <v>51061900102</v>
          </cell>
          <cell r="B5093" t="str">
            <v>RENOVACIONES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>
            <v>510619002</v>
          </cell>
          <cell r="B5094" t="str">
            <v>REASEGURO TOMADO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>
            <v>510619003</v>
          </cell>
          <cell r="B5095" t="str">
            <v>COASEGURO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>
            <v>510619009</v>
          </cell>
          <cell r="B5096" t="str">
            <v>SEGUROS A FILIALES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>
            <v>51061900901</v>
          </cell>
          <cell r="B5097" t="str">
            <v>SEGURO DIRECTO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>
            <v>51061900902</v>
          </cell>
          <cell r="B5098" t="str">
            <v>REASEGURO TOMADO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>
            <v>51061900903</v>
          </cell>
          <cell r="B5099" t="str">
            <v>COASEGURO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>
            <v>5106200</v>
          </cell>
          <cell r="B5100" t="str">
            <v>GANADERO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>
            <v>510620001</v>
          </cell>
          <cell r="B5101" t="str">
            <v>SEGURO DIRECTO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>
            <v>51062000101</v>
          </cell>
          <cell r="B5102" t="str">
            <v>INICIALES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>
            <v>51062000102</v>
          </cell>
          <cell r="B5103" t="str">
            <v>RENOVACIONES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>
            <v>510620002</v>
          </cell>
          <cell r="B5104" t="str">
            <v>REASEGURO TOMADO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>
            <v>510620003</v>
          </cell>
          <cell r="B5105" t="str">
            <v>COASEGURO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</row>
        <row r="5106">
          <cell r="A5106">
            <v>510620009</v>
          </cell>
          <cell r="B5106" t="str">
            <v>SEGUROS A FILIALES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>
            <v>51062000901</v>
          </cell>
          <cell r="B5107" t="str">
            <v>SEGURO DIRECTO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>
            <v>51062000902</v>
          </cell>
          <cell r="B5108" t="str">
            <v>REASEGURO TOMADO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>
            <v>51062000903</v>
          </cell>
          <cell r="B5109" t="str">
            <v>COASEGURO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>
            <v>5106210</v>
          </cell>
          <cell r="B5110" t="str">
            <v>AGRICOLA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>
            <v>510621001</v>
          </cell>
          <cell r="B5111" t="str">
            <v>SEGURO DIRECTO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>
            <v>51062100101</v>
          </cell>
          <cell r="B5112" t="str">
            <v>INICIALES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>
            <v>51062100102</v>
          </cell>
          <cell r="B5113" t="str">
            <v>RENOVACIONES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>
            <v>510621002</v>
          </cell>
          <cell r="B5114" t="str">
            <v>REASEGURO TOMADO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>
            <v>510621003</v>
          </cell>
          <cell r="B5115" t="str">
            <v>COASEGURO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>
            <v>510621009</v>
          </cell>
          <cell r="B5116" t="str">
            <v>SEGUROS A FILIALES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>
            <v>51062100901</v>
          </cell>
          <cell r="B5117" t="str">
            <v>SEGURO DIRECTO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>
            <v>51062100902</v>
          </cell>
          <cell r="B5118" t="str">
            <v>REASEGURO TOMADO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>
            <v>51062100903</v>
          </cell>
          <cell r="B5119" t="str">
            <v>COASEGURO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</row>
        <row r="5120">
          <cell r="A5120">
            <v>5106220</v>
          </cell>
          <cell r="B5120" t="str">
            <v>DOMICILIARIO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>
            <v>510622001</v>
          </cell>
          <cell r="B5121" t="str">
            <v>SEGURO DIRECTO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>
            <v>51062200101</v>
          </cell>
          <cell r="B5122" t="str">
            <v>INICIALES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>
            <v>51062200102</v>
          </cell>
          <cell r="B5123" t="str">
            <v>RENOVACIONES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>
            <v>510622002</v>
          </cell>
          <cell r="B5124" t="str">
            <v>REASEGURO TOMADO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>
            <v>510622003</v>
          </cell>
          <cell r="B5125" t="str">
            <v>COASEGURO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>
            <v>510622009</v>
          </cell>
          <cell r="B5126" t="str">
            <v>SEGUROS A FILIALES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>
            <v>51062200901</v>
          </cell>
          <cell r="B5127" t="str">
            <v>SEGURO DIRECTO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>
            <v>51062200902</v>
          </cell>
          <cell r="B5128" t="str">
            <v>REASEGURO TOMADO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>
            <v>51062200903</v>
          </cell>
          <cell r="B5129" t="str">
            <v>COASEGURO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>
            <v>5106230</v>
          </cell>
          <cell r="B5130" t="str">
            <v>CREDITO INTERNO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>
            <v>510623001</v>
          </cell>
          <cell r="B5131" t="str">
            <v>SEGURO DIRECTO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>
            <v>51062300101</v>
          </cell>
          <cell r="B5132" t="str">
            <v>INICIALES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>
            <v>51062300102</v>
          </cell>
          <cell r="B5133" t="str">
            <v>RENOVACIONES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>
            <v>510623002</v>
          </cell>
          <cell r="B5134" t="str">
            <v>REASEGURO TOMADO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</row>
        <row r="5135">
          <cell r="A5135">
            <v>510623003</v>
          </cell>
          <cell r="B5135" t="str">
            <v>COASEGURO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</row>
        <row r="5136">
          <cell r="A5136">
            <v>510623009</v>
          </cell>
          <cell r="B5136" t="str">
            <v>SEGUROS A FILIALES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>
            <v>51062300901</v>
          </cell>
          <cell r="B5137" t="str">
            <v>SEGURO DIRECTO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>
            <v>51062300902</v>
          </cell>
          <cell r="B5138" t="str">
            <v>REASEGURO TOMADO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>
            <v>51062300903</v>
          </cell>
          <cell r="B5139" t="str">
            <v>COASEGURO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>
            <v>5106240</v>
          </cell>
          <cell r="B5140" t="str">
            <v>CREDITO A LA EXPORTACION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>
            <v>510624001</v>
          </cell>
          <cell r="B5141" t="str">
            <v>SEGURO DIRECTO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>
            <v>51062400101</v>
          </cell>
          <cell r="B5142" t="str">
            <v>INICIALES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>
            <v>51062400102</v>
          </cell>
          <cell r="B5143" t="str">
            <v>RENOVACIONES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>
            <v>510624002</v>
          </cell>
          <cell r="B5144" t="str">
            <v>REASEGURO TOMADO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>
            <v>510624003</v>
          </cell>
          <cell r="B5145" t="str">
            <v>COASEGURO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>
            <v>510624009</v>
          </cell>
          <cell r="B5146" t="str">
            <v>SEGUROS A FILIALES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>
            <v>51062400901</v>
          </cell>
          <cell r="B5147" t="str">
            <v>SEGURO DIRECTO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>
            <v>51062400902</v>
          </cell>
          <cell r="B5148" t="str">
            <v>REASEGURO TOMADO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>
            <v>51062400903</v>
          </cell>
          <cell r="B5149" t="str">
            <v>COASEGURO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>
            <v>5106250</v>
          </cell>
          <cell r="B5150" t="str">
            <v>MISCELANEOS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>
            <v>510625001</v>
          </cell>
          <cell r="B5151" t="str">
            <v>SEGURO DIRECTO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>
            <v>51062500101</v>
          </cell>
          <cell r="B5152" t="str">
            <v>INICIALES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>
            <v>51062500102</v>
          </cell>
          <cell r="B5153" t="str">
            <v>RENOVACIONES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>
            <v>510625002</v>
          </cell>
          <cell r="B5154" t="str">
            <v>REASEGURO TOMADO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>
            <v>510625003</v>
          </cell>
          <cell r="B5155" t="str">
            <v>COASEGURO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>
            <v>510625009</v>
          </cell>
          <cell r="B5156" t="str">
            <v>SEGUROS A FILIALES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>
            <v>51062500901</v>
          </cell>
          <cell r="B5157" t="str">
            <v>SEGURO DIRECTO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>
            <v>51062500902</v>
          </cell>
          <cell r="B5158" t="str">
            <v>REASEGURO TOMADO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>
            <v>51062500903</v>
          </cell>
          <cell r="B5159" t="str">
            <v>COASEGURO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>
            <v>5107</v>
          </cell>
          <cell r="B5160" t="str">
            <v>DE FIANZAS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>
            <v>5107010</v>
          </cell>
          <cell r="B5161" t="str">
            <v>FIDELIDAD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>
            <v>510701001</v>
          </cell>
          <cell r="B5162" t="str">
            <v>FIANZAS DIRECTAS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>
            <v>51070100101</v>
          </cell>
          <cell r="B5163" t="str">
            <v>INICIALES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</row>
        <row r="5164">
          <cell r="A5164">
            <v>51070100102</v>
          </cell>
          <cell r="B5164" t="str">
            <v>RENOVACIONES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>
            <v>510701002</v>
          </cell>
          <cell r="B5165" t="str">
            <v>REAFIANZAMIENTO TOMADO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>
            <v>510701003</v>
          </cell>
          <cell r="B5166" t="str">
            <v>COAFIANZAMIENTO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>
            <v>510701009</v>
          </cell>
          <cell r="B5167" t="str">
            <v>FIANZAS DE FILIALES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>
            <v>51070100901</v>
          </cell>
          <cell r="B5168" t="str">
            <v>FIANZAS DIRECTAS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>
            <v>51070100902</v>
          </cell>
          <cell r="B5169" t="str">
            <v>REAFIANZAMIENTO TOMADO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>
            <v>51070100903</v>
          </cell>
          <cell r="B5170" t="str">
            <v>COAFIANZAMIENTO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>
            <v>5107020</v>
          </cell>
          <cell r="B5171" t="str">
            <v>GARANTIA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>
            <v>510702001</v>
          </cell>
          <cell r="B5172" t="str">
            <v>FIANZAS DIRECTAS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>
            <v>51070200101</v>
          </cell>
          <cell r="B5173" t="str">
            <v>INICIALES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>
            <v>51070200102</v>
          </cell>
          <cell r="B5174" t="str">
            <v>RENOVACIONES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>
            <v>510702002</v>
          </cell>
          <cell r="B5175" t="str">
            <v>REAFIANZAMIENTO TOMADO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>
            <v>510702003</v>
          </cell>
          <cell r="B5176" t="str">
            <v>COAFIANZAMIENTO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>
            <v>510702009</v>
          </cell>
          <cell r="B5177" t="str">
            <v>FIANZAS DE FILIALES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>
            <v>51070200901</v>
          </cell>
          <cell r="B5178" t="str">
            <v>FIANZAS DIRECTAS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>
            <v>51070200902</v>
          </cell>
          <cell r="B5179" t="str">
            <v>REAFIANZAMIENTO TOMADO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>
            <v>51070200903</v>
          </cell>
          <cell r="B5180" t="str">
            <v>COAFIANZAMIENTO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>
            <v>5107030</v>
          </cell>
          <cell r="B5181" t="str">
            <v>MOTORISTAS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>
            <v>510703001</v>
          </cell>
          <cell r="B5182" t="str">
            <v>FIANZAS DIRECTAS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>
            <v>51070300101</v>
          </cell>
          <cell r="B5183" t="str">
            <v>INICIALES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>
            <v>51070300102</v>
          </cell>
          <cell r="B5184" t="str">
            <v>RENOVACIONES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>
            <v>510703002</v>
          </cell>
          <cell r="B5185" t="str">
            <v>REAFIANZAMIENTO TOMADO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>
            <v>510703003</v>
          </cell>
          <cell r="B5186" t="str">
            <v>COAFIANZAMIENTO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>
            <v>510703009</v>
          </cell>
          <cell r="B5187" t="str">
            <v>FIANZAS DE FILIALES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>
            <v>51070300901</v>
          </cell>
          <cell r="B5188" t="str">
            <v>FIANZAS DIRECTAS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</row>
        <row r="5189">
          <cell r="A5189">
            <v>51070300902</v>
          </cell>
          <cell r="B5189" t="str">
            <v>REAFIANZAMIENTO TOMADO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>
            <v>51070300903</v>
          </cell>
          <cell r="B5190" t="str">
            <v>COAFIANZAMIENTO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>
            <v>52</v>
          </cell>
          <cell r="B5191" t="str">
            <v>INGRESO POR DECREMENTO DE RESERVAS TECNICAS Y CONTINGENCIAL DE FIANZAS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>
            <v>5201</v>
          </cell>
          <cell r="B5192" t="str">
            <v>DE SEGUROS DE VIDA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</row>
        <row r="5193">
          <cell r="A5193">
            <v>5201010</v>
          </cell>
          <cell r="B5193" t="str">
            <v>MATEMATICAS DE VIDA INDIVIDUAL DE LARGO PLAZO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>
            <v>520101001</v>
          </cell>
          <cell r="B5194" t="str">
            <v>SEGUROS DIRECTOS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>
            <v>520101002</v>
          </cell>
          <cell r="B5195" t="str">
            <v>REASEGUROS TOMADOS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>
            <v>520101003</v>
          </cell>
          <cell r="B5196" t="str">
            <v>COASEGUROS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>
            <v>520101009</v>
          </cell>
          <cell r="B5197" t="str">
            <v>SEGUROS CON FILIALES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>
            <v>52010100901</v>
          </cell>
          <cell r="B5198" t="str">
            <v>SEGUROS DIRECTOS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>
            <v>52010100902</v>
          </cell>
          <cell r="B5199" t="str">
            <v>REASEGUROS TOMADOS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>
            <v>52010100903</v>
          </cell>
          <cell r="B5200" t="str">
            <v>COASEGUROS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>
            <v>5201020</v>
          </cell>
          <cell r="B5201" t="str">
            <v>DE RIESGOS EN CURSO DE VIDA INDIVIDUAL DE CORTO PLAZO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>
            <v>520102001</v>
          </cell>
          <cell r="B5202" t="str">
            <v>SEGUROS DIRECTOS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>
            <v>520102002</v>
          </cell>
          <cell r="B5203" t="str">
            <v>REASEGUROS TOMADOS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>
            <v>520102003</v>
          </cell>
          <cell r="B5204" t="str">
            <v>COASEGUROS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>
            <v>520102009</v>
          </cell>
          <cell r="B5205" t="str">
            <v>SEGUROS CON FILIALES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>
            <v>52010200901</v>
          </cell>
          <cell r="B5206" t="str">
            <v>SEGUROS DIRECTOS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>
            <v>52010200902</v>
          </cell>
          <cell r="B5207" t="str">
            <v>REASEGUROS TOMADOS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>
            <v>52010200903</v>
          </cell>
          <cell r="B5208" t="str">
            <v>COASEGUROS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>
            <v>5201030</v>
          </cell>
          <cell r="B5209" t="str">
            <v>DE RIESGOS EN CURSO DE VIDA COLECTIVO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>
            <v>520103001</v>
          </cell>
          <cell r="B5210" t="str">
            <v>SEGUROS DIRECTOS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>
            <v>520103002</v>
          </cell>
          <cell r="B5211" t="str">
            <v>REASEGUROS TOMADOS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>
            <v>520103003</v>
          </cell>
          <cell r="B5212" t="str">
            <v>COASEGUROS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>
            <v>520103009</v>
          </cell>
          <cell r="B5213" t="str">
            <v>SEGUROS CON FILIALES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</row>
        <row r="5214">
          <cell r="A5214">
            <v>52010300901</v>
          </cell>
          <cell r="B5214" t="str">
            <v>SEGUROS DIRECTOS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>
            <v>52010300902</v>
          </cell>
          <cell r="B5215" t="str">
            <v>REASEGUROS TOMADOS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>
            <v>52010300903</v>
          </cell>
          <cell r="B5216" t="str">
            <v>COASEGUROS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>
            <v>5201040</v>
          </cell>
          <cell r="B5217" t="str">
            <v>DE RIESGOS EN CURSO DE OTROS PLANES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>
            <v>520104001</v>
          </cell>
          <cell r="B5218" t="str">
            <v>SEGUROS DIRECTOS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>
            <v>520104002</v>
          </cell>
          <cell r="B5219" t="str">
            <v>REASEGUROS TOMADOS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>
            <v>520104003</v>
          </cell>
          <cell r="B5220" t="str">
            <v>COASEGUROS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>
            <v>520104009</v>
          </cell>
          <cell r="B5221" t="str">
            <v>SEGUROS CON FILIALES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</row>
        <row r="5222">
          <cell r="A5222">
            <v>52010400901</v>
          </cell>
          <cell r="B5222" t="str">
            <v>SEGUROS DIRECTOS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>
            <v>52010400902</v>
          </cell>
          <cell r="B5223" t="str">
            <v>REASEGUROS TOMADOS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>
            <v>52010400903</v>
          </cell>
          <cell r="B5224" t="str">
            <v>COASEGUROS</v>
          </cell>
          <cell r="C5224">
            <v>0</v>
          </cell>
          <cell r="D5224">
            <v>0</v>
          </cell>
          <cell r="E5224">
            <v>0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>
            <v>5201090</v>
          </cell>
          <cell r="B5225" t="str">
            <v>AJUSTE DE RESERVAS ADICIONALES DE SEGURO DE VIDA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>
            <v>520109001</v>
          </cell>
          <cell r="B5226" t="str">
            <v>SEGUROS DIRECTOS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>
            <v>52010900101</v>
          </cell>
          <cell r="B5227" t="str">
            <v>DE ACCIDENTES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>
            <v>52010900102</v>
          </cell>
          <cell r="B5228" t="str">
            <v>DE EXONERACION DEL PAGO DE PRIMAS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>
            <v>52010900103</v>
          </cell>
          <cell r="B5229" t="str">
            <v>DE EXTRA PRIMAS Y RIESGOS TARADOS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>
            <v>52010900104</v>
          </cell>
          <cell r="B5230" t="str">
            <v>DE DIVIDENDOS, CUPONES Y BONOS SOBRE POLIZAS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>
            <v>52010900105</v>
          </cell>
          <cell r="B5231" t="str">
            <v>DE CAPITALES COMPLEMENTARIOS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>
            <v>52010900109</v>
          </cell>
          <cell r="B5232" t="str">
            <v>DIVERSAS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>
            <v>520109002</v>
          </cell>
          <cell r="B5233" t="str">
            <v>REASEGUROS TOMADOS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>
            <v>52010900201</v>
          </cell>
          <cell r="B5234" t="str">
            <v>DE ACCIDENTES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>
            <v>52010900202</v>
          </cell>
          <cell r="B5235" t="str">
            <v>DE EXONERACION DEL PAGO DE PRIMAS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</row>
        <row r="5236">
          <cell r="A5236">
            <v>52010900203</v>
          </cell>
          <cell r="B5236" t="str">
            <v>DE EXTRA PRIMAS Y RIESGOS TARADOS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>
            <v>52010900204</v>
          </cell>
          <cell r="B5237" t="str">
            <v>DE DIVIDENDOS, CUPONES Y BONOS SOBRE POLIZAS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>
            <v>52010900205</v>
          </cell>
          <cell r="B5238" t="str">
            <v>DE CAPITALES COMPLEMENTARIOS</v>
          </cell>
          <cell r="C5238">
            <v>0</v>
          </cell>
          <cell r="D5238">
            <v>0</v>
          </cell>
          <cell r="E5238">
            <v>0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>
            <v>52010900209</v>
          </cell>
          <cell r="B5239" t="str">
            <v>DIVERSAS</v>
          </cell>
          <cell r="C5239">
            <v>0</v>
          </cell>
          <cell r="D5239">
            <v>0</v>
          </cell>
          <cell r="E5239">
            <v>0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>
            <v>520109003</v>
          </cell>
          <cell r="B5240" t="str">
            <v>COASEGUROS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>
            <v>52010900301</v>
          </cell>
          <cell r="B5241" t="str">
            <v>DE ACCIDENTES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>
            <v>52010900302</v>
          </cell>
          <cell r="B5242" t="str">
            <v>DE EXONERACION DEL PAGO DE PRIMAS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>
            <v>52010900303</v>
          </cell>
          <cell r="B5243" t="str">
            <v>DE EXTRA PRIMAS Y RIESGOS TARADOS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>
            <v>52010900304</v>
          </cell>
          <cell r="B5244" t="str">
            <v>DE DIVIDENDOS, CUPONES Y BONOS SOBRE POLIZAS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>
            <v>52010900305</v>
          </cell>
          <cell r="B5245" t="str">
            <v>DE CAPITALES COMPLEMENTARIOS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>
            <v>52010900309</v>
          </cell>
          <cell r="B5246" t="str">
            <v>DIVERSAS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>
            <v>520109009</v>
          </cell>
          <cell r="B5247" t="str">
            <v>SEGUROS CON FILIALES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>
            <v>52010900901</v>
          </cell>
          <cell r="B5248" t="str">
            <v>SEGURO DIRECTO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>
            <v>52010900902</v>
          </cell>
          <cell r="B5249" t="str">
            <v>REASEGURO TOMADO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>
            <v>52010900903</v>
          </cell>
          <cell r="B5250" t="str">
            <v>COASEGURO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</row>
        <row r="5251">
          <cell r="A5251">
            <v>5202</v>
          </cell>
          <cell r="B5251" t="str">
            <v>MATEMATICAS DE SEGUROS PREVISIONALES, RENTAS Y PENSIONES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>
            <v>5202010</v>
          </cell>
          <cell r="B5252" t="str">
            <v>RENTAS DE INVALIDEZ Y SOBREVIVENCIA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>
            <v>520201001</v>
          </cell>
          <cell r="B5253" t="str">
            <v>SEGUROS DIRECTOS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>
            <v>52020100101</v>
          </cell>
          <cell r="B5254" t="str">
            <v>RENTAS CIERTAS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>
            <v>52020100102</v>
          </cell>
          <cell r="B5255" t="str">
            <v>RENTAS TEMPORALES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>
            <v>52020100103</v>
          </cell>
          <cell r="B5256" t="str">
            <v>RENTAS VITALICIAS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>
            <v>52020100109</v>
          </cell>
          <cell r="B5257" t="str">
            <v>OTROS PLANES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>
            <v>520201002</v>
          </cell>
          <cell r="B5258" t="str">
            <v>REASEGUROS TOMADOS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>
            <v>520201003</v>
          </cell>
          <cell r="B5259" t="str">
            <v>COASEGUROS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>
            <v>520201009</v>
          </cell>
          <cell r="B5260" t="str">
            <v>SEGUROS CON FILIALES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>
            <v>52020100901</v>
          </cell>
          <cell r="B5261" t="str">
            <v>SEGURO DIRECTO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>
            <v>52020100902</v>
          </cell>
          <cell r="B5262" t="str">
            <v>REASEGURO TOMADO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>
            <v>52020100903</v>
          </cell>
          <cell r="B5263" t="str">
            <v>COASEGURO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>
            <v>5202020</v>
          </cell>
          <cell r="B5264" t="str">
            <v>SEPELIO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>
            <v>520202001</v>
          </cell>
          <cell r="B5265" t="str">
            <v>SEGUROS DIRECTOS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  <cell r="G5265">
            <v>0</v>
          </cell>
          <cell r="H5265">
            <v>0</v>
          </cell>
          <cell r="I5265">
            <v>0</v>
          </cell>
        </row>
        <row r="5266">
          <cell r="A5266">
            <v>520202002</v>
          </cell>
          <cell r="B5266" t="str">
            <v>REASEGUROS TOMADOS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>
            <v>520202003</v>
          </cell>
          <cell r="B5267" t="str">
            <v>COASEGUROS</v>
          </cell>
          <cell r="C5267">
            <v>0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>
            <v>520202009</v>
          </cell>
          <cell r="B5268" t="str">
            <v>SEGUROS CON FILIALES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>
            <v>52020200901</v>
          </cell>
          <cell r="B5269" t="str">
            <v>SEGURO DIRECTO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>
            <v>52020200902</v>
          </cell>
          <cell r="B5270" t="str">
            <v>REASEGURO TOMADO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>
            <v>52020200903</v>
          </cell>
          <cell r="B5271" t="str">
            <v>COASEGURO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>
            <v>5202030</v>
          </cell>
          <cell r="B5272" t="str">
            <v>OTRAS RENTAS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>
            <v>520203001</v>
          </cell>
          <cell r="B5273" t="str">
            <v>SEGUROS DIRECTOS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>
            <v>520203002</v>
          </cell>
          <cell r="B5274" t="str">
            <v>REASEGUROS TOMADOS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>
            <v>520203003</v>
          </cell>
          <cell r="B5275" t="str">
            <v>COASEGUROS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>
            <v>520203009</v>
          </cell>
          <cell r="B5276" t="str">
            <v>SEGUROS CON FILIALES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>
            <v>52020300901</v>
          </cell>
          <cell r="B5277" t="str">
            <v>SEGURO DIRECTO</v>
          </cell>
          <cell r="C5277">
            <v>0</v>
          </cell>
          <cell r="D5277">
            <v>0</v>
          </cell>
          <cell r="E5277">
            <v>0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>
            <v>52020300902</v>
          </cell>
          <cell r="B5278" t="str">
            <v>REASEGURO TOMADO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>
            <v>52020300903</v>
          </cell>
          <cell r="B5279" t="str">
            <v>COASEGURO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  <cell r="G5279">
            <v>0</v>
          </cell>
          <cell r="H5279">
            <v>0</v>
          </cell>
          <cell r="I5279">
            <v>0</v>
          </cell>
        </row>
        <row r="5280">
          <cell r="A5280">
            <v>5202040</v>
          </cell>
          <cell r="B5280" t="str">
            <v>PENSIONES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>
            <v>520204001</v>
          </cell>
          <cell r="B5281" t="str">
            <v>SEGUROS DIRECTOS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>
            <v>520204002</v>
          </cell>
          <cell r="B5282" t="str">
            <v>REASEGUROS TOMADOS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>
            <v>520204003</v>
          </cell>
          <cell r="B5283" t="str">
            <v>COASEGUROS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>
            <v>520204009</v>
          </cell>
          <cell r="B5284" t="str">
            <v>SEGUROS CON FILIALES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>
            <v>52020400901</v>
          </cell>
          <cell r="B5285" t="str">
            <v>SEGURO DIRECTO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>
            <v>52020400902</v>
          </cell>
          <cell r="B5286" t="str">
            <v>REASEGURO TOMADO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>
            <v>52020400903</v>
          </cell>
          <cell r="B5287" t="str">
            <v>COASEGURO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>
            <v>5203</v>
          </cell>
          <cell r="B5288" t="str">
            <v>PARA RIESGOS EN CURSO DE ACCIDENTES Y ENFERMEDADES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>
            <v>5203010</v>
          </cell>
          <cell r="B5289" t="str">
            <v>SALUD Y HOSPITALIZACION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>
            <v>520301001</v>
          </cell>
          <cell r="B5290" t="str">
            <v>SEGUROS DIRECTOS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>
            <v>520301002</v>
          </cell>
          <cell r="B5291" t="str">
            <v>REASEGUROS TOMADOS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>
            <v>520301003</v>
          </cell>
          <cell r="B5292" t="str">
            <v>COASEGUROS</v>
          </cell>
          <cell r="C5292">
            <v>0</v>
          </cell>
          <cell r="D5292">
            <v>0</v>
          </cell>
          <cell r="E5292">
            <v>0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>
            <v>520301009</v>
          </cell>
          <cell r="B5293" t="str">
            <v>SEGUROS CON FILIALES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>
            <v>52030100901</v>
          </cell>
          <cell r="B5294" t="str">
            <v>SEGURO DIRECTO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>
            <v>52030100902</v>
          </cell>
          <cell r="B5295" t="str">
            <v>REASEGURO TOMADO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>
            <v>52030100903</v>
          </cell>
          <cell r="B5296" t="str">
            <v>COASEGURO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>
            <v>5203020</v>
          </cell>
          <cell r="B5297" t="str">
            <v>ACCIDENTES PERSONALES</v>
          </cell>
          <cell r="C5297">
            <v>0</v>
          </cell>
          <cell r="D5297">
            <v>0</v>
          </cell>
          <cell r="E5297">
            <v>0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>
            <v>520302001</v>
          </cell>
          <cell r="B5298" t="str">
            <v>SEGUROS DIRECTOS</v>
          </cell>
          <cell r="C5298">
            <v>0</v>
          </cell>
          <cell r="D5298">
            <v>0</v>
          </cell>
          <cell r="E5298">
            <v>0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>
            <v>520302002</v>
          </cell>
          <cell r="B5299" t="str">
            <v>REASEGUROS TOMADOS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>
            <v>520302003</v>
          </cell>
          <cell r="B5300" t="str">
            <v>COASEGUROS</v>
          </cell>
          <cell r="C5300">
            <v>0</v>
          </cell>
          <cell r="D5300">
            <v>0</v>
          </cell>
          <cell r="E5300">
            <v>0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>
            <v>520302009</v>
          </cell>
          <cell r="B5301" t="str">
            <v>SEGUROS CON FILIALES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>
            <v>52030200901</v>
          </cell>
          <cell r="B5302" t="str">
            <v>SEGURO DIRECTO</v>
          </cell>
          <cell r="C5302">
            <v>0</v>
          </cell>
          <cell r="D5302">
            <v>0</v>
          </cell>
          <cell r="E5302">
            <v>0</v>
          </cell>
          <cell r="F5302">
            <v>0</v>
          </cell>
          <cell r="G5302">
            <v>0</v>
          </cell>
          <cell r="H5302">
            <v>0</v>
          </cell>
          <cell r="I5302">
            <v>0</v>
          </cell>
        </row>
        <row r="5303">
          <cell r="A5303">
            <v>52030200902</v>
          </cell>
          <cell r="B5303" t="str">
            <v>REASEGURO TOMADO</v>
          </cell>
          <cell r="C5303">
            <v>0</v>
          </cell>
          <cell r="D5303">
            <v>0</v>
          </cell>
          <cell r="E5303">
            <v>0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>
            <v>52030200903</v>
          </cell>
          <cell r="B5304" t="str">
            <v>COASEGURO</v>
          </cell>
          <cell r="C5304">
            <v>0</v>
          </cell>
          <cell r="D5304">
            <v>0</v>
          </cell>
          <cell r="E5304">
            <v>0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>
            <v>5203030</v>
          </cell>
          <cell r="B5305" t="str">
            <v>ACCIDENTES VIAJES AEREOS</v>
          </cell>
          <cell r="C5305">
            <v>0</v>
          </cell>
          <cell r="D5305">
            <v>0</v>
          </cell>
          <cell r="E5305">
            <v>0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>
            <v>520303001</v>
          </cell>
          <cell r="B5306" t="str">
            <v>SEGUROS DIRECTOS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>
            <v>520303002</v>
          </cell>
          <cell r="B5307" t="str">
            <v>REASEGUROS TOMADOS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>
            <v>520303003</v>
          </cell>
          <cell r="B5308" t="str">
            <v>COASEGUROS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  <cell r="G5308">
            <v>0</v>
          </cell>
          <cell r="H5308">
            <v>0</v>
          </cell>
          <cell r="I5308">
            <v>0</v>
          </cell>
        </row>
        <row r="5309">
          <cell r="A5309">
            <v>520303009</v>
          </cell>
          <cell r="B5309" t="str">
            <v>SEGUROS CON FILIALES</v>
          </cell>
          <cell r="C5309">
            <v>0</v>
          </cell>
          <cell r="D5309">
            <v>0</v>
          </cell>
          <cell r="E5309">
            <v>0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>
            <v>52030300901</v>
          </cell>
          <cell r="B5310" t="str">
            <v>SEGURO DIRECTO</v>
          </cell>
          <cell r="C5310">
            <v>0</v>
          </cell>
          <cell r="D5310">
            <v>0</v>
          </cell>
          <cell r="E5310">
            <v>0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>
            <v>52030300902</v>
          </cell>
          <cell r="B5311" t="str">
            <v>REASEGURO TOMADO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>
            <v>52030300903</v>
          </cell>
          <cell r="B5312" t="str">
            <v>COASEGURO</v>
          </cell>
          <cell r="C5312">
            <v>0</v>
          </cell>
          <cell r="D5312">
            <v>0</v>
          </cell>
          <cell r="E5312">
            <v>0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>
            <v>5203040</v>
          </cell>
          <cell r="B5313" t="str">
            <v>ESCOLARES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>
            <v>520304001</v>
          </cell>
          <cell r="B5314" t="str">
            <v>SEGUROS DIRECTOS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>
            <v>520304002</v>
          </cell>
          <cell r="B5315" t="str">
            <v>REASEGUROS TOMADOS</v>
          </cell>
          <cell r="C5315">
            <v>0</v>
          </cell>
          <cell r="D5315">
            <v>0</v>
          </cell>
          <cell r="E5315">
            <v>0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>
            <v>520304003</v>
          </cell>
          <cell r="B5316" t="str">
            <v>COASEGUROS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>
            <v>520304009</v>
          </cell>
          <cell r="B5317" t="str">
            <v>SEGUROS CON FILIALES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>
            <v>52030400901</v>
          </cell>
          <cell r="B5318" t="str">
            <v>SEGURO DIRECTO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>
            <v>52030400902</v>
          </cell>
          <cell r="B5319" t="str">
            <v>REASEGURO TOMADO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>
            <v>52030400903</v>
          </cell>
          <cell r="B5320" t="str">
            <v>COASEGURO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>
            <v>5204</v>
          </cell>
          <cell r="B5321" t="str">
            <v>DE RIESGOS EN CURSO DE INCENDIOS Y LINEAS ALIADAS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>
            <v>5204010</v>
          </cell>
          <cell r="B5322" t="str">
            <v>INCENDIOS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>
            <v>520401001</v>
          </cell>
          <cell r="B5323" t="str">
            <v>SEGUROS DIRECTOS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>
            <v>520401002</v>
          </cell>
          <cell r="B5324" t="str">
            <v>REASEGUROS TOMADOS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>
            <v>520401003</v>
          </cell>
          <cell r="B5325" t="str">
            <v>COASEGUROS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>
            <v>520401009</v>
          </cell>
          <cell r="B5326" t="str">
            <v>SEGUROS CON FILIALES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>
            <v>52040100901</v>
          </cell>
          <cell r="B5327" t="str">
            <v>SEGURO DIRECTO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>
            <v>52040100902</v>
          </cell>
          <cell r="B5328" t="str">
            <v>REASEGURO TOMADO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>
            <v>52040100903</v>
          </cell>
          <cell r="B5329" t="str">
            <v>COASEGURO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>
            <v>5204020</v>
          </cell>
          <cell r="B5330" t="str">
            <v>LINEAS ALIADAS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>
            <v>520402001</v>
          </cell>
          <cell r="B5331" t="str">
            <v>SEGUROS DIRECTOS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>
            <v>520402002</v>
          </cell>
          <cell r="B5332" t="str">
            <v>REASEGUROS TOMADOS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>
            <v>520402003</v>
          </cell>
          <cell r="B5333" t="str">
            <v>COASEGUROS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  <cell r="G5333">
            <v>0</v>
          </cell>
          <cell r="H5333">
            <v>0</v>
          </cell>
          <cell r="I5333">
            <v>0</v>
          </cell>
        </row>
        <row r="5334">
          <cell r="A5334">
            <v>520402009</v>
          </cell>
          <cell r="B5334" t="str">
            <v>SEGUROS CON FILIALES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>
            <v>52040200901</v>
          </cell>
          <cell r="B5335" t="str">
            <v>SEGURO DIRECTO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>
            <v>52040200902</v>
          </cell>
          <cell r="B5336" t="str">
            <v>REASEGURO TOMADO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>
            <v>52040200903</v>
          </cell>
          <cell r="B5337" t="str">
            <v>COASEGURO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  <cell r="G5337">
            <v>0</v>
          </cell>
          <cell r="H5337">
            <v>0</v>
          </cell>
          <cell r="I5337">
            <v>0</v>
          </cell>
        </row>
        <row r="5338">
          <cell r="A5338">
            <v>5205</v>
          </cell>
          <cell r="B5338" t="str">
            <v>AUTOMOTORES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>
            <v>5205010</v>
          </cell>
          <cell r="B5339" t="str">
            <v>AUTOMOTORES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>
            <v>520501001</v>
          </cell>
          <cell r="B5340" t="str">
            <v>SEGUROS DIRECTOS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>
            <v>520501002</v>
          </cell>
          <cell r="B5341" t="str">
            <v>REASEGUROS TOMADOS</v>
          </cell>
          <cell r="C5341">
            <v>0</v>
          </cell>
          <cell r="D5341">
            <v>0</v>
          </cell>
          <cell r="E5341">
            <v>0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>
            <v>520501003</v>
          </cell>
          <cell r="B5342" t="str">
            <v>COASEGUROS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  <cell r="G5342">
            <v>0</v>
          </cell>
          <cell r="H5342">
            <v>0</v>
          </cell>
          <cell r="I5342">
            <v>0</v>
          </cell>
        </row>
        <row r="5343">
          <cell r="A5343">
            <v>520501009</v>
          </cell>
          <cell r="B5343" t="str">
            <v>SEGUROS CON FILIALES</v>
          </cell>
          <cell r="C5343">
            <v>0</v>
          </cell>
          <cell r="D5343">
            <v>0</v>
          </cell>
          <cell r="E5343">
            <v>0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>
            <v>52050100901</v>
          </cell>
          <cell r="B5344" t="str">
            <v>SEGURO DIRECTO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>
            <v>52050100902</v>
          </cell>
          <cell r="B5345" t="str">
            <v>REASEGURO TOMADO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>
            <v>52050100903</v>
          </cell>
          <cell r="B5346" t="str">
            <v>COASEGURO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>
            <v>5206</v>
          </cell>
          <cell r="B5347" t="str">
            <v>DE RIESGOS EN CURSO-OTROS SEGUROS GENERALES</v>
          </cell>
          <cell r="C5347">
            <v>0</v>
          </cell>
          <cell r="D5347">
            <v>0</v>
          </cell>
          <cell r="E5347">
            <v>0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>
            <v>5206010</v>
          </cell>
          <cell r="B5348" t="str">
            <v>ROTURA DE CRISTALES</v>
          </cell>
          <cell r="C5348">
            <v>0</v>
          </cell>
          <cell r="D5348">
            <v>0</v>
          </cell>
          <cell r="E5348">
            <v>0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>
            <v>520601001</v>
          </cell>
          <cell r="B5349" t="str">
            <v>SEGUROS DIRECTOS</v>
          </cell>
          <cell r="C5349">
            <v>0</v>
          </cell>
          <cell r="D5349">
            <v>0</v>
          </cell>
          <cell r="E5349">
            <v>0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>
            <v>520601002</v>
          </cell>
          <cell r="B5350" t="str">
            <v>REASEGUROS TOMADOS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>
            <v>520601003</v>
          </cell>
          <cell r="B5351" t="str">
            <v>COASEGUROS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>
            <v>520601009</v>
          </cell>
          <cell r="B5352" t="str">
            <v>SEGUROS CON FILIALES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>
            <v>52060100901</v>
          </cell>
          <cell r="B5353" t="str">
            <v>SEGURO DIRECTO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>
            <v>52060100902</v>
          </cell>
          <cell r="B5354" t="str">
            <v>REASEGURO TOMADO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>
            <v>52060100903</v>
          </cell>
          <cell r="B5355" t="str">
            <v>COASEGURO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>
            <v>5206020</v>
          </cell>
          <cell r="B5356" t="str">
            <v>TRANSPORTE MARITIMO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>
            <v>520602001</v>
          </cell>
          <cell r="B5357" t="str">
            <v>SEGUROS DIRECTOS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>
            <v>520602002</v>
          </cell>
          <cell r="B5358" t="str">
            <v>REASEGUROS TOMADOS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>
            <v>520602003</v>
          </cell>
          <cell r="B5359" t="str">
            <v>COASEGUROS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>
            <v>520602009</v>
          </cell>
          <cell r="B5360" t="str">
            <v>SEGUROS CON FILIALES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>
            <v>52060200901</v>
          </cell>
          <cell r="B5361" t="str">
            <v>SEGURO DIRECTO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>
            <v>52060200902</v>
          </cell>
          <cell r="B5362" t="str">
            <v>REASEGURO TOMADO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>
            <v>52060200903</v>
          </cell>
          <cell r="B5363" t="str">
            <v>COASEGURO</v>
          </cell>
          <cell r="C5363">
            <v>0</v>
          </cell>
          <cell r="D5363">
            <v>0</v>
          </cell>
          <cell r="E5363">
            <v>0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>
            <v>5206030</v>
          </cell>
          <cell r="B5364" t="str">
            <v>TRANSPORTE AEREO</v>
          </cell>
          <cell r="C5364">
            <v>0</v>
          </cell>
          <cell r="D5364">
            <v>0</v>
          </cell>
          <cell r="E5364">
            <v>0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>
            <v>520603001</v>
          </cell>
          <cell r="B5365" t="str">
            <v>SEGUROS DIRECTOS</v>
          </cell>
          <cell r="C5365">
            <v>0</v>
          </cell>
          <cell r="D5365">
            <v>0</v>
          </cell>
          <cell r="E5365">
            <v>0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>
            <v>520603002</v>
          </cell>
          <cell r="B5366" t="str">
            <v>REASEGUROS TOMADOS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  <cell r="G5366">
            <v>0</v>
          </cell>
          <cell r="H5366">
            <v>0</v>
          </cell>
          <cell r="I5366">
            <v>0</v>
          </cell>
        </row>
        <row r="5367">
          <cell r="A5367">
            <v>520603003</v>
          </cell>
          <cell r="B5367" t="str">
            <v>COASEGUROS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>
            <v>520603009</v>
          </cell>
          <cell r="B5368" t="str">
            <v>SEGUROS CON FILIALES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>
            <v>52060300901</v>
          </cell>
          <cell r="B5369" t="str">
            <v>SEGURO DIRECTO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>
            <v>52060300902</v>
          </cell>
          <cell r="B5370" t="str">
            <v>REASEGURO TOMADO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>
            <v>52060300903</v>
          </cell>
          <cell r="B5371" t="str">
            <v>COASEGURO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>
            <v>5206040</v>
          </cell>
          <cell r="B5372" t="str">
            <v>TRANSPORTE TERRESTRE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>
            <v>520604001</v>
          </cell>
          <cell r="B5373" t="str">
            <v>SEGUROS DIRECTOS</v>
          </cell>
          <cell r="C5373">
            <v>0</v>
          </cell>
          <cell r="D5373">
            <v>0</v>
          </cell>
          <cell r="E5373">
            <v>0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>
            <v>520604002</v>
          </cell>
          <cell r="B5374" t="str">
            <v>REASEGUROS TOMADOS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>
            <v>520604003</v>
          </cell>
          <cell r="B5375" t="str">
            <v>COASEGUROS</v>
          </cell>
          <cell r="C5375">
            <v>0</v>
          </cell>
          <cell r="D5375">
            <v>0</v>
          </cell>
          <cell r="E5375">
            <v>0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>
            <v>520604009</v>
          </cell>
          <cell r="B5376" t="str">
            <v>SEGUROS CON FILIALES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>
            <v>52060400901</v>
          </cell>
          <cell r="B5377" t="str">
            <v>SEGURO DIRECTO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>
            <v>52060400902</v>
          </cell>
          <cell r="B5378" t="str">
            <v>REASEGURO TOMADO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>
            <v>52060400903</v>
          </cell>
          <cell r="B5379" t="str">
            <v>COASEGURO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>
            <v>5206050</v>
          </cell>
          <cell r="B5380" t="str">
            <v>MARITIMOS CASCO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>
            <v>520605001</v>
          </cell>
          <cell r="B5381" t="str">
            <v>SEGUROS DIRECTOS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>
            <v>520605002</v>
          </cell>
          <cell r="B5382" t="str">
            <v>REASEGUROS TOMADOS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>
            <v>520605003</v>
          </cell>
          <cell r="B5383" t="str">
            <v>COASEGUROS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>
            <v>520605009</v>
          </cell>
          <cell r="B5384" t="str">
            <v>SEGUROS CON FILIALES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>
            <v>52060500901</v>
          </cell>
          <cell r="B5385" t="str">
            <v>SEGURO DIRECTO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>
            <v>52060500902</v>
          </cell>
          <cell r="B5386" t="str">
            <v>REASEGURO TOMADO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>
            <v>52060500903</v>
          </cell>
          <cell r="B5387" t="str">
            <v>COASEGURO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>
            <v>5206060</v>
          </cell>
          <cell r="B5388" t="str">
            <v>AVIACION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>
            <v>520606001</v>
          </cell>
          <cell r="B5389" t="str">
            <v>SEGUROS DIRECTOS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  <cell r="G5389">
            <v>0</v>
          </cell>
          <cell r="H5389">
            <v>0</v>
          </cell>
          <cell r="I5389">
            <v>0</v>
          </cell>
        </row>
        <row r="5390">
          <cell r="A5390">
            <v>520606002</v>
          </cell>
          <cell r="B5390" t="str">
            <v>REASEGUROS TOMADOS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>
            <v>520606003</v>
          </cell>
          <cell r="B5391" t="str">
            <v>COASEGUROS</v>
          </cell>
          <cell r="C5391">
            <v>0</v>
          </cell>
          <cell r="D5391">
            <v>0</v>
          </cell>
          <cell r="E5391">
            <v>0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>
            <v>520606009</v>
          </cell>
          <cell r="B5392" t="str">
            <v>SEGUROS CON FILIALES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>
            <v>52060600901</v>
          </cell>
          <cell r="B5393" t="str">
            <v>SEGURO DIRECTO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>
            <v>52060600902</v>
          </cell>
          <cell r="B5394" t="str">
            <v>REASEGURO TOMADO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>
            <v>52060600903</v>
          </cell>
          <cell r="B5395" t="str">
            <v>COASEGURO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  <cell r="G5395">
            <v>0</v>
          </cell>
          <cell r="H5395">
            <v>0</v>
          </cell>
          <cell r="I5395">
            <v>0</v>
          </cell>
        </row>
        <row r="5396">
          <cell r="A5396">
            <v>5206070</v>
          </cell>
          <cell r="B5396" t="str">
            <v>ROBO Y HURTO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>
            <v>520607001</v>
          </cell>
          <cell r="B5397" t="str">
            <v>SEGUROS DIRECTOS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>
            <v>520607002</v>
          </cell>
          <cell r="B5398" t="str">
            <v>REASEGUROS TOMADOS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>
            <v>520607003</v>
          </cell>
          <cell r="B5399" t="str">
            <v>COASEGUROS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>
            <v>520607009</v>
          </cell>
          <cell r="B5400" t="str">
            <v>SEGUROS CON FILIALES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>
            <v>52060700901</v>
          </cell>
          <cell r="B5401" t="str">
            <v>SEGURO DIRECTO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>
            <v>52060700902</v>
          </cell>
          <cell r="B5402" t="str">
            <v>REASEGURO TOMADO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>
            <v>52060700903</v>
          </cell>
          <cell r="B5403" t="str">
            <v>COASEGURO</v>
          </cell>
          <cell r="C5403">
            <v>0</v>
          </cell>
          <cell r="D5403">
            <v>0</v>
          </cell>
          <cell r="E5403">
            <v>0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>
            <v>5206080</v>
          </cell>
          <cell r="B5404" t="str">
            <v>FIDELIDAD</v>
          </cell>
          <cell r="C5404">
            <v>0</v>
          </cell>
          <cell r="D5404">
            <v>0</v>
          </cell>
          <cell r="E5404">
            <v>0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>
            <v>520608001</v>
          </cell>
          <cell r="B5405" t="str">
            <v>SEGUROS DIRECTOS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>
            <v>520608002</v>
          </cell>
          <cell r="B5406" t="str">
            <v>REASEGUROS TOMADOS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>
            <v>520608003</v>
          </cell>
          <cell r="B5407" t="str">
            <v>COASEGUROS</v>
          </cell>
          <cell r="C5407">
            <v>0</v>
          </cell>
          <cell r="D5407">
            <v>0</v>
          </cell>
          <cell r="E5407">
            <v>0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>
            <v>520608009</v>
          </cell>
          <cell r="B5408" t="str">
            <v>SEGUROS CON FILIALES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>
            <v>52060800901</v>
          </cell>
          <cell r="B5409" t="str">
            <v>SEGURO DIRECTO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>
            <v>52060800902</v>
          </cell>
          <cell r="B5410" t="str">
            <v>REASEGURO TOMADO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>
            <v>52060800903</v>
          </cell>
          <cell r="B5411" t="str">
            <v>COASEGURO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>
            <v>5206090</v>
          </cell>
          <cell r="B5412" t="str">
            <v>SEGURO DE BANCOS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>
            <v>520609001</v>
          </cell>
          <cell r="B5413" t="str">
            <v>SEGUROS DIRECTOS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  <cell r="G5413">
            <v>0</v>
          </cell>
          <cell r="H5413">
            <v>0</v>
          </cell>
          <cell r="I5413">
            <v>0</v>
          </cell>
        </row>
        <row r="5414">
          <cell r="A5414">
            <v>520609002</v>
          </cell>
          <cell r="B5414" t="str">
            <v>REASEGUROS TOMADOS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>
            <v>520609003</v>
          </cell>
          <cell r="B5415" t="str">
            <v>COASEGUROS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>
            <v>520609009</v>
          </cell>
          <cell r="B5416" t="str">
            <v>SEGUROS CON FILIALES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>
            <v>52060900901</v>
          </cell>
          <cell r="B5417" t="str">
            <v>SEGURO DIRECTO</v>
          </cell>
          <cell r="C5417">
            <v>0</v>
          </cell>
          <cell r="D5417">
            <v>0</v>
          </cell>
          <cell r="E5417">
            <v>0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>
            <v>52060900902</v>
          </cell>
          <cell r="B5418" t="str">
            <v>REASEGURO TOMADO</v>
          </cell>
          <cell r="C5418">
            <v>0</v>
          </cell>
          <cell r="D5418">
            <v>0</v>
          </cell>
          <cell r="E5418">
            <v>0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>
            <v>52060900903</v>
          </cell>
          <cell r="B5419" t="str">
            <v>COASEGURO</v>
          </cell>
          <cell r="C5419">
            <v>0</v>
          </cell>
          <cell r="D5419">
            <v>0</v>
          </cell>
          <cell r="E5419">
            <v>0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>
            <v>5206100</v>
          </cell>
          <cell r="B5420" t="str">
            <v>TODO RIESGO PARA CONTRATISTA</v>
          </cell>
          <cell r="C5420">
            <v>0</v>
          </cell>
          <cell r="D5420">
            <v>0</v>
          </cell>
          <cell r="E5420">
            <v>0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>
            <v>520610001</v>
          </cell>
          <cell r="B5421" t="str">
            <v>SEGUROS DIRECTOS</v>
          </cell>
          <cell r="C5421">
            <v>0</v>
          </cell>
          <cell r="D5421">
            <v>0</v>
          </cell>
          <cell r="E5421">
            <v>0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>
            <v>520610002</v>
          </cell>
          <cell r="B5422" t="str">
            <v>REASEGUROS TOMADOS</v>
          </cell>
          <cell r="C5422">
            <v>0</v>
          </cell>
          <cell r="D5422">
            <v>0</v>
          </cell>
          <cell r="E5422">
            <v>0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>
            <v>520610003</v>
          </cell>
          <cell r="B5423" t="str">
            <v>COASEGUROS</v>
          </cell>
          <cell r="C5423">
            <v>0</v>
          </cell>
          <cell r="D5423">
            <v>0</v>
          </cell>
          <cell r="E5423">
            <v>0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>
            <v>520610009</v>
          </cell>
          <cell r="B5424" t="str">
            <v>SEGUROS CON FILIALES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  <cell r="G5424">
            <v>0</v>
          </cell>
          <cell r="H5424">
            <v>0</v>
          </cell>
          <cell r="I5424">
            <v>0</v>
          </cell>
        </row>
        <row r="5425">
          <cell r="A5425">
            <v>52061000901</v>
          </cell>
          <cell r="B5425" t="str">
            <v>SEGURO DIRECTO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>
            <v>52061000902</v>
          </cell>
          <cell r="B5426" t="str">
            <v>REASEGURO TOMADO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>
            <v>52061000903</v>
          </cell>
          <cell r="B5427" t="str">
            <v>COASEGURO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>
            <v>5206110</v>
          </cell>
          <cell r="B5428" t="str">
            <v>TODO RIESGO EQUIPO PARA CONTRATISTAS</v>
          </cell>
          <cell r="C5428">
            <v>0</v>
          </cell>
          <cell r="D5428">
            <v>0</v>
          </cell>
          <cell r="E5428">
            <v>0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>
            <v>520611001</v>
          </cell>
          <cell r="B5429" t="str">
            <v>SEGUROS DIRECTOS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>
            <v>520611002</v>
          </cell>
          <cell r="B5430" t="str">
            <v>REASEGUROS TOMADOS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>
            <v>520611003</v>
          </cell>
          <cell r="B5431" t="str">
            <v>COASEGUROS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>
            <v>520611009</v>
          </cell>
          <cell r="B5432" t="str">
            <v>SEGUROS CON FILIALES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>
            <v>52061100901</v>
          </cell>
          <cell r="B5433" t="str">
            <v>SEGURO DIRECTO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>
            <v>52061100902</v>
          </cell>
          <cell r="B5434" t="str">
            <v>REASEGURO TOMADO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>
            <v>52061100903</v>
          </cell>
          <cell r="B5435" t="str">
            <v>COASEGURO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>
            <v>5206120</v>
          </cell>
          <cell r="B5436" t="str">
            <v>ROTURA DE MAQUINARIA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>
            <v>520612001</v>
          </cell>
          <cell r="B5437" t="str">
            <v>SEGUROS DIRECTOS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>
            <v>520612002</v>
          </cell>
          <cell r="B5438" t="str">
            <v>REASEGUROS TOMADOS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>
            <v>520612003</v>
          </cell>
          <cell r="B5439" t="str">
            <v>COASEGUROS</v>
          </cell>
          <cell r="C5439">
            <v>0</v>
          </cell>
          <cell r="D5439">
            <v>0</v>
          </cell>
          <cell r="E5439">
            <v>0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>
            <v>520612009</v>
          </cell>
          <cell r="B5440" t="str">
            <v>SEGUROS CON FILIALES</v>
          </cell>
          <cell r="C5440">
            <v>0</v>
          </cell>
          <cell r="D5440">
            <v>0</v>
          </cell>
          <cell r="E5440">
            <v>0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>
            <v>52061200901</v>
          </cell>
          <cell r="B5441" t="str">
            <v>SEGURO DIRECTO</v>
          </cell>
          <cell r="C5441">
            <v>0</v>
          </cell>
          <cell r="D5441">
            <v>0</v>
          </cell>
          <cell r="E5441">
            <v>0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>
            <v>52061200902</v>
          </cell>
          <cell r="B5442" t="str">
            <v>REASEGURO TOMADO</v>
          </cell>
          <cell r="C5442">
            <v>0</v>
          </cell>
          <cell r="D5442">
            <v>0</v>
          </cell>
          <cell r="E5442">
            <v>0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>
            <v>52061200903</v>
          </cell>
          <cell r="B5443" t="str">
            <v>COASEGURO</v>
          </cell>
          <cell r="C5443">
            <v>0</v>
          </cell>
          <cell r="D5443">
            <v>0</v>
          </cell>
          <cell r="E5443">
            <v>0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>
            <v>5206130</v>
          </cell>
          <cell r="B5444" t="str">
            <v>MONTAJE CONTRA TODO RIESGO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>
            <v>520613001</v>
          </cell>
          <cell r="B5445" t="str">
            <v>SEGUROS DIRECTOS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>
            <v>520613002</v>
          </cell>
          <cell r="B5446" t="str">
            <v>REASEGUROS TOMADOS</v>
          </cell>
          <cell r="C5446">
            <v>0</v>
          </cell>
          <cell r="D5446">
            <v>0</v>
          </cell>
          <cell r="E5446">
            <v>0</v>
          </cell>
          <cell r="F5446">
            <v>0</v>
          </cell>
          <cell r="G5446">
            <v>0</v>
          </cell>
          <cell r="H5446">
            <v>0</v>
          </cell>
          <cell r="I5446">
            <v>0</v>
          </cell>
        </row>
        <row r="5447">
          <cell r="A5447">
            <v>520613003</v>
          </cell>
          <cell r="B5447" t="str">
            <v>COASEGUROS</v>
          </cell>
          <cell r="C5447">
            <v>0</v>
          </cell>
          <cell r="D5447">
            <v>0</v>
          </cell>
          <cell r="E5447">
            <v>0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>
            <v>520613009</v>
          </cell>
          <cell r="B5448" t="str">
            <v>SEGUROS CON FILIALES</v>
          </cell>
          <cell r="C5448">
            <v>0</v>
          </cell>
          <cell r="D5448">
            <v>0</v>
          </cell>
          <cell r="E5448">
            <v>0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>
            <v>52061300901</v>
          </cell>
          <cell r="B5449" t="str">
            <v>SEGURO DIRECTO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>
            <v>52061300902</v>
          </cell>
          <cell r="B5450" t="str">
            <v>REASEGURO TOMADO</v>
          </cell>
          <cell r="C5450">
            <v>0</v>
          </cell>
          <cell r="D5450">
            <v>0</v>
          </cell>
          <cell r="E5450">
            <v>0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>
            <v>52061300903</v>
          </cell>
          <cell r="B5451" t="str">
            <v>COASEGURO</v>
          </cell>
          <cell r="C5451">
            <v>0</v>
          </cell>
          <cell r="D5451">
            <v>0</v>
          </cell>
          <cell r="E5451">
            <v>0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>
            <v>5206140</v>
          </cell>
          <cell r="B5452" t="str">
            <v>TODO RIESGO EQUIPO ELECTRONICO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>
            <v>520614001</v>
          </cell>
          <cell r="B5453" t="str">
            <v>SEGUROS DIRECTOS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  <cell r="G5453">
            <v>0</v>
          </cell>
          <cell r="H5453">
            <v>0</v>
          </cell>
          <cell r="I5453">
            <v>0</v>
          </cell>
        </row>
        <row r="5454">
          <cell r="A5454">
            <v>520614002</v>
          </cell>
          <cell r="B5454" t="str">
            <v>REASEGUROS TOMADOS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>
            <v>520614003</v>
          </cell>
          <cell r="B5455" t="str">
            <v>COASEGUROS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>
            <v>520614009</v>
          </cell>
          <cell r="B5456" t="str">
            <v>SEGUROS CON FILIALES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>
            <v>52061400901</v>
          </cell>
          <cell r="B5457" t="str">
            <v>SEGURO DIRECTO</v>
          </cell>
          <cell r="C5457">
            <v>0</v>
          </cell>
          <cell r="D5457">
            <v>0</v>
          </cell>
          <cell r="E5457">
            <v>0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>
            <v>52061400902</v>
          </cell>
          <cell r="B5458" t="str">
            <v>REASEGURO TOMADO</v>
          </cell>
          <cell r="C5458">
            <v>0</v>
          </cell>
          <cell r="D5458">
            <v>0</v>
          </cell>
          <cell r="E5458">
            <v>0</v>
          </cell>
          <cell r="F5458">
            <v>0</v>
          </cell>
          <cell r="G5458">
            <v>0</v>
          </cell>
          <cell r="H5458">
            <v>0</v>
          </cell>
          <cell r="I5458">
            <v>0</v>
          </cell>
        </row>
        <row r="5459">
          <cell r="A5459">
            <v>52061400903</v>
          </cell>
          <cell r="B5459" t="str">
            <v>COASEGURO</v>
          </cell>
          <cell r="C5459">
            <v>0</v>
          </cell>
          <cell r="D5459">
            <v>0</v>
          </cell>
          <cell r="E5459">
            <v>0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>
            <v>5206150</v>
          </cell>
          <cell r="B5460" t="str">
            <v>CALDEROS</v>
          </cell>
          <cell r="C5460">
            <v>0</v>
          </cell>
          <cell r="D5460">
            <v>0</v>
          </cell>
          <cell r="E5460">
            <v>0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>
            <v>520615001</v>
          </cell>
          <cell r="B5461" t="str">
            <v>SEGUROS DIRECTOS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>
            <v>520615002</v>
          </cell>
          <cell r="B5462" t="str">
            <v>REASEGUROS TOMADOS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>
            <v>520615003</v>
          </cell>
          <cell r="B5463" t="str">
            <v>COASEGUROS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>
            <v>520615009</v>
          </cell>
          <cell r="B5464" t="str">
            <v>SEGUROS CON FILIALES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>
            <v>52061500901</v>
          </cell>
          <cell r="B5465" t="str">
            <v>SEGURO DIRECTO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>
            <v>52061500902</v>
          </cell>
          <cell r="B5466" t="str">
            <v>REASEGURO TOMADO</v>
          </cell>
          <cell r="C5466">
            <v>0</v>
          </cell>
          <cell r="D5466">
            <v>0</v>
          </cell>
          <cell r="E5466">
            <v>0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>
            <v>52061500903</v>
          </cell>
          <cell r="B5467" t="str">
            <v>COASEGURO</v>
          </cell>
          <cell r="C5467">
            <v>0</v>
          </cell>
          <cell r="D5467">
            <v>0</v>
          </cell>
          <cell r="E5467">
            <v>0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>
            <v>5206160</v>
          </cell>
          <cell r="B5468" t="str">
            <v>LUCRO CESANTE POR INTERRUPCION DE NEGOCIOS</v>
          </cell>
          <cell r="C5468">
            <v>0</v>
          </cell>
          <cell r="D5468">
            <v>0</v>
          </cell>
          <cell r="E5468">
            <v>0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>
            <v>520616001</v>
          </cell>
          <cell r="B5469" t="str">
            <v>SEGUROS DIRECTOS</v>
          </cell>
          <cell r="C5469">
            <v>0</v>
          </cell>
          <cell r="D5469">
            <v>0</v>
          </cell>
          <cell r="E5469">
            <v>0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>
            <v>520616002</v>
          </cell>
          <cell r="B5470" t="str">
            <v>REASEGUROS TOMADOS</v>
          </cell>
          <cell r="C5470">
            <v>0</v>
          </cell>
          <cell r="D5470">
            <v>0</v>
          </cell>
          <cell r="E5470">
            <v>0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>
            <v>520616003</v>
          </cell>
          <cell r="B5471" t="str">
            <v>COASEGUROS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>
            <v>520616009</v>
          </cell>
          <cell r="B5472" t="str">
            <v>SEGUROS CON FILIALES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>
            <v>52061600901</v>
          </cell>
          <cell r="B5473" t="str">
            <v>SEGURO DIRECTO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>
            <v>52061600902</v>
          </cell>
          <cell r="B5474" t="str">
            <v>REASEGURO TOMADO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>
            <v>52061600903</v>
          </cell>
          <cell r="B5475" t="str">
            <v>COASEGURO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>
            <v>5206170</v>
          </cell>
          <cell r="B5476" t="str">
            <v>LUCRO CESANTE ROTURA DE MAQUINARIA</v>
          </cell>
          <cell r="C5476">
            <v>0</v>
          </cell>
          <cell r="D5476">
            <v>0</v>
          </cell>
          <cell r="E5476">
            <v>0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>
            <v>520617001</v>
          </cell>
          <cell r="B5477" t="str">
            <v>SEGUROS DIRECTOS</v>
          </cell>
          <cell r="C5477">
            <v>0</v>
          </cell>
          <cell r="D5477">
            <v>0</v>
          </cell>
          <cell r="E5477">
            <v>0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>
            <v>520617002</v>
          </cell>
          <cell r="B5478" t="str">
            <v>REASEGUROS TOMADOS</v>
          </cell>
          <cell r="C5478">
            <v>0</v>
          </cell>
          <cell r="D5478">
            <v>0</v>
          </cell>
          <cell r="E5478">
            <v>0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>
            <v>520617003</v>
          </cell>
          <cell r="B5479" t="str">
            <v>COASEGUROS</v>
          </cell>
          <cell r="C5479">
            <v>0</v>
          </cell>
          <cell r="D5479">
            <v>0</v>
          </cell>
          <cell r="E5479">
            <v>0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>
            <v>520617009</v>
          </cell>
          <cell r="B5480" t="str">
            <v>SEGUROS CON FILIALES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>
            <v>52061700901</v>
          </cell>
          <cell r="B5481" t="str">
            <v>SEGURO DIRECTO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>
            <v>52061700902</v>
          </cell>
          <cell r="B5482" t="str">
            <v>REASEGURO TOMADO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  <cell r="G5482">
            <v>0</v>
          </cell>
          <cell r="H5482">
            <v>0</v>
          </cell>
          <cell r="I5482">
            <v>0</v>
          </cell>
        </row>
        <row r="5483">
          <cell r="A5483">
            <v>52061700903</v>
          </cell>
          <cell r="B5483" t="str">
            <v>COASEGURO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>
            <v>5206180</v>
          </cell>
          <cell r="B5484" t="str">
            <v>RESPONSABILIDAD CIVIL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>
            <v>520618001</v>
          </cell>
          <cell r="B5485" t="str">
            <v>SEGUROS DIRECTOS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>
            <v>520618002</v>
          </cell>
          <cell r="B5486" t="str">
            <v>REASEGUROS TOMADOS</v>
          </cell>
          <cell r="C5486">
            <v>0</v>
          </cell>
          <cell r="D5486">
            <v>0</v>
          </cell>
          <cell r="E5486">
            <v>0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>
            <v>520618003</v>
          </cell>
          <cell r="B5487" t="str">
            <v>COASEGUROS</v>
          </cell>
          <cell r="C5487">
            <v>0</v>
          </cell>
          <cell r="D5487">
            <v>0</v>
          </cell>
          <cell r="E5487">
            <v>0</v>
          </cell>
          <cell r="F5487">
            <v>0</v>
          </cell>
          <cell r="G5487">
            <v>0</v>
          </cell>
          <cell r="H5487">
            <v>0</v>
          </cell>
          <cell r="I5487">
            <v>0</v>
          </cell>
        </row>
        <row r="5488">
          <cell r="A5488">
            <v>520618009</v>
          </cell>
          <cell r="B5488" t="str">
            <v>SEGUROS CON FILIALES</v>
          </cell>
          <cell r="C5488">
            <v>0</v>
          </cell>
          <cell r="D5488">
            <v>0</v>
          </cell>
          <cell r="E5488">
            <v>0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>
            <v>52061800901</v>
          </cell>
          <cell r="B5489" t="str">
            <v>SEGURO DIRECTO</v>
          </cell>
          <cell r="C5489">
            <v>0</v>
          </cell>
          <cell r="D5489">
            <v>0</v>
          </cell>
          <cell r="E5489">
            <v>0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>
            <v>52061800902</v>
          </cell>
          <cell r="B5490" t="str">
            <v>REASEGURO TOMADO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>
            <v>52061800903</v>
          </cell>
          <cell r="B5491" t="str">
            <v>COASEGURO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>
            <v>5206190</v>
          </cell>
          <cell r="B5492" t="str">
            <v>RIESGOS PROFESIONALES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>
            <v>520619001</v>
          </cell>
          <cell r="B5493" t="str">
            <v>SEGUROS DIRECTOS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>
            <v>520619002</v>
          </cell>
          <cell r="B5494" t="str">
            <v>REASEGUROS TOMADOS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>
            <v>520619003</v>
          </cell>
          <cell r="B5495" t="str">
            <v>COASEGUROS</v>
          </cell>
          <cell r="C5495">
            <v>0</v>
          </cell>
          <cell r="D5495">
            <v>0</v>
          </cell>
          <cell r="E5495">
            <v>0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>
            <v>520619009</v>
          </cell>
          <cell r="B5496" t="str">
            <v>SEGUROS CON FILIALES</v>
          </cell>
          <cell r="C5496">
            <v>0</v>
          </cell>
          <cell r="D5496">
            <v>0</v>
          </cell>
          <cell r="E5496">
            <v>0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>
            <v>52061900901</v>
          </cell>
          <cell r="B5497" t="str">
            <v>SEGURO DIRECTO</v>
          </cell>
          <cell r="C5497">
            <v>0</v>
          </cell>
          <cell r="D5497">
            <v>0</v>
          </cell>
          <cell r="E5497">
            <v>0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>
            <v>52061900902</v>
          </cell>
          <cell r="B5498" t="str">
            <v>REASEGURO TOMADO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>
            <v>52061900903</v>
          </cell>
          <cell r="B5499" t="str">
            <v>COASEGURO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>
            <v>5206200</v>
          </cell>
          <cell r="B5500" t="str">
            <v>GANADERO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>
            <v>520620001</v>
          </cell>
          <cell r="B5501" t="str">
            <v>SEGUROS DIRECTOS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>
            <v>520620002</v>
          </cell>
          <cell r="B5502" t="str">
            <v>REASEGUROS TOMADOS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>
            <v>520620003</v>
          </cell>
          <cell r="B5503" t="str">
            <v>COASEGUROS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>
            <v>520620009</v>
          </cell>
          <cell r="B5504" t="str">
            <v>SEGUROS CON FILIALES</v>
          </cell>
          <cell r="C5504">
            <v>0</v>
          </cell>
          <cell r="D5504">
            <v>0</v>
          </cell>
          <cell r="E5504">
            <v>0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>
            <v>52062000901</v>
          </cell>
          <cell r="B5505" t="str">
            <v>SEGURO DIRECTO</v>
          </cell>
          <cell r="C5505">
            <v>0</v>
          </cell>
          <cell r="D5505">
            <v>0</v>
          </cell>
          <cell r="E5505">
            <v>0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>
            <v>52062000902</v>
          </cell>
          <cell r="B5506" t="str">
            <v>REASEGURO TOMADO</v>
          </cell>
          <cell r="C5506">
            <v>0</v>
          </cell>
          <cell r="D5506">
            <v>0</v>
          </cell>
          <cell r="E5506">
            <v>0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>
            <v>52062000903</v>
          </cell>
          <cell r="B5507" t="str">
            <v>COASEGURO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>
            <v>5206210</v>
          </cell>
          <cell r="B5508" t="str">
            <v>AGRICOLA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>
            <v>520621001</v>
          </cell>
          <cell r="B5509" t="str">
            <v>SEGUROS DIRECTOS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>
            <v>520621002</v>
          </cell>
          <cell r="B5510" t="str">
            <v>REASEGUROS TOMADOS</v>
          </cell>
          <cell r="C5510">
            <v>0</v>
          </cell>
          <cell r="D5510">
            <v>0</v>
          </cell>
          <cell r="E5510">
            <v>0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>
            <v>520621003</v>
          </cell>
          <cell r="B5511" t="str">
            <v>COASEGUROS</v>
          </cell>
          <cell r="C5511">
            <v>0</v>
          </cell>
          <cell r="D5511">
            <v>0</v>
          </cell>
          <cell r="E5511">
            <v>0</v>
          </cell>
          <cell r="F5511">
            <v>0</v>
          </cell>
          <cell r="G5511">
            <v>0</v>
          </cell>
          <cell r="H5511">
            <v>0</v>
          </cell>
          <cell r="I5511">
            <v>0</v>
          </cell>
        </row>
        <row r="5512">
          <cell r="A5512">
            <v>520621009</v>
          </cell>
          <cell r="B5512" t="str">
            <v>SEGUROS CON FILIALES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>
            <v>52062100901</v>
          </cell>
          <cell r="B5513" t="str">
            <v>SEGURO DIRECTO</v>
          </cell>
          <cell r="C5513">
            <v>0</v>
          </cell>
          <cell r="D5513">
            <v>0</v>
          </cell>
          <cell r="E5513">
            <v>0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>
            <v>52062100902</v>
          </cell>
          <cell r="B5514" t="str">
            <v>REASEGURO TOMADO</v>
          </cell>
          <cell r="C5514">
            <v>0</v>
          </cell>
          <cell r="D5514">
            <v>0</v>
          </cell>
          <cell r="E5514">
            <v>0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>
            <v>52062100903</v>
          </cell>
          <cell r="B5515" t="str">
            <v>COASEGURO</v>
          </cell>
          <cell r="C5515">
            <v>0</v>
          </cell>
          <cell r="D5515">
            <v>0</v>
          </cell>
          <cell r="E5515">
            <v>0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>
            <v>5206220</v>
          </cell>
          <cell r="B5516" t="str">
            <v>DOMICILIARIO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  <cell r="G5516">
            <v>0</v>
          </cell>
          <cell r="H5516">
            <v>0</v>
          </cell>
          <cell r="I5516">
            <v>0</v>
          </cell>
        </row>
        <row r="5517">
          <cell r="A5517">
            <v>520622001</v>
          </cell>
          <cell r="B5517" t="str">
            <v>SEGUROS DIRECTOS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>
            <v>520622002</v>
          </cell>
          <cell r="B5518" t="str">
            <v>REASEGUROS TOMADOS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>
            <v>520622003</v>
          </cell>
          <cell r="B5519" t="str">
            <v>COASEGUROS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>
            <v>520622009</v>
          </cell>
          <cell r="B5520" t="str">
            <v>SEGUROS CON FILIALES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>
            <v>52062200901</v>
          </cell>
          <cell r="B5521" t="str">
            <v>SEGURO DIRECTO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>
            <v>52062200902</v>
          </cell>
          <cell r="B5522" t="str">
            <v>REASEGURO TOMADO</v>
          </cell>
          <cell r="C5522">
            <v>0</v>
          </cell>
          <cell r="D5522">
            <v>0</v>
          </cell>
          <cell r="E5522">
            <v>0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>
            <v>52062200903</v>
          </cell>
          <cell r="B5523" t="str">
            <v>COASEGURO</v>
          </cell>
          <cell r="C5523">
            <v>0</v>
          </cell>
          <cell r="D5523">
            <v>0</v>
          </cell>
          <cell r="E5523">
            <v>0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>
            <v>5206230</v>
          </cell>
          <cell r="B5524" t="str">
            <v>CREDITO INTERNO</v>
          </cell>
          <cell r="C5524">
            <v>0</v>
          </cell>
          <cell r="D5524">
            <v>0</v>
          </cell>
          <cell r="E5524">
            <v>0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>
            <v>520623001</v>
          </cell>
          <cell r="B5525" t="str">
            <v>SEGUROS DIRECTOS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>
            <v>520623002</v>
          </cell>
          <cell r="B5526" t="str">
            <v>REASEGUROS TOMADOS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>
            <v>520623003</v>
          </cell>
          <cell r="B5527" t="str">
            <v>COASEGUROS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>
            <v>520623009</v>
          </cell>
          <cell r="B5528" t="str">
            <v>SEGUROS CON FILIALES</v>
          </cell>
          <cell r="C5528">
            <v>0</v>
          </cell>
          <cell r="D5528">
            <v>0</v>
          </cell>
          <cell r="E5528">
            <v>0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>
            <v>52062300901</v>
          </cell>
          <cell r="B5529" t="str">
            <v>SEGURO DIRECTO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>
            <v>52062300902</v>
          </cell>
          <cell r="B5530" t="str">
            <v>REASEGURO TOMADO</v>
          </cell>
          <cell r="C5530">
            <v>0</v>
          </cell>
          <cell r="D5530">
            <v>0</v>
          </cell>
          <cell r="E5530">
            <v>0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>
            <v>52062300903</v>
          </cell>
          <cell r="B5531" t="str">
            <v>COASEGURO</v>
          </cell>
          <cell r="C5531">
            <v>0</v>
          </cell>
          <cell r="D5531">
            <v>0</v>
          </cell>
          <cell r="E5531">
            <v>0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>
            <v>5206240</v>
          </cell>
          <cell r="B5532" t="str">
            <v>CREDITO A LA EXPORTACION</v>
          </cell>
          <cell r="C5532">
            <v>0</v>
          </cell>
          <cell r="D5532">
            <v>0</v>
          </cell>
          <cell r="E5532">
            <v>0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>
            <v>520624001</v>
          </cell>
          <cell r="B5533" t="str">
            <v>SEGUROS DIRECTOS</v>
          </cell>
          <cell r="C5533">
            <v>0</v>
          </cell>
          <cell r="D5533">
            <v>0</v>
          </cell>
          <cell r="E5533">
            <v>0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>
            <v>520624002</v>
          </cell>
          <cell r="B5534" t="str">
            <v>REASEGUROS TOMADOS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>
            <v>520624003</v>
          </cell>
          <cell r="B5535" t="str">
            <v>COASEGUROS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>
            <v>520624009</v>
          </cell>
          <cell r="B5536" t="str">
            <v>SEGUROS CON FILIALES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>
            <v>52062400901</v>
          </cell>
          <cell r="B5537" t="str">
            <v>SEGURO DIRECTO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>
            <v>52062400902</v>
          </cell>
          <cell r="B5538" t="str">
            <v>REASEGURO TOMADO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>
            <v>52062400903</v>
          </cell>
          <cell r="B5539" t="str">
            <v>COASEGURO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>
            <v>5206250</v>
          </cell>
          <cell r="B5540" t="str">
            <v>MISCELANEOS</v>
          </cell>
          <cell r="C5540">
            <v>0</v>
          </cell>
          <cell r="D5540">
            <v>0</v>
          </cell>
          <cell r="E5540">
            <v>0</v>
          </cell>
          <cell r="F5540">
            <v>0</v>
          </cell>
          <cell r="G5540">
            <v>0</v>
          </cell>
          <cell r="H5540">
            <v>0</v>
          </cell>
          <cell r="I5540">
            <v>0</v>
          </cell>
        </row>
        <row r="5541">
          <cell r="A5541">
            <v>520625001</v>
          </cell>
          <cell r="B5541" t="str">
            <v>SEGUROS DIRECTOS</v>
          </cell>
          <cell r="C5541">
            <v>0</v>
          </cell>
          <cell r="D5541">
            <v>0</v>
          </cell>
          <cell r="E5541">
            <v>0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>
            <v>520625002</v>
          </cell>
          <cell r="B5542" t="str">
            <v>REASEGUROS TOMADOS</v>
          </cell>
          <cell r="C5542">
            <v>0</v>
          </cell>
          <cell r="D5542">
            <v>0</v>
          </cell>
          <cell r="E5542">
            <v>0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>
            <v>520625003</v>
          </cell>
          <cell r="B5543" t="str">
            <v>COASEGUROS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>
            <v>520625009</v>
          </cell>
          <cell r="B5544" t="str">
            <v>SEGUROS CON FILIALES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>
            <v>52062500901</v>
          </cell>
          <cell r="B5545" t="str">
            <v>SEGURO DIRECTO</v>
          </cell>
          <cell r="C5545">
            <v>0</v>
          </cell>
          <cell r="D5545">
            <v>0</v>
          </cell>
          <cell r="E5545">
            <v>0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>
            <v>52062500902</v>
          </cell>
          <cell r="B5546" t="str">
            <v>REASEGURO TOMADO</v>
          </cell>
          <cell r="C5546">
            <v>0</v>
          </cell>
          <cell r="D5546">
            <v>0</v>
          </cell>
          <cell r="E5546">
            <v>0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>
            <v>52062500903</v>
          </cell>
          <cell r="B5547" t="str">
            <v>COASEGURO</v>
          </cell>
          <cell r="C5547">
            <v>0</v>
          </cell>
          <cell r="D5547">
            <v>0</v>
          </cell>
          <cell r="E5547">
            <v>0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>
            <v>5207</v>
          </cell>
          <cell r="B5548" t="str">
            <v>DE RIESGOS EN CURSO DE FIANZAS</v>
          </cell>
          <cell r="C5548">
            <v>0</v>
          </cell>
          <cell r="D5548">
            <v>0</v>
          </cell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>
            <v>5207010</v>
          </cell>
          <cell r="B5549" t="str">
            <v>FIDELIDAD</v>
          </cell>
          <cell r="C5549">
            <v>0</v>
          </cell>
          <cell r="D5549">
            <v>0</v>
          </cell>
          <cell r="E5549">
            <v>0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>
            <v>520701001</v>
          </cell>
          <cell r="B5550" t="str">
            <v>FIANZAS DIRECTAS</v>
          </cell>
          <cell r="C5550">
            <v>0</v>
          </cell>
          <cell r="D5550">
            <v>0</v>
          </cell>
          <cell r="E5550">
            <v>0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>
            <v>520701002</v>
          </cell>
          <cell r="B5551" t="str">
            <v>REAFIANZAMIENTO TOMADO</v>
          </cell>
          <cell r="C5551">
            <v>0</v>
          </cell>
          <cell r="D5551">
            <v>0</v>
          </cell>
          <cell r="E5551">
            <v>0</v>
          </cell>
          <cell r="F5551">
            <v>0</v>
          </cell>
          <cell r="G5551">
            <v>0</v>
          </cell>
          <cell r="H5551">
            <v>0</v>
          </cell>
          <cell r="I5551">
            <v>0</v>
          </cell>
        </row>
        <row r="5552">
          <cell r="A5552">
            <v>520701003</v>
          </cell>
          <cell r="B5552" t="str">
            <v>COAFIANZAMIENTO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>
            <v>520701009</v>
          </cell>
          <cell r="B5553" t="str">
            <v>FIANZA CON FILIALES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>
            <v>52070100901</v>
          </cell>
          <cell r="B5554" t="str">
            <v>FIANZAS DIRECTAS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>
            <v>52070100902</v>
          </cell>
          <cell r="B5555" t="str">
            <v>REAFIANZAMIENTO TOMADO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>
            <v>52070100903</v>
          </cell>
          <cell r="B5556" t="str">
            <v>COAFIANZAMIENTO</v>
          </cell>
          <cell r="C5556">
            <v>0</v>
          </cell>
          <cell r="D5556">
            <v>0</v>
          </cell>
          <cell r="E5556">
            <v>0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>
            <v>5207020</v>
          </cell>
          <cell r="B5557" t="str">
            <v>GARANTIA</v>
          </cell>
          <cell r="C5557">
            <v>0</v>
          </cell>
          <cell r="D5557">
            <v>0</v>
          </cell>
          <cell r="E5557">
            <v>0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>
            <v>520702001</v>
          </cell>
          <cell r="B5558" t="str">
            <v>FIANZAS DIRECTAS</v>
          </cell>
          <cell r="C5558">
            <v>0</v>
          </cell>
          <cell r="D5558">
            <v>0</v>
          </cell>
          <cell r="E5558">
            <v>0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>
            <v>520702002</v>
          </cell>
          <cell r="B5559" t="str">
            <v>REAFIANZAMIENTO TOMADO</v>
          </cell>
          <cell r="C5559">
            <v>0</v>
          </cell>
          <cell r="D5559">
            <v>0</v>
          </cell>
          <cell r="E5559">
            <v>0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>
            <v>520702003</v>
          </cell>
          <cell r="B5560" t="str">
            <v>COAFIANZAMIENTO</v>
          </cell>
          <cell r="C5560">
            <v>0</v>
          </cell>
          <cell r="D5560">
            <v>0</v>
          </cell>
          <cell r="E5560">
            <v>0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>
            <v>520702009</v>
          </cell>
          <cell r="B5561" t="str">
            <v>FIANZA CON FILIALES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>
            <v>52070200901</v>
          </cell>
          <cell r="B5562" t="str">
            <v>FIANZAS DIRECTAS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>
            <v>52070200902</v>
          </cell>
          <cell r="B5563" t="str">
            <v>REAFIANZAMIENTO TOMADO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>
            <v>52070200903</v>
          </cell>
          <cell r="B5564" t="str">
            <v>COAFIANZAMIENTO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>
            <v>5207030</v>
          </cell>
          <cell r="B5565" t="str">
            <v>MOTORISTAS</v>
          </cell>
          <cell r="C5565">
            <v>0</v>
          </cell>
          <cell r="D5565">
            <v>0</v>
          </cell>
          <cell r="E5565">
            <v>0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>
            <v>520703001</v>
          </cell>
          <cell r="B5566" t="str">
            <v>FIANZAS DIRECTAS</v>
          </cell>
          <cell r="C5566">
            <v>0</v>
          </cell>
          <cell r="D5566">
            <v>0</v>
          </cell>
          <cell r="E5566">
            <v>0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>
            <v>520703002</v>
          </cell>
          <cell r="B5567" t="str">
            <v>REAFIANZAMIENTO TOMADO</v>
          </cell>
          <cell r="C5567">
            <v>0</v>
          </cell>
          <cell r="D5567">
            <v>0</v>
          </cell>
          <cell r="E5567">
            <v>0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>
            <v>520703003</v>
          </cell>
          <cell r="B5568" t="str">
            <v>COAFIANZAMIENTO</v>
          </cell>
          <cell r="C5568">
            <v>0</v>
          </cell>
          <cell r="D5568">
            <v>0</v>
          </cell>
          <cell r="E5568">
            <v>0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>
            <v>520703009</v>
          </cell>
          <cell r="B5569" t="str">
            <v>FIANZA CON FILIALES</v>
          </cell>
          <cell r="C5569">
            <v>0</v>
          </cell>
          <cell r="D5569">
            <v>0</v>
          </cell>
          <cell r="E5569">
            <v>0</v>
          </cell>
          <cell r="F5569">
            <v>0</v>
          </cell>
          <cell r="G5569">
            <v>0</v>
          </cell>
          <cell r="H5569">
            <v>0</v>
          </cell>
          <cell r="I5569">
            <v>0</v>
          </cell>
        </row>
        <row r="5570">
          <cell r="A5570">
            <v>52070300901</v>
          </cell>
          <cell r="B5570" t="str">
            <v>FIANZAS DIRECTAS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>
            <v>52070300902</v>
          </cell>
          <cell r="B5571" t="str">
            <v>REAFIANZAMIENTO TOMADO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>
            <v>52070300903</v>
          </cell>
          <cell r="B5572" t="str">
            <v>COAFIANZAMIENTO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>
            <v>5208</v>
          </cell>
          <cell r="B5573" t="str">
            <v>DE PREVISION Y CONTINGENCIAL DE FIANZAS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>
            <v>5208010</v>
          </cell>
          <cell r="B5574" t="str">
            <v>RESERVAS DE PREVISION PARA RIESGO CONTINGENCIAL DE TERREMOTOS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>
            <v>5208020</v>
          </cell>
          <cell r="B5575" t="str">
            <v>RESERVAS DE PREVISION PARA SEGUROS ESPECIALES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  <cell r="G5575">
            <v>0</v>
          </cell>
          <cell r="H5575">
            <v>0</v>
          </cell>
          <cell r="I5575">
            <v>0</v>
          </cell>
        </row>
        <row r="5576">
          <cell r="A5576">
            <v>5208030</v>
          </cell>
          <cell r="B5576" t="str">
            <v>RESERVAS DE PREVISION DE PARA OTROS RIESGOS CICLICOS O FLUTUACTE</v>
          </cell>
          <cell r="C5576">
            <v>0</v>
          </cell>
          <cell r="D5576">
            <v>0</v>
          </cell>
          <cell r="E5576">
            <v>0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>
            <v>5208040</v>
          </cell>
          <cell r="B5577" t="str">
            <v>RESERVA CONTINGENCIAL DE FIANZAS</v>
          </cell>
          <cell r="C5577">
            <v>0</v>
          </cell>
          <cell r="D5577">
            <v>0</v>
          </cell>
          <cell r="E5577">
            <v>0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>
            <v>5209</v>
          </cell>
          <cell r="B5578" t="str">
            <v>RECLAMOS EN TRAMITE</v>
          </cell>
          <cell r="C5578">
            <v>0</v>
          </cell>
          <cell r="D5578">
            <v>0</v>
          </cell>
          <cell r="E5578">
            <v>0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>
            <v>5209010</v>
          </cell>
          <cell r="B5579" t="str">
            <v>DE SEGUROS DE VIDA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>
            <v>5209020</v>
          </cell>
          <cell r="B5580" t="str">
            <v>DE SEGUROS PREVISIONALES RENTAS Y PENSIONES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>
            <v>5209030</v>
          </cell>
          <cell r="B5581" t="str">
            <v>DE SEGUROS DE ACCIDENTES Y ENFERMEDADES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>
            <v>520903001</v>
          </cell>
          <cell r="B5582" t="str">
            <v>SALUD Y HOSPITALIZACION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>
            <v>520903002</v>
          </cell>
          <cell r="B5583" t="str">
            <v>ACCIDENTES PERSONALES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>
            <v>520903003</v>
          </cell>
          <cell r="B5584" t="str">
            <v>ACCIDENTES VIAJES AEREOS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>
            <v>520903004</v>
          </cell>
          <cell r="B5585" t="str">
            <v>ESCOLARES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>
            <v>5209040</v>
          </cell>
          <cell r="B5586" t="str">
            <v>DE SEGUROS DE INCENDIOS Y LINEAS ALIADAS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>
            <v>5209050</v>
          </cell>
          <cell r="B5587" t="str">
            <v>DE SEGUROS DE AUTOMOTORES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>
            <v>5209060</v>
          </cell>
          <cell r="B5588" t="str">
            <v>DE SEGUROS DE OTROS SEGUROS GENERALES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>
            <v>520906001</v>
          </cell>
          <cell r="B5589" t="str">
            <v>ROTURA DE CRISTALES</v>
          </cell>
          <cell r="C5589">
            <v>0</v>
          </cell>
          <cell r="D5589">
            <v>0</v>
          </cell>
          <cell r="E5589">
            <v>0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>
            <v>520906002</v>
          </cell>
          <cell r="B5590" t="str">
            <v>TRANSPORTE MARITIMO</v>
          </cell>
          <cell r="C5590">
            <v>0</v>
          </cell>
          <cell r="D5590">
            <v>0</v>
          </cell>
          <cell r="E5590">
            <v>0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>
            <v>520906003</v>
          </cell>
          <cell r="B5591" t="str">
            <v>TRANSPORTE AEREO</v>
          </cell>
          <cell r="C5591">
            <v>0</v>
          </cell>
          <cell r="D5591">
            <v>0</v>
          </cell>
          <cell r="E5591">
            <v>0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>
            <v>520906004</v>
          </cell>
          <cell r="B5592" t="str">
            <v>TRANSPORTE TERRESTRE</v>
          </cell>
          <cell r="C5592">
            <v>0</v>
          </cell>
          <cell r="D5592">
            <v>0</v>
          </cell>
          <cell r="E5592">
            <v>0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>
            <v>520906005</v>
          </cell>
          <cell r="B5593" t="str">
            <v>MARITIMOS CASCO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>
            <v>520906006</v>
          </cell>
          <cell r="B5594" t="str">
            <v>AVIACION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>
            <v>520906007</v>
          </cell>
          <cell r="B5595" t="str">
            <v>ROBO Y HURTO</v>
          </cell>
          <cell r="C5595">
            <v>0</v>
          </cell>
          <cell r="D5595">
            <v>0</v>
          </cell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>
            <v>520906008</v>
          </cell>
          <cell r="B5596" t="str">
            <v>FIDELIDAD</v>
          </cell>
          <cell r="C5596">
            <v>0</v>
          </cell>
          <cell r="D5596">
            <v>0</v>
          </cell>
          <cell r="E5596">
            <v>0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>
            <v>520906009</v>
          </cell>
          <cell r="B5597" t="str">
            <v>SEGURO DE BANCOS</v>
          </cell>
          <cell r="C5597">
            <v>0</v>
          </cell>
          <cell r="D5597">
            <v>0</v>
          </cell>
          <cell r="E5597">
            <v>0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>
            <v>520906010</v>
          </cell>
          <cell r="B5598" t="str">
            <v>TODO RIESGO PARA CONTRATISTAS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  <cell r="G5598">
            <v>0</v>
          </cell>
          <cell r="H5598">
            <v>0</v>
          </cell>
          <cell r="I5598">
            <v>0</v>
          </cell>
        </row>
        <row r="5599">
          <cell r="A5599">
            <v>520906011</v>
          </cell>
          <cell r="B5599" t="str">
            <v>TODO RIESGO EQUIPO PARA CONTRATISTAS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>
            <v>520906012</v>
          </cell>
          <cell r="B5600" t="str">
            <v>ROTURA DE MAQUINARIA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>
            <v>520906013</v>
          </cell>
          <cell r="B5601" t="str">
            <v>MONTAJE CONTRA TODO RIESGO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>
            <v>520906014</v>
          </cell>
          <cell r="B5602" t="str">
            <v>TODO RIESGO EQUIPO ELECTRONICO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>
            <v>520906015</v>
          </cell>
          <cell r="B5603" t="str">
            <v>CALDEROS</v>
          </cell>
          <cell r="C5603">
            <v>0</v>
          </cell>
          <cell r="D5603">
            <v>0</v>
          </cell>
          <cell r="E5603">
            <v>0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>
            <v>520906016</v>
          </cell>
          <cell r="B5604" t="str">
            <v>LUCRO CESANTE POR INTERRUPCION DE NEGOCIOS</v>
          </cell>
          <cell r="C5604">
            <v>0</v>
          </cell>
          <cell r="D5604">
            <v>0</v>
          </cell>
          <cell r="E5604">
            <v>0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>
            <v>520906017</v>
          </cell>
          <cell r="B5605" t="str">
            <v>LUCRO CESANTE ROTURA DE MAQUINARIA</v>
          </cell>
          <cell r="C5605">
            <v>0</v>
          </cell>
          <cell r="D5605">
            <v>0</v>
          </cell>
          <cell r="E5605">
            <v>0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>
            <v>520906018</v>
          </cell>
          <cell r="B5606" t="str">
            <v>RESPONSABILIDAD CIVIL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>
            <v>520906019</v>
          </cell>
          <cell r="B5607" t="str">
            <v>RIESGOS PROFESIONALES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>
            <v>520906020</v>
          </cell>
          <cell r="B5608" t="str">
            <v>GANADERO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>
            <v>520906021</v>
          </cell>
          <cell r="B5609" t="str">
            <v>AGRICOLA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>
            <v>520906022</v>
          </cell>
          <cell r="B5610" t="str">
            <v>DOMICILIO</v>
          </cell>
          <cell r="C5610">
            <v>0</v>
          </cell>
          <cell r="D5610">
            <v>0</v>
          </cell>
          <cell r="E5610">
            <v>0</v>
          </cell>
          <cell r="F5610">
            <v>0</v>
          </cell>
          <cell r="G5610">
            <v>0</v>
          </cell>
          <cell r="H5610">
            <v>0</v>
          </cell>
          <cell r="I5610">
            <v>0</v>
          </cell>
        </row>
        <row r="5611">
          <cell r="A5611">
            <v>520906023</v>
          </cell>
          <cell r="B5611" t="str">
            <v>CREDITO INTERNO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>
            <v>520906024</v>
          </cell>
          <cell r="B5612" t="str">
            <v>CREDITO A LA EXPORTACION</v>
          </cell>
          <cell r="C5612">
            <v>0</v>
          </cell>
          <cell r="D5612">
            <v>0</v>
          </cell>
          <cell r="E5612">
            <v>0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>
            <v>520906025</v>
          </cell>
          <cell r="B5613" t="str">
            <v>MISCELANEOS</v>
          </cell>
          <cell r="C5613">
            <v>0</v>
          </cell>
          <cell r="D5613">
            <v>0</v>
          </cell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>
            <v>5209070</v>
          </cell>
          <cell r="B5614" t="str">
            <v>FIANZAS</v>
          </cell>
          <cell r="C5614">
            <v>0</v>
          </cell>
          <cell r="D5614">
            <v>0</v>
          </cell>
          <cell r="E5614">
            <v>0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>
            <v>520907001</v>
          </cell>
          <cell r="B5615" t="str">
            <v>FIDELIDAD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>
            <v>520907002</v>
          </cell>
          <cell r="B5616" t="str">
            <v>GARANTIA</v>
          </cell>
          <cell r="C5616">
            <v>0</v>
          </cell>
          <cell r="D5616">
            <v>0</v>
          </cell>
          <cell r="E5616">
            <v>0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>
            <v>520907003</v>
          </cell>
          <cell r="B5617" t="str">
            <v>MOTORISTAS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>
            <v>54</v>
          </cell>
          <cell r="B5618" t="str">
            <v>SINIESTROS Y GASTOS RECUPERADOS POR REASEGUROS Y REAFIANZAMIENTOS CEDIDOS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>
            <v>5401</v>
          </cell>
          <cell r="B5619" t="str">
            <v>DE SEGUROS DE VIDA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>
            <v>5401010</v>
          </cell>
          <cell r="B5620" t="str">
            <v>SINIESTROS RECUPERADOS DE VIDA INDIVIDUAL DE LARGO PLAZO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>
            <v>540101003</v>
          </cell>
          <cell r="B5621" t="str">
            <v>COASEGURO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>
            <v>540101004</v>
          </cell>
          <cell r="B5622" t="str">
            <v>REASEGURO CEDIDO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>
            <v>54010100401</v>
          </cell>
          <cell r="B5623" t="str">
            <v>SINIESTROS RECUPERADOS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>
            <v>54010100402</v>
          </cell>
          <cell r="B5624" t="str">
            <v>GASTOS DE AJUSTE SINIESTRO RECUPERADOS</v>
          </cell>
          <cell r="C5624">
            <v>0</v>
          </cell>
          <cell r="D5624">
            <v>0</v>
          </cell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>
            <v>540101005</v>
          </cell>
          <cell r="B5625" t="str">
            <v>RETROCESIONES DE SEGUROS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>
            <v>54010100501</v>
          </cell>
          <cell r="B5626" t="str">
            <v>SINIESTROS RECUPERADOS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>
            <v>54010100502</v>
          </cell>
          <cell r="B5627" t="str">
            <v>GASTOS DE AJUSTE SINIESTRO RECUPERADOS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  <cell r="G5627">
            <v>0</v>
          </cell>
          <cell r="H5627">
            <v>0</v>
          </cell>
          <cell r="I5627">
            <v>0</v>
          </cell>
        </row>
        <row r="5628">
          <cell r="A5628">
            <v>540101009</v>
          </cell>
          <cell r="B5628" t="str">
            <v>SEGURO CON FILIALES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>
            <v>54010100903</v>
          </cell>
          <cell r="B5629" t="str">
            <v>COASEGURO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>
            <v>54010100904</v>
          </cell>
          <cell r="B5630" t="str">
            <v>REASEGURO CEDIDO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>
            <v>54010100905</v>
          </cell>
          <cell r="B5631" t="str">
            <v>RETROCESIONES DE SEGUROS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>
            <v>5401020</v>
          </cell>
          <cell r="B5632" t="str">
            <v>DE VIDA INDIVIDUAL DE CORTO PLAZO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>
            <v>540102003</v>
          </cell>
          <cell r="B5633" t="str">
            <v>COASEGURO</v>
          </cell>
          <cell r="C5633">
            <v>0</v>
          </cell>
          <cell r="D5633">
            <v>0</v>
          </cell>
          <cell r="E5633">
            <v>0</v>
          </cell>
          <cell r="F5633">
            <v>0</v>
          </cell>
          <cell r="G5633">
            <v>0</v>
          </cell>
          <cell r="H5633">
            <v>0</v>
          </cell>
          <cell r="I5633">
            <v>0</v>
          </cell>
        </row>
        <row r="5634">
          <cell r="A5634">
            <v>540102004</v>
          </cell>
          <cell r="B5634" t="str">
            <v>REASEGURO CEDIDO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>
            <v>54010200401</v>
          </cell>
          <cell r="B5635" t="str">
            <v>SINIESTROS RECUPERADOS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>
            <v>54010200402</v>
          </cell>
          <cell r="B5636" t="str">
            <v>GASTOS DE AJUSTE SINIESTRO RECUPERADOS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>
            <v>540102005</v>
          </cell>
          <cell r="B5637" t="str">
            <v>RETROCESIONES DE SEGUROS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>
            <v>54010200501</v>
          </cell>
          <cell r="B5638" t="str">
            <v>SINIESTROS RECUPERADOS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>
            <v>54010200502</v>
          </cell>
          <cell r="B5639" t="str">
            <v>GASTOS DE AJUSTE SINIESTRO RECUPERADOS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>
            <v>540102009</v>
          </cell>
          <cell r="B5640" t="str">
            <v>SEGURO CON FILIALES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>
            <v>54010200903</v>
          </cell>
          <cell r="B5641" t="str">
            <v>COASEGURO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>
            <v>54010200904</v>
          </cell>
          <cell r="B5642" t="str">
            <v>REASEGURO CEDIDO</v>
          </cell>
          <cell r="C5642">
            <v>0</v>
          </cell>
          <cell r="D5642">
            <v>0</v>
          </cell>
          <cell r="E5642">
            <v>0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>
            <v>54010200905</v>
          </cell>
          <cell r="B5643" t="str">
            <v>RETROCESIONES DE SEGUROS</v>
          </cell>
          <cell r="C5643">
            <v>0</v>
          </cell>
          <cell r="D5643">
            <v>0</v>
          </cell>
          <cell r="E5643">
            <v>0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>
            <v>5401030</v>
          </cell>
          <cell r="B5644" t="str">
            <v>COLECTIVO</v>
          </cell>
          <cell r="C5644">
            <v>0</v>
          </cell>
          <cell r="D5644">
            <v>0</v>
          </cell>
          <cell r="E5644">
            <v>0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>
            <v>540103003</v>
          </cell>
          <cell r="B5645" t="str">
            <v>COASEGURO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>
            <v>540103004</v>
          </cell>
          <cell r="B5646" t="str">
            <v>REASEGURO CEDIDO</v>
          </cell>
          <cell r="C5646">
            <v>0</v>
          </cell>
          <cell r="D5646">
            <v>0</v>
          </cell>
          <cell r="E5646">
            <v>0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>
            <v>54010300401</v>
          </cell>
          <cell r="B5647" t="str">
            <v>SINIESTROS RECUPERADOS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>
            <v>54010300402</v>
          </cell>
          <cell r="B5648" t="str">
            <v>GASTOS DE AJUSTE SINIESTRO RECUPERADOS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>
            <v>540103005</v>
          </cell>
          <cell r="B5649" t="str">
            <v>RETROCESIONES DE SEGUROS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>
            <v>54010300501</v>
          </cell>
          <cell r="B5650" t="str">
            <v>SINIESTROS RECUPERADOS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>
            <v>54010300502</v>
          </cell>
          <cell r="B5651" t="str">
            <v>GASTOS DE AJUSTE SINIESTRO RECUPERADOS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>
            <v>540103009</v>
          </cell>
          <cell r="B5652" t="str">
            <v>SEGURO CON FILIALES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>
            <v>54010300903</v>
          </cell>
          <cell r="B5653" t="str">
            <v>COASEGURO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>
            <v>54010300904</v>
          </cell>
          <cell r="B5654" t="str">
            <v>REASEGURO CEDIDO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>
            <v>54010300905</v>
          </cell>
          <cell r="B5655" t="str">
            <v>RETROCESIONES DE SEGUROS</v>
          </cell>
          <cell r="C5655">
            <v>0</v>
          </cell>
          <cell r="D5655">
            <v>0</v>
          </cell>
          <cell r="E5655">
            <v>0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>
            <v>5401040</v>
          </cell>
          <cell r="B5656" t="str">
            <v>OTROS PLANES</v>
          </cell>
          <cell r="C5656">
            <v>0</v>
          </cell>
          <cell r="D5656">
            <v>0</v>
          </cell>
          <cell r="E5656">
            <v>0</v>
          </cell>
          <cell r="F5656">
            <v>0</v>
          </cell>
          <cell r="G5656">
            <v>0</v>
          </cell>
          <cell r="H5656">
            <v>0</v>
          </cell>
          <cell r="I5656">
            <v>0</v>
          </cell>
        </row>
        <row r="5657">
          <cell r="A5657">
            <v>540104003</v>
          </cell>
          <cell r="B5657" t="str">
            <v>COASEGURO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>
            <v>540104004</v>
          </cell>
          <cell r="B5658" t="str">
            <v>REASEGURO CEDIDO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>
            <v>54010400401</v>
          </cell>
          <cell r="B5659" t="str">
            <v>SINIESTROS RECUPERADOS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>
            <v>54010400402</v>
          </cell>
          <cell r="B5660" t="str">
            <v>GASTOS DE AJUSTE SINIESTRO RECUPERADOS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>
            <v>540104005</v>
          </cell>
          <cell r="B5661" t="str">
            <v>RETROCESIONES DE SEGUROS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>
            <v>54010400501</v>
          </cell>
          <cell r="B5662" t="str">
            <v>SINIESTROS RECUPERADOS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>
            <v>54010400502</v>
          </cell>
          <cell r="B5663" t="str">
            <v>GASTOS DE AJUSTE SINIESTRO RECUPERADOS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>
            <v>540104009</v>
          </cell>
          <cell r="B5664" t="str">
            <v>SEGURO CON FILIALES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>
            <v>54010400903</v>
          </cell>
          <cell r="B5665" t="str">
            <v>COASEGURO</v>
          </cell>
          <cell r="C5665">
            <v>0</v>
          </cell>
          <cell r="D5665">
            <v>0</v>
          </cell>
          <cell r="E5665">
            <v>0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>
            <v>54010400904</v>
          </cell>
          <cell r="B5666" t="str">
            <v>REASEGURO CEDIDO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>
            <v>54010400905</v>
          </cell>
          <cell r="B5667" t="str">
            <v>RETROCESIONES DE SEGUROS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>
            <v>5402</v>
          </cell>
          <cell r="B5668" t="str">
            <v>DE SEGUROS PREVISIONALES RENTAS Y PENSIONES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>
            <v>5402010</v>
          </cell>
          <cell r="B5669" t="str">
            <v>RENTAS DE INVALIDEZ Y SOBREVIVENCIA</v>
          </cell>
          <cell r="C5669">
            <v>0</v>
          </cell>
          <cell r="D5669">
            <v>0</v>
          </cell>
          <cell r="E5669">
            <v>0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>
            <v>540201003</v>
          </cell>
          <cell r="B5670" t="str">
            <v>COASEGURO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>
            <v>540201004</v>
          </cell>
          <cell r="B5671" t="str">
            <v>REASEGURO CEDIDO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>
            <v>54020100401</v>
          </cell>
          <cell r="B5672" t="str">
            <v>SINIESTROS RECUPERADOS</v>
          </cell>
          <cell r="C5672">
            <v>0</v>
          </cell>
          <cell r="D5672">
            <v>0</v>
          </cell>
          <cell r="E5672">
            <v>0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>
            <v>54020100402</v>
          </cell>
          <cell r="B5673" t="str">
            <v>GASTOS DE AJUSTE SINIESTRO RECUPERADOS</v>
          </cell>
          <cell r="C5673">
            <v>0</v>
          </cell>
          <cell r="D5673">
            <v>0</v>
          </cell>
          <cell r="E5673">
            <v>0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>
            <v>540201005</v>
          </cell>
          <cell r="B5674" t="str">
            <v>RETROCESIONES DE SEGUROS</v>
          </cell>
          <cell r="C5674">
            <v>0</v>
          </cell>
          <cell r="D5674">
            <v>0</v>
          </cell>
          <cell r="E5674">
            <v>0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>
            <v>54020100501</v>
          </cell>
          <cell r="B5675" t="str">
            <v>SINIESTROS RECUPERADOS</v>
          </cell>
          <cell r="C5675">
            <v>0</v>
          </cell>
          <cell r="D5675">
            <v>0</v>
          </cell>
          <cell r="E5675">
            <v>0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>
            <v>54020100502</v>
          </cell>
          <cell r="B5676" t="str">
            <v>GASTOS DE AJUSTE SINIESTRO RECUPERADOS</v>
          </cell>
          <cell r="C5676">
            <v>0</v>
          </cell>
          <cell r="D5676">
            <v>0</v>
          </cell>
          <cell r="E5676">
            <v>0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>
            <v>540201009</v>
          </cell>
          <cell r="B5677" t="str">
            <v>SEGURO CON FILIALES</v>
          </cell>
          <cell r="C5677">
            <v>0</v>
          </cell>
          <cell r="D5677">
            <v>0</v>
          </cell>
          <cell r="E5677">
            <v>0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>
            <v>54020100903</v>
          </cell>
          <cell r="B5678" t="str">
            <v>COASEGURO</v>
          </cell>
          <cell r="C5678">
            <v>0</v>
          </cell>
          <cell r="D5678">
            <v>0</v>
          </cell>
          <cell r="E5678">
            <v>0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>
            <v>54020100904</v>
          </cell>
          <cell r="B5679" t="str">
            <v>REASEGURO CEDIDO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  <cell r="G5679">
            <v>0</v>
          </cell>
          <cell r="H5679">
            <v>0</v>
          </cell>
          <cell r="I5679">
            <v>0</v>
          </cell>
        </row>
        <row r="5680">
          <cell r="A5680">
            <v>54020100905</v>
          </cell>
          <cell r="B5680" t="str">
            <v>RETROCESIONES DE SEGUROS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>
            <v>5402020</v>
          </cell>
          <cell r="B5681" t="str">
            <v>SEPELIO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>
            <v>540202003</v>
          </cell>
          <cell r="B5682" t="str">
            <v>COASEGURO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>
            <v>540202004</v>
          </cell>
          <cell r="B5683" t="str">
            <v>REASEGURO CEDIDO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>
            <v>54020200401</v>
          </cell>
          <cell r="B5684" t="str">
            <v>SINIESTROS RECUPERADOS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>
            <v>54020200402</v>
          </cell>
          <cell r="B5685" t="str">
            <v>GASTOS DE AJUSTE SINIESTRO RECUPERADOS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  <cell r="G5685">
            <v>0</v>
          </cell>
          <cell r="H5685">
            <v>0</v>
          </cell>
          <cell r="I5685">
            <v>0</v>
          </cell>
        </row>
        <row r="5686">
          <cell r="A5686">
            <v>540202005</v>
          </cell>
          <cell r="B5686" t="str">
            <v>RETROCESIONES DE SEGUROS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>
            <v>54020200501</v>
          </cell>
          <cell r="B5687" t="str">
            <v>SINIESTROS RECUPERADOS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>
            <v>54020200502</v>
          </cell>
          <cell r="B5688" t="str">
            <v>GASTOS DE AJUSTE SINIESTRO RECUPERADOS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>
            <v>540202009</v>
          </cell>
          <cell r="B5689" t="str">
            <v>SEGURO CON FILIALES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>
            <v>54020200903</v>
          </cell>
          <cell r="B5690" t="str">
            <v>COASEGURO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>
            <v>54020200904</v>
          </cell>
          <cell r="B5691" t="str">
            <v>REASEGURO CEDIDO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>
            <v>54020200905</v>
          </cell>
          <cell r="B5692" t="str">
            <v>RETROCESIONES DE SEGUROS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>
            <v>5402030</v>
          </cell>
          <cell r="B5693" t="str">
            <v>OTRAS RENTAS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>
            <v>540203003</v>
          </cell>
          <cell r="B5694" t="str">
            <v>COASEGURO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>
            <v>540203004</v>
          </cell>
          <cell r="B5695" t="str">
            <v>REASEGURO CEDIDO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>
            <v>54020300401</v>
          </cell>
          <cell r="B5696" t="str">
            <v>SINIESTROS RECUPERADOS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>
            <v>54020300402</v>
          </cell>
          <cell r="B5697" t="str">
            <v>GASTOS DE AJUSTE SINIESTRO RECUPERADOS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>
            <v>540203005</v>
          </cell>
          <cell r="B5698" t="str">
            <v>RETROCESIONES DE SEGUROS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>
            <v>54020300501</v>
          </cell>
          <cell r="B5699" t="str">
            <v>SINIESTROS RECUPERADOS</v>
          </cell>
          <cell r="C5699">
            <v>0</v>
          </cell>
          <cell r="D5699">
            <v>0</v>
          </cell>
          <cell r="E5699">
            <v>0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>
            <v>54020300502</v>
          </cell>
          <cell r="B5700" t="str">
            <v>GASTOS DE AJUSTE SINIESTRO RECUPERADOS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>
            <v>540203009</v>
          </cell>
          <cell r="B5701" t="str">
            <v>SEGURO CON FILIALES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>
            <v>54020300903</v>
          </cell>
          <cell r="B5702" t="str">
            <v>COASEGURO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>
            <v>54020300904</v>
          </cell>
          <cell r="B5703" t="str">
            <v>REASEGURO CEDIDO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  <cell r="G5703">
            <v>0</v>
          </cell>
          <cell r="H5703">
            <v>0</v>
          </cell>
          <cell r="I5703">
            <v>0</v>
          </cell>
        </row>
        <row r="5704">
          <cell r="A5704">
            <v>54020300905</v>
          </cell>
          <cell r="B5704" t="str">
            <v>RETROCESIONES DE SEGUROS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>
            <v>5402040</v>
          </cell>
          <cell r="B5705" t="str">
            <v>PENSIONES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>
            <v>540204003</v>
          </cell>
          <cell r="B5706" t="str">
            <v>COASEGURO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>
            <v>540204004</v>
          </cell>
          <cell r="B5707" t="str">
            <v>REASEGURO CEDIDO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>
            <v>54020400401</v>
          </cell>
          <cell r="B5708" t="str">
            <v>SINIESTROS RECUPERADOS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>
            <v>54020400402</v>
          </cell>
          <cell r="B5709" t="str">
            <v>GASTOS DE AJUSTE SINIESTRO RECUPERADOS</v>
          </cell>
          <cell r="C5709">
            <v>0</v>
          </cell>
          <cell r="D5709">
            <v>0</v>
          </cell>
          <cell r="E5709">
            <v>0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>
            <v>540204005</v>
          </cell>
          <cell r="B5710" t="str">
            <v>RETROCESIONES DE SEGUROS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>
            <v>54020400501</v>
          </cell>
          <cell r="B5711" t="str">
            <v>SINIESTROS RECUPERADOS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>
            <v>54020400502</v>
          </cell>
          <cell r="B5712" t="str">
            <v>GASTOS DE AJUSTE SINIESTRO RECUPERADOS</v>
          </cell>
          <cell r="C5712">
            <v>0</v>
          </cell>
          <cell r="D5712">
            <v>0</v>
          </cell>
          <cell r="E5712">
            <v>0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>
            <v>540204009</v>
          </cell>
          <cell r="B5713" t="str">
            <v>SEGURO CON FILIALES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>
            <v>54020400903</v>
          </cell>
          <cell r="B5714" t="str">
            <v>COASEGURO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  <cell r="G5714">
            <v>0</v>
          </cell>
          <cell r="H5714">
            <v>0</v>
          </cell>
          <cell r="I5714">
            <v>0</v>
          </cell>
        </row>
        <row r="5715">
          <cell r="A5715">
            <v>54020400904</v>
          </cell>
          <cell r="B5715" t="str">
            <v>REASEGURO CEDIDO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>
            <v>54020400905</v>
          </cell>
          <cell r="B5716" t="str">
            <v>RETROCESIONES DE SEGUROS</v>
          </cell>
          <cell r="C5716">
            <v>0</v>
          </cell>
          <cell r="D5716">
            <v>0</v>
          </cell>
          <cell r="E5716">
            <v>0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>
            <v>5403</v>
          </cell>
          <cell r="B5717" t="str">
            <v>DE SEGUROS DE ACCIDENTES Y ENFERMEDADES</v>
          </cell>
          <cell r="C5717">
            <v>0</v>
          </cell>
          <cell r="D5717">
            <v>0</v>
          </cell>
          <cell r="E5717">
            <v>0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>
            <v>5403010</v>
          </cell>
          <cell r="B5718" t="str">
            <v>SALUD Y HOSPITALIZACION</v>
          </cell>
          <cell r="C5718">
            <v>0</v>
          </cell>
          <cell r="D5718">
            <v>0</v>
          </cell>
          <cell r="E5718">
            <v>0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>
            <v>540301003</v>
          </cell>
          <cell r="B5719" t="str">
            <v>COASEGURO</v>
          </cell>
          <cell r="C5719">
            <v>0</v>
          </cell>
          <cell r="D5719">
            <v>0</v>
          </cell>
          <cell r="E5719">
            <v>0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>
            <v>540301004</v>
          </cell>
          <cell r="B5720" t="str">
            <v>REASEGURO CEDIDO</v>
          </cell>
          <cell r="C5720">
            <v>0</v>
          </cell>
          <cell r="D5720">
            <v>0</v>
          </cell>
          <cell r="E5720">
            <v>0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>
            <v>54030100401</v>
          </cell>
          <cell r="B5721" t="str">
            <v>SINIESTROS RECUPERADOS</v>
          </cell>
          <cell r="C5721">
            <v>0</v>
          </cell>
          <cell r="D5721">
            <v>0</v>
          </cell>
          <cell r="E5721">
            <v>0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>
            <v>54030100402</v>
          </cell>
          <cell r="B5722" t="str">
            <v>GASTOS DE AJUSTE SINIESTRO RECUPERADOS</v>
          </cell>
          <cell r="C5722">
            <v>0</v>
          </cell>
          <cell r="D5722">
            <v>0</v>
          </cell>
          <cell r="E5722">
            <v>0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>
            <v>540301005</v>
          </cell>
          <cell r="B5723" t="str">
            <v>RETROCESIONES DE SEGUROS</v>
          </cell>
          <cell r="C5723">
            <v>0</v>
          </cell>
          <cell r="D5723">
            <v>0</v>
          </cell>
          <cell r="E5723">
            <v>0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>
            <v>54030100501</v>
          </cell>
          <cell r="B5724" t="str">
            <v>SINIESTROS RECUPERADOS</v>
          </cell>
          <cell r="C5724">
            <v>0</v>
          </cell>
          <cell r="D5724">
            <v>0</v>
          </cell>
          <cell r="E5724">
            <v>0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>
            <v>54030100502</v>
          </cell>
          <cell r="B5725" t="str">
            <v>GASTOS DE AJUSTE SINIESTRO RECUPERADOS</v>
          </cell>
          <cell r="C5725">
            <v>0</v>
          </cell>
          <cell r="D5725">
            <v>0</v>
          </cell>
          <cell r="E5725">
            <v>0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>
            <v>540301009</v>
          </cell>
          <cell r="B5726" t="str">
            <v>SEGURO CON FILIALES</v>
          </cell>
          <cell r="C5726">
            <v>0</v>
          </cell>
          <cell r="D5726">
            <v>0</v>
          </cell>
          <cell r="E5726">
            <v>0</v>
          </cell>
          <cell r="F5726">
            <v>0</v>
          </cell>
          <cell r="G5726">
            <v>0</v>
          </cell>
          <cell r="H5726">
            <v>0</v>
          </cell>
          <cell r="I5726">
            <v>0</v>
          </cell>
        </row>
        <row r="5727">
          <cell r="A5727">
            <v>54030100903</v>
          </cell>
          <cell r="B5727" t="str">
            <v>COASEGURO</v>
          </cell>
          <cell r="C5727">
            <v>0</v>
          </cell>
          <cell r="D5727">
            <v>0</v>
          </cell>
          <cell r="E5727">
            <v>0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>
            <v>54030100904</v>
          </cell>
          <cell r="B5728" t="str">
            <v>REASEGURO CEDIDO</v>
          </cell>
          <cell r="C5728">
            <v>0</v>
          </cell>
          <cell r="D5728">
            <v>0</v>
          </cell>
          <cell r="E5728">
            <v>0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>
            <v>54030100905</v>
          </cell>
          <cell r="B5729" t="str">
            <v>RETROCESIONES DE SEGUROS</v>
          </cell>
          <cell r="C5729">
            <v>0</v>
          </cell>
          <cell r="D5729">
            <v>0</v>
          </cell>
          <cell r="E5729">
            <v>0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>
            <v>5403020</v>
          </cell>
          <cell r="B5730" t="str">
            <v>ACCIDENTES PERSONALES</v>
          </cell>
          <cell r="C5730">
            <v>0</v>
          </cell>
          <cell r="D5730">
            <v>0</v>
          </cell>
          <cell r="E5730">
            <v>0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>
            <v>540302003</v>
          </cell>
          <cell r="B5731" t="str">
            <v>COASEGURO</v>
          </cell>
          <cell r="C5731">
            <v>0</v>
          </cell>
          <cell r="D5731">
            <v>0</v>
          </cell>
          <cell r="E5731">
            <v>0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>
            <v>540302004</v>
          </cell>
          <cell r="B5732" t="str">
            <v>REASEGURO CEDIDO</v>
          </cell>
          <cell r="C5732">
            <v>0</v>
          </cell>
          <cell r="D5732">
            <v>0</v>
          </cell>
          <cell r="E5732">
            <v>0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>
            <v>54030200401</v>
          </cell>
          <cell r="B5733" t="str">
            <v>SINIESTROS RECUPERADOS</v>
          </cell>
          <cell r="C5733">
            <v>0</v>
          </cell>
          <cell r="D5733">
            <v>0</v>
          </cell>
          <cell r="E5733">
            <v>0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>
            <v>54030200402</v>
          </cell>
          <cell r="B5734" t="str">
            <v>GASTOS DE AJUSTE SINIESTRO RECUPERADOS</v>
          </cell>
          <cell r="C5734">
            <v>0</v>
          </cell>
          <cell r="D5734">
            <v>0</v>
          </cell>
          <cell r="E5734">
            <v>0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>
            <v>540302005</v>
          </cell>
          <cell r="B5735" t="str">
            <v>RETROCESIONES DE SEGUROS</v>
          </cell>
          <cell r="C5735">
            <v>0</v>
          </cell>
          <cell r="D5735">
            <v>0</v>
          </cell>
          <cell r="E5735">
            <v>0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>
            <v>54030200501</v>
          </cell>
          <cell r="B5736" t="str">
            <v>SINIESTROS RECUPERADOS</v>
          </cell>
          <cell r="C5736">
            <v>0</v>
          </cell>
          <cell r="D5736">
            <v>0</v>
          </cell>
          <cell r="E5736">
            <v>0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>
            <v>54030200502</v>
          </cell>
          <cell r="B5737" t="str">
            <v>GASTOS DE AJUSTE SINIESTRO RECUPERADOS</v>
          </cell>
          <cell r="C5737">
            <v>0</v>
          </cell>
          <cell r="D5737">
            <v>0</v>
          </cell>
          <cell r="E5737">
            <v>0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>
            <v>540302009</v>
          </cell>
          <cell r="B5738" t="str">
            <v>SEGURO CON FILIALES</v>
          </cell>
          <cell r="C5738">
            <v>0</v>
          </cell>
          <cell r="D5738">
            <v>0</v>
          </cell>
          <cell r="E5738">
            <v>0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>
            <v>54030200903</v>
          </cell>
          <cell r="B5739" t="str">
            <v>COASEGURO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>
            <v>54030200904</v>
          </cell>
          <cell r="B5740" t="str">
            <v>REASEGURO CEDIDO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>
            <v>54030200905</v>
          </cell>
          <cell r="B5741" t="str">
            <v>RETROCESIONES DE SEGUROS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>
            <v>5403030</v>
          </cell>
          <cell r="B5742" t="str">
            <v>ACCIDENTES VIAJES AEREOS</v>
          </cell>
          <cell r="C5742">
            <v>0</v>
          </cell>
          <cell r="D5742">
            <v>0</v>
          </cell>
          <cell r="E5742">
            <v>0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>
            <v>540303003</v>
          </cell>
          <cell r="B5743" t="str">
            <v>COASEGURO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  <cell r="G5743">
            <v>0</v>
          </cell>
          <cell r="H5743">
            <v>0</v>
          </cell>
          <cell r="I5743">
            <v>0</v>
          </cell>
        </row>
        <row r="5744">
          <cell r="A5744">
            <v>540303004</v>
          </cell>
          <cell r="B5744" t="str">
            <v>REASEGURO CEDIDO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>
            <v>54030300401</v>
          </cell>
          <cell r="B5745" t="str">
            <v>SINIESTROS RECUPERADOS</v>
          </cell>
          <cell r="C5745">
            <v>0</v>
          </cell>
          <cell r="D5745">
            <v>0</v>
          </cell>
          <cell r="E5745">
            <v>0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>
            <v>54030300402</v>
          </cell>
          <cell r="B5746" t="str">
            <v>GASTOS DE AJUSTE SINIESTRO RECUPERADOS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>
            <v>540303005</v>
          </cell>
          <cell r="B5747" t="str">
            <v>RETROCESIONES DE SEGUROS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>
            <v>54030300501</v>
          </cell>
          <cell r="B5748" t="str">
            <v>SINIESTROS RECUPERADOS</v>
          </cell>
          <cell r="C5748">
            <v>0</v>
          </cell>
          <cell r="D5748">
            <v>0</v>
          </cell>
          <cell r="E5748">
            <v>0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>
            <v>54030300502</v>
          </cell>
          <cell r="B5749" t="str">
            <v>GASTOS DE AJUSTE SINIESTRO RECUPERADOS</v>
          </cell>
          <cell r="C5749">
            <v>0</v>
          </cell>
          <cell r="D5749">
            <v>0</v>
          </cell>
          <cell r="E5749">
            <v>0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>
            <v>540303009</v>
          </cell>
          <cell r="B5750" t="str">
            <v>SEGURO CON FILIALES</v>
          </cell>
          <cell r="C5750">
            <v>0</v>
          </cell>
          <cell r="D5750">
            <v>0</v>
          </cell>
          <cell r="E5750">
            <v>0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>
            <v>54030300903</v>
          </cell>
          <cell r="B5751" t="str">
            <v>COASEGURO</v>
          </cell>
          <cell r="C5751">
            <v>0</v>
          </cell>
          <cell r="D5751">
            <v>0</v>
          </cell>
          <cell r="E5751">
            <v>0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>
            <v>54030300904</v>
          </cell>
          <cell r="B5752" t="str">
            <v>REASEGURO CEDIDO</v>
          </cell>
          <cell r="C5752">
            <v>0</v>
          </cell>
          <cell r="D5752">
            <v>0</v>
          </cell>
          <cell r="E5752">
            <v>0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>
            <v>54030300905</v>
          </cell>
          <cell r="B5753" t="str">
            <v>RETROCESIONES DE SEGUROS</v>
          </cell>
          <cell r="C5753">
            <v>0</v>
          </cell>
          <cell r="D5753">
            <v>0</v>
          </cell>
          <cell r="E5753">
            <v>0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>
            <v>5403040</v>
          </cell>
          <cell r="B5754" t="str">
            <v>ESCOLARES</v>
          </cell>
          <cell r="C5754">
            <v>0</v>
          </cell>
          <cell r="D5754">
            <v>0</v>
          </cell>
          <cell r="E5754">
            <v>0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>
            <v>540304003</v>
          </cell>
          <cell r="B5755" t="str">
            <v>COASEGURO</v>
          </cell>
          <cell r="C5755">
            <v>0</v>
          </cell>
          <cell r="D5755">
            <v>0</v>
          </cell>
          <cell r="E5755">
            <v>0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>
            <v>540304004</v>
          </cell>
          <cell r="B5756" t="str">
            <v>REASEGURO CEDIDO</v>
          </cell>
          <cell r="C5756">
            <v>0</v>
          </cell>
          <cell r="D5756">
            <v>0</v>
          </cell>
          <cell r="E5756">
            <v>0</v>
          </cell>
          <cell r="F5756">
            <v>0</v>
          </cell>
          <cell r="G5756">
            <v>0</v>
          </cell>
          <cell r="H5756">
            <v>0</v>
          </cell>
          <cell r="I5756">
            <v>0</v>
          </cell>
        </row>
        <row r="5757">
          <cell r="A5757">
            <v>54030400401</v>
          </cell>
          <cell r="B5757" t="str">
            <v>SINIESTROS RECUPERADOS</v>
          </cell>
          <cell r="C5757">
            <v>0</v>
          </cell>
          <cell r="D5757">
            <v>0</v>
          </cell>
          <cell r="E5757">
            <v>0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>
            <v>54030400402</v>
          </cell>
          <cell r="B5758" t="str">
            <v>GASTOS DE AJUSTE SINIESTRO RECUPERADOS</v>
          </cell>
          <cell r="C5758">
            <v>0</v>
          </cell>
          <cell r="D5758">
            <v>0</v>
          </cell>
          <cell r="E5758">
            <v>0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>
            <v>540304005</v>
          </cell>
          <cell r="B5759" t="str">
            <v>RETROCESIONES DE SEGUROS</v>
          </cell>
          <cell r="C5759">
            <v>0</v>
          </cell>
          <cell r="D5759">
            <v>0</v>
          </cell>
          <cell r="E5759">
            <v>0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>
            <v>54030400501</v>
          </cell>
          <cell r="B5760" t="str">
            <v>SINIESTROS RECUPERADOS</v>
          </cell>
          <cell r="C5760">
            <v>0</v>
          </cell>
          <cell r="D5760">
            <v>0</v>
          </cell>
          <cell r="E5760">
            <v>0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>
            <v>54030400502</v>
          </cell>
          <cell r="B5761" t="str">
            <v>GASTOS DE AJUSTE SINIESTRO RECUPERADOS</v>
          </cell>
          <cell r="C5761">
            <v>0</v>
          </cell>
          <cell r="D5761">
            <v>0</v>
          </cell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>
            <v>540304009</v>
          </cell>
          <cell r="B5762" t="str">
            <v>SEGURO CON FILIALES</v>
          </cell>
          <cell r="C5762">
            <v>0</v>
          </cell>
          <cell r="D5762">
            <v>0</v>
          </cell>
          <cell r="E5762">
            <v>0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>
            <v>54030400903</v>
          </cell>
          <cell r="B5763" t="str">
            <v>COASEGURO</v>
          </cell>
          <cell r="C5763">
            <v>0</v>
          </cell>
          <cell r="D5763">
            <v>0</v>
          </cell>
          <cell r="E5763">
            <v>0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>
            <v>54030400904</v>
          </cell>
          <cell r="B5764" t="str">
            <v>REASEGURO CEDIDO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>
            <v>54030400905</v>
          </cell>
          <cell r="B5765" t="str">
            <v>RETROCESIONES DE SEGUROS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>
            <v>5404</v>
          </cell>
          <cell r="B5766" t="str">
            <v>DE SEGUROS DE INCENDIOS Y LINEAS ALIADAS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>
            <v>5404010</v>
          </cell>
          <cell r="B5767" t="str">
            <v>INCENDIOS</v>
          </cell>
          <cell r="C5767">
            <v>0</v>
          </cell>
          <cell r="D5767">
            <v>0</v>
          </cell>
          <cell r="E5767">
            <v>0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>
            <v>540401003</v>
          </cell>
          <cell r="B5768" t="str">
            <v>COASEGURO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>
            <v>540401004</v>
          </cell>
          <cell r="B5769" t="str">
            <v>REASEGURO CEDIDO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>
            <v>54040100401</v>
          </cell>
          <cell r="B5770" t="str">
            <v>SINIESTROS RECUPERADOS</v>
          </cell>
          <cell r="C5770">
            <v>0</v>
          </cell>
          <cell r="D5770">
            <v>0</v>
          </cell>
          <cell r="E5770">
            <v>0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>
            <v>54040100402</v>
          </cell>
          <cell r="B5771" t="str">
            <v>GASTOS DE AJUSTE SINIESTRO RECUPERADOS</v>
          </cell>
          <cell r="C5771">
            <v>0</v>
          </cell>
          <cell r="D5771">
            <v>0</v>
          </cell>
          <cell r="E5771">
            <v>0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>
            <v>540401005</v>
          </cell>
          <cell r="B5772" t="str">
            <v>RETROCESIONES DE SEGUROS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</row>
        <row r="5773">
          <cell r="A5773">
            <v>54040100501</v>
          </cell>
          <cell r="B5773" t="str">
            <v>SINIESTROS RECUPERADOS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>
            <v>54040100502</v>
          </cell>
          <cell r="B5774" t="str">
            <v>GASTOS DE AJUSTE SINIESTRO RECUPERADOS</v>
          </cell>
          <cell r="C5774">
            <v>0</v>
          </cell>
          <cell r="D5774">
            <v>0</v>
          </cell>
          <cell r="E5774">
            <v>0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>
            <v>540401009</v>
          </cell>
          <cell r="B5775" t="str">
            <v>SEGURO CON FILIALES</v>
          </cell>
          <cell r="C5775">
            <v>0</v>
          </cell>
          <cell r="D5775">
            <v>0</v>
          </cell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>
            <v>54040100903</v>
          </cell>
          <cell r="B5776" t="str">
            <v>COASEGURO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>
            <v>54040100904</v>
          </cell>
          <cell r="B5777" t="str">
            <v>REASEGURO CEDIDO</v>
          </cell>
          <cell r="C5777">
            <v>0</v>
          </cell>
          <cell r="D5777">
            <v>0</v>
          </cell>
          <cell r="E5777">
            <v>0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>
            <v>54040100905</v>
          </cell>
          <cell r="B5778" t="str">
            <v>RETROCESIONES DE SEGUROS</v>
          </cell>
          <cell r="C5778">
            <v>0</v>
          </cell>
          <cell r="D5778">
            <v>0</v>
          </cell>
          <cell r="E5778">
            <v>0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>
            <v>5404020</v>
          </cell>
          <cell r="B5779" t="str">
            <v>LINEAS ALIADAS</v>
          </cell>
          <cell r="C5779">
            <v>0</v>
          </cell>
          <cell r="D5779">
            <v>0</v>
          </cell>
          <cell r="E5779">
            <v>0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>
            <v>540402003</v>
          </cell>
          <cell r="B5780" t="str">
            <v>COASEGURO</v>
          </cell>
          <cell r="C5780">
            <v>0</v>
          </cell>
          <cell r="D5780">
            <v>0</v>
          </cell>
          <cell r="E5780">
            <v>0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>
            <v>540402004</v>
          </cell>
          <cell r="B5781" t="str">
            <v>REASEGURO CEDIDO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>
            <v>54040200401</v>
          </cell>
          <cell r="B5782" t="str">
            <v>SINIESTROS RECUPERADOS</v>
          </cell>
          <cell r="C5782">
            <v>0</v>
          </cell>
          <cell r="D5782">
            <v>0</v>
          </cell>
          <cell r="E5782">
            <v>0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>
            <v>54040200402</v>
          </cell>
          <cell r="B5783" t="str">
            <v>GASTOS DE AJUSTE SINIESTRO RECUPERADOS</v>
          </cell>
          <cell r="C5783">
            <v>0</v>
          </cell>
          <cell r="D5783">
            <v>0</v>
          </cell>
          <cell r="E5783">
            <v>0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>
            <v>540402005</v>
          </cell>
          <cell r="B5784" t="str">
            <v>RETROCESIONES DE SEGUROS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>
            <v>54040200501</v>
          </cell>
          <cell r="B5785" t="str">
            <v>SINIESTROS RECUPERADOS</v>
          </cell>
          <cell r="C5785">
            <v>0</v>
          </cell>
          <cell r="D5785">
            <v>0</v>
          </cell>
          <cell r="E5785">
            <v>0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>
            <v>54040200502</v>
          </cell>
          <cell r="B5786" t="str">
            <v>GASTOS DE AJUSTE SINIESTRO RECUPERADOS</v>
          </cell>
          <cell r="C5786">
            <v>0</v>
          </cell>
          <cell r="D5786">
            <v>0</v>
          </cell>
          <cell r="E5786">
            <v>0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>
            <v>540402009</v>
          </cell>
          <cell r="B5787" t="str">
            <v>SEGURO CON FILIALES</v>
          </cell>
          <cell r="C5787">
            <v>0</v>
          </cell>
          <cell r="D5787">
            <v>0</v>
          </cell>
          <cell r="E5787">
            <v>0</v>
          </cell>
          <cell r="F5787">
            <v>0</v>
          </cell>
          <cell r="G5787">
            <v>0</v>
          </cell>
          <cell r="H5787">
            <v>0</v>
          </cell>
          <cell r="I5787">
            <v>0</v>
          </cell>
        </row>
        <row r="5788">
          <cell r="A5788">
            <v>54040200903</v>
          </cell>
          <cell r="B5788" t="str">
            <v>COASEGURO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>
            <v>54040200904</v>
          </cell>
          <cell r="B5789" t="str">
            <v>REASEGURO CEDIDO</v>
          </cell>
          <cell r="C5789">
            <v>0</v>
          </cell>
          <cell r="D5789">
            <v>0</v>
          </cell>
          <cell r="E5789">
            <v>0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>
            <v>54040200905</v>
          </cell>
          <cell r="B5790" t="str">
            <v>RETROCESIONES DE SEGUROS</v>
          </cell>
          <cell r="C5790">
            <v>0</v>
          </cell>
          <cell r="D5790">
            <v>0</v>
          </cell>
          <cell r="E5790">
            <v>0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>
            <v>5405</v>
          </cell>
          <cell r="B5791" t="str">
            <v>DE SEGUROS AUTOMOTORES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>
            <v>5405010</v>
          </cell>
          <cell r="B5792" t="str">
            <v>AUTOMOTORES</v>
          </cell>
          <cell r="C5792">
            <v>0</v>
          </cell>
          <cell r="D5792">
            <v>0</v>
          </cell>
          <cell r="E5792">
            <v>0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>
            <v>540501003</v>
          </cell>
          <cell r="B5793" t="str">
            <v>COASEGURO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>
            <v>540501004</v>
          </cell>
          <cell r="B5794" t="str">
            <v>REASEGURO CEDIDO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>
            <v>54050100401</v>
          </cell>
          <cell r="B5795" t="str">
            <v>SINIESTROS RECUPERADOS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>
            <v>54050100402</v>
          </cell>
          <cell r="B5796" t="str">
            <v>GASTOS DE AJUSTE SINIESTRO RECUPERADOS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>
            <v>540501005</v>
          </cell>
          <cell r="B5797" t="str">
            <v>RETROCESIONES DE SEGUROS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>
            <v>54050100501</v>
          </cell>
          <cell r="B5798" t="str">
            <v>SINIESTROS RECUPERADOS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>
            <v>54050100502</v>
          </cell>
          <cell r="B5799" t="str">
            <v>GASTOS DE AJUSTE SINIESTRO RECUPERADOS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>
            <v>540501009</v>
          </cell>
          <cell r="B5800" t="str">
            <v>SEGURO CON FILIALES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>
            <v>54050100903</v>
          </cell>
          <cell r="B5801" t="str">
            <v>COASEGURO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  <cell r="G5801">
            <v>0</v>
          </cell>
          <cell r="H5801">
            <v>0</v>
          </cell>
          <cell r="I5801">
            <v>0</v>
          </cell>
        </row>
        <row r="5802">
          <cell r="A5802">
            <v>54050100904</v>
          </cell>
          <cell r="B5802" t="str">
            <v>REASEGURO CEDIDO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>
            <v>54050100905</v>
          </cell>
          <cell r="B5803" t="str">
            <v>RETROCESIONES DE SEGUROS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>
            <v>5406</v>
          </cell>
          <cell r="B5804" t="str">
            <v>DE OTROS SEGUROS GENERALES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>
            <v>5406010</v>
          </cell>
          <cell r="B5805" t="str">
            <v>ROTURA DE CRISTALES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>
            <v>540601003</v>
          </cell>
          <cell r="B5806" t="str">
            <v>COASEGURO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>
            <v>540601004</v>
          </cell>
          <cell r="B5807" t="str">
            <v>REASEGURO CEDIDO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  <cell r="G5807">
            <v>0</v>
          </cell>
          <cell r="H5807">
            <v>0</v>
          </cell>
          <cell r="I5807">
            <v>0</v>
          </cell>
        </row>
        <row r="5808">
          <cell r="A5808">
            <v>54060100401</v>
          </cell>
          <cell r="B5808" t="str">
            <v>SINIESTROS RECUPERADOS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>
            <v>54060100402</v>
          </cell>
          <cell r="B5809" t="str">
            <v>GASTOS DE AJUSTE SINIESTRO RECUPERADOS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>
            <v>540601005</v>
          </cell>
          <cell r="B5810" t="str">
            <v>RETROCESIONES DE SEGUROS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>
            <v>54060100501</v>
          </cell>
          <cell r="B5811" t="str">
            <v>SINIESTROS RECUPERADOS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>
            <v>54060100502</v>
          </cell>
          <cell r="B5812" t="str">
            <v>GASTOS DE AJUSTE SINIESTRO RECUPERADOS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>
            <v>540601009</v>
          </cell>
          <cell r="B5813" t="str">
            <v>SEGURO CON FILIALES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>
            <v>54060100903</v>
          </cell>
          <cell r="B5814" t="str">
            <v>COASEGURO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>
            <v>54060100904</v>
          </cell>
          <cell r="B5815" t="str">
            <v>REASEGURO CEDIDO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>
            <v>54060100905</v>
          </cell>
          <cell r="B5816" t="str">
            <v>RETROCESIONES DE SEGUROS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>
            <v>5406020</v>
          </cell>
          <cell r="B5817" t="str">
            <v>TRANSPORTE MARITIMO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>
            <v>540602003</v>
          </cell>
          <cell r="B5818" t="str">
            <v>COASEGURO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>
            <v>540602004</v>
          </cell>
          <cell r="B5819" t="str">
            <v>REASEGURO CEDIDO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>
            <v>54060200401</v>
          </cell>
          <cell r="B5820" t="str">
            <v>SINIESTROS RECUPERADOS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>
            <v>54060200402</v>
          </cell>
          <cell r="B5821" t="str">
            <v>GASTOS DE AJUSTE SINIESTRO RECUPERADOS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>
            <v>540602005</v>
          </cell>
          <cell r="B5822" t="str">
            <v>RETROCESIONES DE SEGUROS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>
            <v>54060200501</v>
          </cell>
          <cell r="B5823" t="str">
            <v>SINIESTROS RECUPERADOS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>
            <v>54060200502</v>
          </cell>
          <cell r="B5824" t="str">
            <v>GASTOS DE AJUSTE SINIESTRO RECUPERADOS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>
            <v>540602009</v>
          </cell>
          <cell r="B5825" t="str">
            <v>SEGURO CON FILIALES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>
            <v>54060200903</v>
          </cell>
          <cell r="B5826" t="str">
            <v>COASEGURO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>
            <v>54060200904</v>
          </cell>
          <cell r="B5827" t="str">
            <v>REASEGURO CEDIDO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>
            <v>54060200905</v>
          </cell>
          <cell r="B5828" t="str">
            <v>RETROCESIONES DE SEGUROS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>
            <v>5406030</v>
          </cell>
          <cell r="B5829" t="str">
            <v>TRANSPORTE AEREO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>
            <v>540603003</v>
          </cell>
          <cell r="B5830" t="str">
            <v>COASEGURO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  <cell r="G5830">
            <v>0</v>
          </cell>
          <cell r="H5830">
            <v>0</v>
          </cell>
          <cell r="I5830">
            <v>0</v>
          </cell>
        </row>
        <row r="5831">
          <cell r="A5831">
            <v>540603004</v>
          </cell>
          <cell r="B5831" t="str">
            <v>REASEGURO CEDIDO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>
            <v>54060300401</v>
          </cell>
          <cell r="B5832" t="str">
            <v>SINIESTROS RECUPERADOS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>
            <v>54060300402</v>
          </cell>
          <cell r="B5833" t="str">
            <v>GASTOS DE AJUSTE SINIESTRO RECUPERADOS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>
            <v>540603005</v>
          </cell>
          <cell r="B5834" t="str">
            <v>RETROCESIONES DE SEGUROS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>
            <v>54060300501</v>
          </cell>
          <cell r="B5835" t="str">
            <v>SINIESTROS RECUPERADOS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>
            <v>54060300502</v>
          </cell>
          <cell r="B5836" t="str">
            <v>GASTOS DE AJUSTE SINIESTRO RECUPERADOS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>
            <v>540603009</v>
          </cell>
          <cell r="B5837" t="str">
            <v>SEGURO CON FILIALES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>
            <v>54060300903</v>
          </cell>
          <cell r="B5838" t="str">
            <v>COASEGURO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>
            <v>54060300904</v>
          </cell>
          <cell r="B5839" t="str">
            <v>REASEGURO CEDIDO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>
            <v>54060300905</v>
          </cell>
          <cell r="B5840" t="str">
            <v>RETROCESIONES DE SEGUROS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>
            <v>5406040</v>
          </cell>
          <cell r="B5841" t="str">
            <v>TRANSPORTE TERRESTRE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  <cell r="G5841">
            <v>0</v>
          </cell>
          <cell r="H5841">
            <v>0</v>
          </cell>
          <cell r="I5841">
            <v>0</v>
          </cell>
        </row>
        <row r="5842">
          <cell r="A5842">
            <v>540604003</v>
          </cell>
          <cell r="B5842" t="str">
            <v>COASEGURO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>
            <v>540604004</v>
          </cell>
          <cell r="B5843" t="str">
            <v>REASEGURO CEDIDO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>
            <v>54060400401</v>
          </cell>
          <cell r="B5844" t="str">
            <v>SINIESTROS RECUPERADOS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>
            <v>54060400402</v>
          </cell>
          <cell r="B5845" t="str">
            <v>GASTOS DE AJUSTE SINIESTRO RECUPERADOS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>
            <v>540604005</v>
          </cell>
          <cell r="B5846" t="str">
            <v>RETROCESIONES DE SEGUROS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>
            <v>54060400501</v>
          </cell>
          <cell r="B5847" t="str">
            <v>SINIESTROS RECUPERADOS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>
            <v>54060400502</v>
          </cell>
          <cell r="B5848" t="str">
            <v>GASTOS DE AJUSTE SINIESTRO RECUPERADOS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>
            <v>540604009</v>
          </cell>
          <cell r="B5849" t="str">
            <v>SEGURO CON FILIALES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>
            <v>54060400903</v>
          </cell>
          <cell r="B5850" t="str">
            <v>COASEGURO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>
            <v>54060400904</v>
          </cell>
          <cell r="B5851" t="str">
            <v>REASEGURO CEDIDO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>
            <v>54060400905</v>
          </cell>
          <cell r="B5852" t="str">
            <v>RETROCESIONES DE SEGUROS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>
            <v>5406050</v>
          </cell>
          <cell r="B5853" t="str">
            <v>MARITIMOS CASCO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>
            <v>540605003</v>
          </cell>
          <cell r="B5854" t="str">
            <v>COASEGURO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>
            <v>540605004</v>
          </cell>
          <cell r="B5855" t="str">
            <v>REASEGURO CEDIDO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>
            <v>54060500401</v>
          </cell>
          <cell r="B5856" t="str">
            <v>SINIESTROS RECUPERADOS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>
            <v>54060500402</v>
          </cell>
          <cell r="B5857" t="str">
            <v>GASTOS DE AJUSTE SINIESTRO RECUPERADOS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>
            <v>540605005</v>
          </cell>
          <cell r="B5858" t="str">
            <v>RETROCESIONES DE SEGUROS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>
            <v>54060500501</v>
          </cell>
          <cell r="B5859" t="str">
            <v>SINIESTROS RECUPERADOS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  <cell r="G5859">
            <v>0</v>
          </cell>
          <cell r="H5859">
            <v>0</v>
          </cell>
          <cell r="I5859">
            <v>0</v>
          </cell>
        </row>
        <row r="5860">
          <cell r="A5860">
            <v>54060500502</v>
          </cell>
          <cell r="B5860" t="str">
            <v>GASTOS DE AJUSTE SINIESTRO RECUPERADOS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>
            <v>540605009</v>
          </cell>
          <cell r="B5861" t="str">
            <v>SEGURO CON FILIALES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>
            <v>54060500903</v>
          </cell>
          <cell r="B5862" t="str">
            <v>COASEGURO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>
            <v>54060500904</v>
          </cell>
          <cell r="B5863" t="str">
            <v>REASEGURO CEDIDO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>
            <v>54060500905</v>
          </cell>
          <cell r="B5864" t="str">
            <v>RETROCESIONES DE SEGUROS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>
            <v>5406060</v>
          </cell>
          <cell r="B5865" t="str">
            <v>AVIACION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>
            <v>540606003</v>
          </cell>
          <cell r="B5866" t="str">
            <v>COASEGURO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>
            <v>540606004</v>
          </cell>
          <cell r="B5867" t="str">
            <v>REASEGURO CEDIDO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>
            <v>54060600401</v>
          </cell>
          <cell r="B5868" t="str">
            <v>SINIESTROS RECUPERADOS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>
            <v>54060600402</v>
          </cell>
          <cell r="B5869" t="str">
            <v>GASTOS DE AJUSTE SINIESTRO RECUPERADOS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>
            <v>540606005</v>
          </cell>
          <cell r="B5870" t="str">
            <v>RETROCESIONES DE SEGUROS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>
            <v>54060600501</v>
          </cell>
          <cell r="B5871" t="str">
            <v>SINIESTROS RECUPERADOS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>
            <v>54060600502</v>
          </cell>
          <cell r="B5872" t="str">
            <v>GASTOS DE AJUSTE SINIESTRO RECUPERADOS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  <cell r="G5872">
            <v>0</v>
          </cell>
          <cell r="H5872">
            <v>0</v>
          </cell>
          <cell r="I5872">
            <v>0</v>
          </cell>
        </row>
        <row r="5873">
          <cell r="A5873">
            <v>540606009</v>
          </cell>
          <cell r="B5873" t="str">
            <v>SEGURO CON FILIALES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>
            <v>54060600903</v>
          </cell>
          <cell r="B5874" t="str">
            <v>COASEGURO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>
            <v>54060600904</v>
          </cell>
          <cell r="B5875" t="str">
            <v>REASEGURO CEDIDO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>
            <v>54060600905</v>
          </cell>
          <cell r="B5876" t="str">
            <v>RETROCESIONES DE SEGUROS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>
            <v>5406070</v>
          </cell>
          <cell r="B5877" t="str">
            <v>ROBO Y HURTO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>
            <v>540607003</v>
          </cell>
          <cell r="B5878" t="str">
            <v>COASEGURO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>
            <v>540607004</v>
          </cell>
          <cell r="B5879" t="str">
            <v>REASEGURO CEDIDO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>
            <v>54060700401</v>
          </cell>
          <cell r="B5880" t="str">
            <v>SINIESTROS RECUPERADOS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>
            <v>54060700402</v>
          </cell>
          <cell r="B5881" t="str">
            <v>GASTOS DE AJUSTE SINIESTRO RECUPERADOS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>
            <v>540607005</v>
          </cell>
          <cell r="B5882" t="str">
            <v>RETROCESIONES DE SEGUROS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>
            <v>54060700501</v>
          </cell>
          <cell r="B5883" t="str">
            <v>SINIESTROS RECUPERADOS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>
            <v>54060700502</v>
          </cell>
          <cell r="B5884" t="str">
            <v>GASTOS DE AJUSTE SINIESTRO RECUPERADOS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>
            <v>540607009</v>
          </cell>
          <cell r="B5885" t="str">
            <v>SEGURO CON FILIALES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>
            <v>54060700903</v>
          </cell>
          <cell r="B5886" t="str">
            <v>COASEGURO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>
            <v>54060700904</v>
          </cell>
          <cell r="B5887" t="str">
            <v>REASEGURO CEDIDO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>
            <v>54060700905</v>
          </cell>
          <cell r="B5888" t="str">
            <v>RETROCESIONES DE SEGUROS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  <cell r="G5888">
            <v>0</v>
          </cell>
          <cell r="H5888">
            <v>0</v>
          </cell>
          <cell r="I5888">
            <v>0</v>
          </cell>
        </row>
        <row r="5889">
          <cell r="A5889">
            <v>5406080</v>
          </cell>
          <cell r="B5889" t="str">
            <v>FIDELIDAD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>
            <v>540608003</v>
          </cell>
          <cell r="B5890" t="str">
            <v>COASEGURO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>
            <v>540608004</v>
          </cell>
          <cell r="B5891" t="str">
            <v>REASEGURO CEDIDO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>
            <v>54060800401</v>
          </cell>
          <cell r="B5892" t="str">
            <v>SINIESTROS RECUPERADOS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>
            <v>54060800402</v>
          </cell>
          <cell r="B5893" t="str">
            <v>GASTOS DE AJUSTE SINIESTRO RECUPERADOS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>
            <v>540608005</v>
          </cell>
          <cell r="B5894" t="str">
            <v>RETROCESIONES DE SEGUROS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>
            <v>54060800501</v>
          </cell>
          <cell r="B5895" t="str">
            <v>SINIESTROS RECUPERADOS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>
            <v>54060800502</v>
          </cell>
          <cell r="B5896" t="str">
            <v>GASTOS DE AJUSTE SINIESTRO RECUPERADOS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>
            <v>540608009</v>
          </cell>
          <cell r="B5897" t="str">
            <v>SEGURO CON FILIALES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>
            <v>54060800903</v>
          </cell>
          <cell r="B5898" t="str">
            <v>COASEGURO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>
            <v>54060800904</v>
          </cell>
          <cell r="B5899" t="str">
            <v>REASEGURO CEDIDO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>
            <v>54060800905</v>
          </cell>
          <cell r="B5900" t="str">
            <v>RETROCESIONES DE SEGUROS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  <cell r="G5900">
            <v>0</v>
          </cell>
          <cell r="H5900">
            <v>0</v>
          </cell>
          <cell r="I5900">
            <v>0</v>
          </cell>
        </row>
        <row r="5901">
          <cell r="A5901">
            <v>5406090</v>
          </cell>
          <cell r="B5901" t="str">
            <v>SEGURO DE BANCOS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>
            <v>540609003</v>
          </cell>
          <cell r="B5902" t="str">
            <v>COASEGURO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>
            <v>540609004</v>
          </cell>
          <cell r="B5903" t="str">
            <v>REASEGURO CEDIDO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>
            <v>54060900401</v>
          </cell>
          <cell r="B5904" t="str">
            <v>SINIESTROS RECUPERADOS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>
            <v>54060900402</v>
          </cell>
          <cell r="B5905" t="str">
            <v>GASTOS DE AJUSTE SINIESTRO RECUPERADOS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>
            <v>540609005</v>
          </cell>
          <cell r="B5906" t="str">
            <v>RETROCESIONES DE SEGUROS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>
            <v>54060900501</v>
          </cell>
          <cell r="B5907" t="str">
            <v>SINIESTROS RECUPERADOS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>
            <v>54060900502</v>
          </cell>
          <cell r="B5908" t="str">
            <v>GASTOS DE AJUSTE SINIESTRO RECUPERADOS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>
            <v>540609009</v>
          </cell>
          <cell r="B5909" t="str">
            <v>SEGURO CON FILIALES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>
            <v>54060900903</v>
          </cell>
          <cell r="B5910" t="str">
            <v>COASEGURO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>
            <v>54060900904</v>
          </cell>
          <cell r="B5911" t="str">
            <v>REASEGURO CEDIDO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>
            <v>54060900905</v>
          </cell>
          <cell r="B5912" t="str">
            <v>RETROCESIONES DE SEGUROS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>
            <v>5406100</v>
          </cell>
          <cell r="B5913" t="str">
            <v>TODO RIESGO PARA CONTRATISTAS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>
            <v>540610003</v>
          </cell>
          <cell r="B5914" t="str">
            <v>COASEGURO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>
            <v>540610004</v>
          </cell>
          <cell r="B5915" t="str">
            <v>REASEGURO CEDIDO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>
            <v>54061000401</v>
          </cell>
          <cell r="B5916" t="str">
            <v>SINIESTROS RECUPERADOS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>
            <v>54061000402</v>
          </cell>
          <cell r="B5917" t="str">
            <v>GASTOS DE AJUSTE SINIESTRO RECUPERADOS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  <cell r="G5917">
            <v>0</v>
          </cell>
          <cell r="H5917">
            <v>0</v>
          </cell>
          <cell r="I5917">
            <v>0</v>
          </cell>
        </row>
        <row r="5918">
          <cell r="A5918">
            <v>540610005</v>
          </cell>
          <cell r="B5918" t="str">
            <v>RETROCESIONES DE SEGUROS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>
            <v>54061000501</v>
          </cell>
          <cell r="B5919" t="str">
            <v>SINIESTROS RECUPERADOS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>
            <v>54061000502</v>
          </cell>
          <cell r="B5920" t="str">
            <v>GASTOS DE AJUSTE SINIESTRO RECUPERADOS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>
            <v>540610009</v>
          </cell>
          <cell r="B5921" t="str">
            <v>SEGURO CON FILIALES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>
            <v>54061000903</v>
          </cell>
          <cell r="B5922" t="str">
            <v>COASEGURO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>
            <v>54061000904</v>
          </cell>
          <cell r="B5923" t="str">
            <v>REASEGURO CEDIDO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>
            <v>54061000905</v>
          </cell>
          <cell r="B5924" t="str">
            <v>RETROCESIONES DE SEGUROS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>
            <v>5406110</v>
          </cell>
          <cell r="B5925" t="str">
            <v>TODO RIESGO EQUIPO PARA CONTRATISTAS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>
            <v>540611003</v>
          </cell>
          <cell r="B5926" t="str">
            <v>COASEGURO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>
            <v>540611004</v>
          </cell>
          <cell r="B5927" t="str">
            <v>REASEGURO CEDIDO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>
            <v>54061100401</v>
          </cell>
          <cell r="B5928" t="str">
            <v>SINIESTROS RECUPERADOS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>
            <v>54061100402</v>
          </cell>
          <cell r="B5929" t="str">
            <v>GASTOS DE AJUSTE SINIESTRO RECUPERADOS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>
            <v>540611005</v>
          </cell>
          <cell r="B5930" t="str">
            <v>RETROCESIONES DE SEGUROS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>
            <v>54061100501</v>
          </cell>
          <cell r="B5931" t="str">
            <v>SINIESTROS RECUPERADOS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>
            <v>54061100502</v>
          </cell>
          <cell r="B5932" t="str">
            <v>GASTOS DE AJUSTE SINIESTRO RECUPERADOS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>
            <v>540611009</v>
          </cell>
          <cell r="B5933" t="str">
            <v>SEGURO CON FILIALES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>
            <v>54061100903</v>
          </cell>
          <cell r="B5934" t="str">
            <v>COASEGURO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>
            <v>54061100904</v>
          </cell>
          <cell r="B5935" t="str">
            <v>REASEGURO CEDIDO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>
            <v>54061100905</v>
          </cell>
          <cell r="B5936" t="str">
            <v>RETROCESIONES DE SEGUROS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>
            <v>5406120</v>
          </cell>
          <cell r="B5937" t="str">
            <v>ROTURA DE MAQUINARIA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>
            <v>540612003</v>
          </cell>
          <cell r="B5938" t="str">
            <v>COASEGURO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>
            <v>540612004</v>
          </cell>
          <cell r="B5939" t="str">
            <v>REASEGURO CEDIDO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>
            <v>54061200401</v>
          </cell>
          <cell r="B5940" t="str">
            <v>SINIESTROS RECUPERADOS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>
            <v>54061200402</v>
          </cell>
          <cell r="B5941" t="str">
            <v>GASTOS DE AJUSTE SINIESTRO RECUPERADOS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>
            <v>540612005</v>
          </cell>
          <cell r="B5942" t="str">
            <v>RETROCESIONES DE SEGUROS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  <cell r="G5942">
            <v>0</v>
          </cell>
          <cell r="H5942">
            <v>0</v>
          </cell>
          <cell r="I5942">
            <v>0</v>
          </cell>
        </row>
        <row r="5943">
          <cell r="A5943">
            <v>54061200501</v>
          </cell>
          <cell r="B5943" t="str">
            <v>SINIESTROS RECUPERADOS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>
            <v>54061200502</v>
          </cell>
          <cell r="B5944" t="str">
            <v>GASTOS DE AJUSTE SINIESTRO RECUPERADOS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>
            <v>540612009</v>
          </cell>
          <cell r="B5945" t="str">
            <v>SEGURO CON FILIALES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>
            <v>54061200903</v>
          </cell>
          <cell r="B5946" t="str">
            <v>COASEGURO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  <cell r="G5946">
            <v>0</v>
          </cell>
          <cell r="H5946">
            <v>0</v>
          </cell>
          <cell r="I5946">
            <v>0</v>
          </cell>
        </row>
        <row r="5947">
          <cell r="A5947">
            <v>54061200904</v>
          </cell>
          <cell r="B5947" t="str">
            <v>REASEGURO CEDIDO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>
            <v>54061200905</v>
          </cell>
          <cell r="B5948" t="str">
            <v>RETROCESIONES DE SEGUROS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>
            <v>5406130</v>
          </cell>
          <cell r="B5949" t="str">
            <v>MONTAJE CONTRA TODO RIESGO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>
            <v>540613003</v>
          </cell>
          <cell r="B5950" t="str">
            <v>COASEGURO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>
            <v>540613004</v>
          </cell>
          <cell r="B5951" t="str">
            <v>REASEGURO CEDIDO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>
            <v>54061300401</v>
          </cell>
          <cell r="B5952" t="str">
            <v>SINIESTROS RECUPERADOS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>
            <v>54061300402</v>
          </cell>
          <cell r="B5953" t="str">
            <v>GASTOS DE AJUSTE SINIESTRO RECUPERADOS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>
            <v>540613005</v>
          </cell>
          <cell r="B5954" t="str">
            <v>RETROCESIONES DE SEGUROS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>
            <v>54061300501</v>
          </cell>
          <cell r="B5955" t="str">
            <v>SINIESTROS RECUPERADOS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  <cell r="G5955">
            <v>0</v>
          </cell>
          <cell r="H5955">
            <v>0</v>
          </cell>
          <cell r="I5955">
            <v>0</v>
          </cell>
        </row>
        <row r="5956">
          <cell r="A5956">
            <v>54061300502</v>
          </cell>
          <cell r="B5956" t="str">
            <v>GASTOS DE AJUSTE SINIESTRO RECUPERADOS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>
            <v>540613009</v>
          </cell>
          <cell r="B5957" t="str">
            <v>SEGURO CON FILIALES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>
            <v>54061300903</v>
          </cell>
          <cell r="B5958" t="str">
            <v>COASEGURO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>
            <v>54061300904</v>
          </cell>
          <cell r="B5959" t="str">
            <v>REASEGURO CEDIDO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>
            <v>54061300905</v>
          </cell>
          <cell r="B5960" t="str">
            <v>RETROCESIONES DE SEGUROS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>
            <v>5406140</v>
          </cell>
          <cell r="B5961" t="str">
            <v>TODO RIESGO EQUIPO ELECTRONICO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>
            <v>540614003</v>
          </cell>
          <cell r="B5962" t="str">
            <v>COASEGURO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>
            <v>540614004</v>
          </cell>
          <cell r="B5963" t="str">
            <v>REASEGURO CEDIDO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>
            <v>54061400401</v>
          </cell>
          <cell r="B5964" t="str">
            <v>SINIESTROS RECUPERADOS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>
            <v>54061400402</v>
          </cell>
          <cell r="B5965" t="str">
            <v>GASTOS DE AJUSTE SINIESTRO RECUPERADOS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>
            <v>540614005</v>
          </cell>
          <cell r="B5966" t="str">
            <v>RETROCESIONES DE SEGUROS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>
            <v>54061400501</v>
          </cell>
          <cell r="B5967" t="str">
            <v>SINIESTROS RECUPERADOS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>
            <v>54061400502</v>
          </cell>
          <cell r="B5968" t="str">
            <v>GASTOS DE AJUSTE SINIESTRO RECUPERADOS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>
            <v>540614009</v>
          </cell>
          <cell r="B5969" t="str">
            <v>SEGURO CON FILIALES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>
            <v>54061400903</v>
          </cell>
          <cell r="B5970" t="str">
            <v>COASEGURO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>
            <v>54061400904</v>
          </cell>
          <cell r="B5971" t="str">
            <v>REASEGURO CEDIDO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>
            <v>54061400905</v>
          </cell>
          <cell r="B5972" t="str">
            <v>RETROCESIONES DE SEGUROS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>
            <v>5406150</v>
          </cell>
          <cell r="B5973" t="str">
            <v>CALDEROS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>
            <v>540615003</v>
          </cell>
          <cell r="B5974" t="str">
            <v>COASEGURO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>
            <v>540615004</v>
          </cell>
          <cell r="B5975" t="str">
            <v>REASEGURO CEDIDO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  <cell r="G5975">
            <v>0</v>
          </cell>
          <cell r="H5975">
            <v>0</v>
          </cell>
          <cell r="I5975">
            <v>0</v>
          </cell>
        </row>
        <row r="5976">
          <cell r="A5976">
            <v>54061500401</v>
          </cell>
          <cell r="B5976" t="str">
            <v>SINIESTROS RECUPERADOS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>
            <v>54061500402</v>
          </cell>
          <cell r="B5977" t="str">
            <v>GASTOS DE AJUSTE SINIESTRO RECUPERADOS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>
            <v>540615005</v>
          </cell>
          <cell r="B5978" t="str">
            <v>RETROCESIONES DE SEGUROS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>
            <v>54061500501</v>
          </cell>
          <cell r="B5979" t="str">
            <v>SINIESTROS RECUPERADOS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>
            <v>54061500502</v>
          </cell>
          <cell r="B5980" t="str">
            <v>GASTOS DE AJUSTE SINIESTRO RECUPERADOS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>
            <v>540615009</v>
          </cell>
          <cell r="B5981" t="str">
            <v>SEGURO CON FILIALES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>
            <v>54061500903</v>
          </cell>
          <cell r="B5982" t="str">
            <v>COASEGURO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>
            <v>54061500904</v>
          </cell>
          <cell r="B5983" t="str">
            <v>REASEGURO CEDIDO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>
            <v>54061500905</v>
          </cell>
          <cell r="B5984" t="str">
            <v>RETROCESIONES DE SEGUROS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  <cell r="G5984">
            <v>0</v>
          </cell>
          <cell r="H5984">
            <v>0</v>
          </cell>
          <cell r="I5984">
            <v>0</v>
          </cell>
        </row>
        <row r="5985">
          <cell r="A5985">
            <v>5406160</v>
          </cell>
          <cell r="B5985" t="str">
            <v>LUCRO CESANTE POR INTERRUPCION DE NEGOCIOS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>
            <v>540616003</v>
          </cell>
          <cell r="B5986" t="str">
            <v>COASEGURO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>
            <v>540616004</v>
          </cell>
          <cell r="B5987" t="str">
            <v>REASEGURO CEDIDO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>
            <v>54061600401</v>
          </cell>
          <cell r="B5988" t="str">
            <v>SINIESTROS RECUPERADOS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>
            <v>54061600402</v>
          </cell>
          <cell r="B5989" t="str">
            <v>GASTOS DE AJUSTE SINIESTRO RECUPERADOS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>
            <v>540616005</v>
          </cell>
          <cell r="B5990" t="str">
            <v>RETROCESIONES DE SEGUROS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>
            <v>54061600501</v>
          </cell>
          <cell r="B5991" t="str">
            <v>SINIESTROS RECUPERADOS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>
            <v>54061600502</v>
          </cell>
          <cell r="B5992" t="str">
            <v>GASTOS DE AJUSTE SINIESTRO RECUPERADOS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>
            <v>540616009</v>
          </cell>
          <cell r="B5993" t="str">
            <v>SEGURO CON FILIALES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>
            <v>54061600903</v>
          </cell>
          <cell r="B5994" t="str">
            <v>COASEGURO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>
            <v>54061600904</v>
          </cell>
          <cell r="B5995" t="str">
            <v>REASEGURO CEDIDO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>
            <v>54061600905</v>
          </cell>
          <cell r="B5996" t="str">
            <v>RETROCESIONES DE SEGUROS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>
            <v>5406170</v>
          </cell>
          <cell r="B5997" t="str">
            <v>LUCRO CESANTE ROTURA DE MAQUINARIA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>
            <v>540617003</v>
          </cell>
          <cell r="B5998" t="str">
            <v>COASEGURO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>
            <v>540617004</v>
          </cell>
          <cell r="B5999" t="str">
            <v>REASEGURO CEDIDO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>
            <v>54061700401</v>
          </cell>
          <cell r="B6000" t="str">
            <v>SINIESTROS RECUPERADOS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>
            <v>54061700402</v>
          </cell>
          <cell r="B6001" t="str">
            <v>GASTOS DE AJUSTE SINIESTRO RECUPERADOS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>
            <v>540617005</v>
          </cell>
          <cell r="B6002" t="str">
            <v>RETROCESIONES DE SEGUROS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>
            <v>54061700501</v>
          </cell>
          <cell r="B6003" t="str">
            <v>SINIESTROS RECUPERADOS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>
            <v>54061700502</v>
          </cell>
          <cell r="B6004" t="str">
            <v>GASTOS DE AJUSTE SINIESTRO RECUPERADOS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</row>
        <row r="6005">
          <cell r="A6005">
            <v>540617009</v>
          </cell>
          <cell r="B6005" t="str">
            <v>SEGURO CON FILIALES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>
            <v>54061700903</v>
          </cell>
          <cell r="B6006" t="str">
            <v>COASEGURO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>
            <v>54061700904</v>
          </cell>
          <cell r="B6007" t="str">
            <v>REASEGURO CEDIDO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>
            <v>54061700905</v>
          </cell>
          <cell r="B6008" t="str">
            <v>RETROCESIONES DE SEGUROS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>
            <v>5406180</v>
          </cell>
          <cell r="B6009" t="str">
            <v>RESPONSABILIDAD CIVIL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>
            <v>540618003</v>
          </cell>
          <cell r="B6010" t="str">
            <v>COASEGURO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>
            <v>540618004</v>
          </cell>
          <cell r="B6011" t="str">
            <v>REASEGURO CEDIDO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>
            <v>54061800401</v>
          </cell>
          <cell r="B6012" t="str">
            <v>SINIESTROS RECUPERADOS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>
            <v>54061800402</v>
          </cell>
          <cell r="B6013" t="str">
            <v>GASTOS DE AJUSTE SINIESTRO RECUPERADOS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  <cell r="G6013">
            <v>0</v>
          </cell>
          <cell r="H6013">
            <v>0</v>
          </cell>
          <cell r="I6013">
            <v>0</v>
          </cell>
        </row>
        <row r="6014">
          <cell r="A6014">
            <v>540618005</v>
          </cell>
          <cell r="B6014" t="str">
            <v>RETROCESIONES DE SEGUROS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>
            <v>54061800501</v>
          </cell>
          <cell r="B6015" t="str">
            <v>SINIESTROS RECUPERADOS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>
            <v>54061800502</v>
          </cell>
          <cell r="B6016" t="str">
            <v>GASTOS DE AJUSTE SINIESTRO RECUPERADOS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>
            <v>540618009</v>
          </cell>
          <cell r="B6017" t="str">
            <v>SEGURO CON FILIALES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>
            <v>54061800903</v>
          </cell>
          <cell r="B6018" t="str">
            <v>COASEGURO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>
            <v>54061800904</v>
          </cell>
          <cell r="B6019" t="str">
            <v>REASEGURO CEDIDO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>
            <v>54061800905</v>
          </cell>
          <cell r="B6020" t="str">
            <v>RETROCESIONES DE SEGUROS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>
            <v>5406190</v>
          </cell>
          <cell r="B6021" t="str">
            <v>RIESGOS PROFESIONALES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>
            <v>540619003</v>
          </cell>
          <cell r="B6022" t="str">
            <v>COASEGURO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>
            <v>540619004</v>
          </cell>
          <cell r="B6023" t="str">
            <v>REASEGURO CEDIDO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>
            <v>54061900401</v>
          </cell>
          <cell r="B6024" t="str">
            <v>SINIESTROS RECUPERADOS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>
            <v>54061900402</v>
          </cell>
          <cell r="B6025" t="str">
            <v>GASTOS DE AJUSTE SINIESTRO RECUPERADOS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>
            <v>540619005</v>
          </cell>
          <cell r="B6026" t="str">
            <v>RETROCESIONES DE SEGUROS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>
            <v>54061900501</v>
          </cell>
          <cell r="B6027" t="str">
            <v>SINIESTROS RECUPERADOS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>
            <v>54061900502</v>
          </cell>
          <cell r="B6028" t="str">
            <v>GASTOS DE AJUSTE SINIESTRO RECUPERADOS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>
            <v>540619009</v>
          </cell>
          <cell r="B6029" t="str">
            <v>SEGURO CON FILIALES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>
            <v>54061900903</v>
          </cell>
          <cell r="B6030" t="str">
            <v>COASEGURO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>
            <v>54061900904</v>
          </cell>
          <cell r="B6031" t="str">
            <v>REASEGURO CEDIDO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>
            <v>54061900905</v>
          </cell>
          <cell r="B6032" t="str">
            <v>RETROCESIONES DE SEGUROS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>
            <v>5406200</v>
          </cell>
          <cell r="B6033" t="str">
            <v>GANADERO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  <cell r="G6033">
            <v>0</v>
          </cell>
          <cell r="H6033">
            <v>0</v>
          </cell>
          <cell r="I6033">
            <v>0</v>
          </cell>
        </row>
        <row r="6034">
          <cell r="A6034">
            <v>540620003</v>
          </cell>
          <cell r="B6034" t="str">
            <v>COASEGURO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>
            <v>540620004</v>
          </cell>
          <cell r="B6035" t="str">
            <v>REASEGURO CEDIDO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>
            <v>54062000401</v>
          </cell>
          <cell r="B6036" t="str">
            <v>SINIESTROS RECUPERADOS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>
            <v>54062000402</v>
          </cell>
          <cell r="B6037" t="str">
            <v>GASTOS DE AJUSTE SINIESTRO RECUPERADOS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  <cell r="G6037">
            <v>0</v>
          </cell>
          <cell r="H6037">
            <v>0</v>
          </cell>
          <cell r="I6037">
            <v>0</v>
          </cell>
        </row>
        <row r="6038">
          <cell r="A6038">
            <v>540620005</v>
          </cell>
          <cell r="B6038" t="str">
            <v>RETROCESIONES DE SEGUROS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>
            <v>54062000501</v>
          </cell>
          <cell r="B6039" t="str">
            <v>SINIESTROS RECUPERADOS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>
            <v>54062000502</v>
          </cell>
          <cell r="B6040" t="str">
            <v>GASTOS DE AJUSTE SINIESTRO RECUPERADOS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>
            <v>540620009</v>
          </cell>
          <cell r="B6041" t="str">
            <v>SEGURO CON FILIALES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>
            <v>54062000903</v>
          </cell>
          <cell r="B6042" t="str">
            <v>COASEGURO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>
            <v>54062000904</v>
          </cell>
          <cell r="B6043" t="str">
            <v>REASEGURO CEDIDO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>
            <v>54062000905</v>
          </cell>
          <cell r="B6044" t="str">
            <v>RETROCESIONES DE SEGUROS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>
            <v>5406210</v>
          </cell>
          <cell r="B6045" t="str">
            <v>AGRICOLA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>
            <v>540621003</v>
          </cell>
          <cell r="B6046" t="str">
            <v>COASEGURO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>
            <v>540621004</v>
          </cell>
          <cell r="B6047" t="str">
            <v>REASEGURO CEDIDO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>
            <v>54062100401</v>
          </cell>
          <cell r="B6048" t="str">
            <v>SINIESTROS RECUPERADOS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>
            <v>54062100402</v>
          </cell>
          <cell r="B6049" t="str">
            <v>GASTOS DE AJUSTE SINIESTRO RECUPERADOS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>
            <v>540621005</v>
          </cell>
          <cell r="B6050" t="str">
            <v>RETROCESIONES DE SEGUROS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>
            <v>54062100501</v>
          </cell>
          <cell r="B6051" t="str">
            <v>SINIESTROS RECUPERADOS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>
            <v>54062100502</v>
          </cell>
          <cell r="B6052" t="str">
            <v>GASTOS DE AJUSTE SINIESTRO RECUPERADOS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>
            <v>540621009</v>
          </cell>
          <cell r="B6053" t="str">
            <v>SEGURO CON FILIALES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>
            <v>54062100903</v>
          </cell>
          <cell r="B6054" t="str">
            <v>COASEGURO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>
            <v>54062100904</v>
          </cell>
          <cell r="B6055" t="str">
            <v>REASEGURO CEDIDO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>
            <v>54062100905</v>
          </cell>
          <cell r="B6056" t="str">
            <v>RETROCESIONES DE SEGUROS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>
            <v>5406220</v>
          </cell>
          <cell r="B6057" t="str">
            <v>DOMICILIARIO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>
            <v>540622003</v>
          </cell>
          <cell r="B6058" t="str">
            <v>COASEGURO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>
            <v>540622004</v>
          </cell>
          <cell r="B6059" t="str">
            <v>REASEGURO CEDIDO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>
            <v>54062200401</v>
          </cell>
          <cell r="B6060" t="str">
            <v>SINIESTROS RECUPERADOS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>
            <v>54062200402</v>
          </cell>
          <cell r="B6061" t="str">
            <v>GASTOS DE AJUSTE SINIESTRO RECUPERADOS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>
            <v>540622005</v>
          </cell>
          <cell r="B6062" t="str">
            <v>RETROCESIONES DE SEGUROS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  <cell r="G6062">
            <v>0</v>
          </cell>
          <cell r="H6062">
            <v>0</v>
          </cell>
          <cell r="I6062">
            <v>0</v>
          </cell>
        </row>
        <row r="6063">
          <cell r="A6063">
            <v>54062200501</v>
          </cell>
          <cell r="B6063" t="str">
            <v>SINIESTROS RECUPERADOS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>
            <v>54062200502</v>
          </cell>
          <cell r="B6064" t="str">
            <v>GASTOS DE AJUSTE SINIESTRO RECUPERADOS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>
            <v>540622009</v>
          </cell>
          <cell r="B6065" t="str">
            <v>SEGURO CON FILIALES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>
            <v>54062200903</v>
          </cell>
          <cell r="B6066" t="str">
            <v>COASEGURO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>
            <v>54062200904</v>
          </cell>
          <cell r="B6067" t="str">
            <v>REASEGURO CEDIDO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>
            <v>54062200905</v>
          </cell>
          <cell r="B6068" t="str">
            <v>RETROCESIONES DE SEGUROS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>
            <v>5406230</v>
          </cell>
          <cell r="B6069" t="str">
            <v>CREDITO INTERNO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>
            <v>540623003</v>
          </cell>
          <cell r="B6070" t="str">
            <v>COASEGURO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>
            <v>540623004</v>
          </cell>
          <cell r="B6071" t="str">
            <v>REASEGURO CEDIDO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>
            <v>54062300401</v>
          </cell>
          <cell r="B6072" t="str">
            <v>SINIESTROS RECUPERADOS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>
            <v>54062300402</v>
          </cell>
          <cell r="B6073" t="str">
            <v>GASTOS DE AJUSTE SINIESTRO RECUPERADOS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>
            <v>540623005</v>
          </cell>
          <cell r="B6074" t="str">
            <v>RETROCESIONES DE SEGUROS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  <cell r="G6074">
            <v>0</v>
          </cell>
          <cell r="H6074">
            <v>0</v>
          </cell>
          <cell r="I6074">
            <v>0</v>
          </cell>
        </row>
        <row r="6075">
          <cell r="A6075">
            <v>54062300501</v>
          </cell>
          <cell r="B6075" t="str">
            <v>SINIESTROS RECUPERADOS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>
            <v>54062300502</v>
          </cell>
          <cell r="B6076" t="str">
            <v>GASTOS DE AJUSTE SINIESTRO RECUPERADOS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>
            <v>540623009</v>
          </cell>
          <cell r="B6077" t="str">
            <v>SEGURO CON FILIALES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>
            <v>54062300903</v>
          </cell>
          <cell r="B6078" t="str">
            <v>COASEGURO</v>
          </cell>
          <cell r="C6078">
            <v>0</v>
          </cell>
          <cell r="D6078">
            <v>0</v>
          </cell>
          <cell r="E6078">
            <v>0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>
            <v>54062300904</v>
          </cell>
          <cell r="B6079" t="str">
            <v>REASEGURO CEDIDO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>
            <v>54062300905</v>
          </cell>
          <cell r="B6080" t="str">
            <v>RETROCESIONES DE SEGUROS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>
            <v>5406240</v>
          </cell>
          <cell r="B6081" t="str">
            <v>CREDITO A LA EXPORTACION</v>
          </cell>
          <cell r="C6081">
            <v>0</v>
          </cell>
          <cell r="D6081">
            <v>0</v>
          </cell>
          <cell r="E6081">
            <v>0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>
            <v>540624003</v>
          </cell>
          <cell r="B6082" t="str">
            <v>COASEGURO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>
            <v>540624004</v>
          </cell>
          <cell r="B6083" t="str">
            <v>REASEGURO CEDIDO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>
            <v>54062400401</v>
          </cell>
          <cell r="B6084" t="str">
            <v>SINIESTROS RECUPERADOS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>
            <v>54062400402</v>
          </cell>
          <cell r="B6085" t="str">
            <v>GASTOS DE AJUSTE SINIESTRO RECUPERADOS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>
            <v>540624005</v>
          </cell>
          <cell r="B6086" t="str">
            <v>RETROCESIONES DE SEGUROS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>
            <v>54062400501</v>
          </cell>
          <cell r="B6087" t="str">
            <v>SINIESTROS RECUPERADOS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>
            <v>54062400502</v>
          </cell>
          <cell r="B6088" t="str">
            <v>GASTOS DE AJUSTE SINIESTRO RECUPERADOS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>
            <v>540624009</v>
          </cell>
          <cell r="B6089" t="str">
            <v>SEGURO CON FILIALES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>
            <v>54062400903</v>
          </cell>
          <cell r="B6090" t="str">
            <v>COASEGURO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>
            <v>54062400904</v>
          </cell>
          <cell r="B6091" t="str">
            <v>REASEGURO CEDIDO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  <cell r="G6091">
            <v>0</v>
          </cell>
          <cell r="H6091">
            <v>0</v>
          </cell>
          <cell r="I6091">
            <v>0</v>
          </cell>
        </row>
        <row r="6092">
          <cell r="A6092">
            <v>54062400905</v>
          </cell>
          <cell r="B6092" t="str">
            <v>RETROCESIONES DE SEGUROS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>
            <v>5406250</v>
          </cell>
          <cell r="B6093" t="str">
            <v>MISCELANEOS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>
            <v>540625003</v>
          </cell>
          <cell r="B6094" t="str">
            <v>COASEGURO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>
            <v>540625004</v>
          </cell>
          <cell r="B6095" t="str">
            <v>REASEGURO CEDIDO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>
            <v>54062500401</v>
          </cell>
          <cell r="B6096" t="str">
            <v>SINIESTROS RECUPERADOS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>
            <v>54062500402</v>
          </cell>
          <cell r="B6097" t="str">
            <v>GASTOS DE AJUSTE SINIESTRO RECUPERADOS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>
            <v>540625005</v>
          </cell>
          <cell r="B6098" t="str">
            <v>RETROCESIONES DE SEGUROS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>
            <v>54062500501</v>
          </cell>
          <cell r="B6099" t="str">
            <v>SINIESTROS RECUPERADOS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>
            <v>54062500502</v>
          </cell>
          <cell r="B6100" t="str">
            <v>GASTOS DE AJUSTE SINIESTRO RECUPERADOS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>
            <v>540625009</v>
          </cell>
          <cell r="B6101" t="str">
            <v>SEGURO CON FILIALES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>
            <v>54062500903</v>
          </cell>
          <cell r="B6102" t="str">
            <v>COASEGURO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  <cell r="G6102">
            <v>0</v>
          </cell>
          <cell r="H6102">
            <v>0</v>
          </cell>
          <cell r="I6102">
            <v>0</v>
          </cell>
        </row>
        <row r="6103">
          <cell r="A6103">
            <v>54062500904</v>
          </cell>
          <cell r="B6103" t="str">
            <v>REASEGURO CEDIDO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>
            <v>54062500905</v>
          </cell>
          <cell r="B6104" t="str">
            <v>RETROCESIONES DE SEGUROS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>
            <v>5407</v>
          </cell>
          <cell r="B6105" t="str">
            <v>DE FIANZAS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>
            <v>5407010</v>
          </cell>
          <cell r="B6106" t="str">
            <v>FIDELIDAD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>
            <v>540701003</v>
          </cell>
          <cell r="B6107" t="str">
            <v>COAFIANZAMIENTO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>
            <v>540701004</v>
          </cell>
          <cell r="B6108" t="str">
            <v>REAFIANZAMIENTO CEDIDO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>
            <v>54070100401</v>
          </cell>
          <cell r="B6109" t="str">
            <v>SINIESTROS RECUPERADOS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>
            <v>54070100402</v>
          </cell>
          <cell r="B6110" t="str">
            <v>GASTOS DE AJUSTE SINIESTRO RECUPERADOS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>
            <v>540701005</v>
          </cell>
          <cell r="B6111" t="str">
            <v>RETROCESION DE FIANZAS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>
            <v>54070100501</v>
          </cell>
          <cell r="B6112" t="str">
            <v>SINIESTROS RECUPERADOS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>
            <v>54070100502</v>
          </cell>
          <cell r="B6113" t="str">
            <v>GASTOS DE AJUSTE SINIESTRO RECUPERADOS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>
            <v>540701009</v>
          </cell>
          <cell r="B6114" t="str">
            <v>FIANZAS CON FILIALES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>
            <v>54070100903</v>
          </cell>
          <cell r="B6115" t="str">
            <v>COAFIANZAMIENTO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>
            <v>54070100904</v>
          </cell>
          <cell r="B6116" t="str">
            <v>REAFIANZAMIENTO CEDIDO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>
            <v>54070100905</v>
          </cell>
          <cell r="B6117" t="str">
            <v>RETROCESION DE FIANZAS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>
            <v>5407020</v>
          </cell>
          <cell r="B6118" t="str">
            <v>GARANTIA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>
            <v>540702003</v>
          </cell>
          <cell r="B6119" t="str">
            <v>COAFIANZAMIENTO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>
            <v>540702004</v>
          </cell>
          <cell r="B6120" t="str">
            <v>REAFIANZAMIENTO CEDIDO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  <cell r="G6120">
            <v>0</v>
          </cell>
          <cell r="H6120">
            <v>0</v>
          </cell>
          <cell r="I6120">
            <v>0</v>
          </cell>
        </row>
        <row r="6121">
          <cell r="A6121">
            <v>54070200401</v>
          </cell>
          <cell r="B6121" t="str">
            <v>SINIESTROS RECUPERADOS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>
            <v>54070200402</v>
          </cell>
          <cell r="B6122" t="str">
            <v>GASTOS DE AJUSTE SINIESTRO RECUPERADOS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>
            <v>540702005</v>
          </cell>
          <cell r="B6123" t="str">
            <v>RETROCESION DE FIANZAS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>
            <v>54070200501</v>
          </cell>
          <cell r="B6124" t="str">
            <v>SINIESTROS RECUPERADOS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>
            <v>54070200502</v>
          </cell>
          <cell r="B6125" t="str">
            <v>GASTOS DE AJUSTE SINIESTRO RECUPERADOS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>
            <v>540702009</v>
          </cell>
          <cell r="B6126" t="str">
            <v>FIANZAS CON FILIALES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>
            <v>54070200903</v>
          </cell>
          <cell r="B6127" t="str">
            <v>COAFIANZAMIENTO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>
            <v>54070200904</v>
          </cell>
          <cell r="B6128" t="str">
            <v>REAFIANZAMIENTO CEDIDO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>
            <v>54070200905</v>
          </cell>
          <cell r="B6129" t="str">
            <v>RETROCESION DE FIANZAS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>
            <v>5407030</v>
          </cell>
          <cell r="B6130" t="str">
            <v>MOTORISTAS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>
            <v>540703003</v>
          </cell>
          <cell r="B6131" t="str">
            <v>COAFIANZAMIENTO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>
            <v>540703004</v>
          </cell>
          <cell r="B6132" t="str">
            <v>REAFIANZAMIENTO CEDIDO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>
            <v>54070300401</v>
          </cell>
          <cell r="B6133" t="str">
            <v>SINIESTROS RECUPERADOS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>
            <v>54070300402</v>
          </cell>
          <cell r="B6134" t="str">
            <v>GASTOS DE AJUSTE SINIESTRO RECUPERADOS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>
            <v>540703005</v>
          </cell>
          <cell r="B6135" t="str">
            <v>RETROCESION DE FIANZAS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>
            <v>54070300501</v>
          </cell>
          <cell r="B6136" t="str">
            <v>SINIESTROS RECUPERADOS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>
            <v>54070300502</v>
          </cell>
          <cell r="B6137" t="str">
            <v>GASTOS DE AJUSTE SINIESTRO RECUPERADOS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>
            <v>540703009</v>
          </cell>
          <cell r="B6138" t="str">
            <v>FIANZAS CON FILIALES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>
            <v>54070300903</v>
          </cell>
          <cell r="B6139" t="str">
            <v>COAFIANZAMIENTO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>
            <v>54070300904</v>
          </cell>
          <cell r="B6140" t="str">
            <v>REAFIANZAMIENTO CEDIDO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>
            <v>54070300905</v>
          </cell>
          <cell r="B6141" t="str">
            <v>RETROCESION DE FIANZAS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>
            <v>5408</v>
          </cell>
          <cell r="B6142" t="str">
            <v>RECUPERACION DE GASTOS DE LIQUIDACION DE SINIESTROS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>
            <v>5408010</v>
          </cell>
          <cell r="B6143" t="str">
            <v>DE SINIESTROS DE SEGUROS DE VIDA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  <cell r="G6143">
            <v>0</v>
          </cell>
          <cell r="H6143">
            <v>0</v>
          </cell>
          <cell r="I6143">
            <v>0</v>
          </cell>
        </row>
        <row r="6144">
          <cell r="A6144">
            <v>540801001</v>
          </cell>
          <cell r="B6144" t="str">
            <v>RECUPERACION DE GASTOS DE LIQUIDACION DE VIDA INDIVIDUAL DE LARGO PLAZO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>
            <v>54080100101</v>
          </cell>
          <cell r="B6145" t="str">
            <v>SEGUROS DIRECTOS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>
            <v>54080100102</v>
          </cell>
          <cell r="B6146" t="str">
            <v>REASEGUROS TOMADOS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>
            <v>54080100103</v>
          </cell>
          <cell r="B6147" t="str">
            <v>COASEGUROS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>
            <v>54080100109</v>
          </cell>
          <cell r="B6148" t="str">
            <v>SEGUROS CON FILIALES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>
            <v>5408010010901</v>
          </cell>
          <cell r="B6149" t="str">
            <v>SEGUROS DIRECTOS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  <cell r="G6149">
            <v>0</v>
          </cell>
          <cell r="H6149">
            <v>0</v>
          </cell>
          <cell r="I6149">
            <v>0</v>
          </cell>
        </row>
        <row r="6150">
          <cell r="A6150">
            <v>5408010010902</v>
          </cell>
          <cell r="B6150" t="str">
            <v>REASEGUROS TOMADOS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>
            <v>5408010010903</v>
          </cell>
          <cell r="B6151" t="str">
            <v>COASEGUROS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>
            <v>540801002</v>
          </cell>
          <cell r="B6152" t="str">
            <v>RECUPERACION DE GASTOS DE LIQUIDACION DE VIDA INDIVIDUAL DE CORTO PLAZO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>
            <v>54080100201</v>
          </cell>
          <cell r="B6153" t="str">
            <v>SEGUROS DIRECTOS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>
            <v>54080100202</v>
          </cell>
          <cell r="B6154" t="str">
            <v>REASEGUROS TOMADOS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>
            <v>54080100203</v>
          </cell>
          <cell r="B6155" t="str">
            <v>COASEGUROS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>
            <v>54080100209</v>
          </cell>
          <cell r="B6156" t="str">
            <v>SEGUROS CON FILIALES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>
            <v>5408010020901</v>
          </cell>
          <cell r="B6157" t="str">
            <v>SEGUROS DIRECTOS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>
            <v>5408010020902</v>
          </cell>
          <cell r="B6158" t="str">
            <v>REASEGUROS TOMADOS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>
            <v>5408010020903</v>
          </cell>
          <cell r="B6159" t="str">
            <v>COASEGUROS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>
            <v>540801003</v>
          </cell>
          <cell r="B6160" t="str">
            <v>RECUPERACION DE GASTOS DE LIQUIDACION DE VIDA COLECTIVO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>
            <v>54080100301</v>
          </cell>
          <cell r="B6161" t="str">
            <v>SEGUROS DIRECTOS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>
            <v>54080100302</v>
          </cell>
          <cell r="B6162" t="str">
            <v>REASEGUROS TOMADOS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>
            <v>54080100303</v>
          </cell>
          <cell r="B6163" t="str">
            <v>COASEGUROS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>
            <v>54080100309</v>
          </cell>
          <cell r="B6164" t="str">
            <v>SEGUROS CON FILIALES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>
            <v>5408010030901</v>
          </cell>
          <cell r="B6165" t="str">
            <v>SEGUROS DIRECTOS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>
            <v>5408010030902</v>
          </cell>
          <cell r="B6166" t="str">
            <v>REASEGUROS TOMADOS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>
            <v>5408010030903</v>
          </cell>
          <cell r="B6167" t="str">
            <v>COASEGUROS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  <cell r="G6167">
            <v>0</v>
          </cell>
          <cell r="H6167">
            <v>0</v>
          </cell>
          <cell r="I6167">
            <v>0</v>
          </cell>
        </row>
        <row r="6168">
          <cell r="A6168">
            <v>540801004</v>
          </cell>
          <cell r="B6168" t="str">
            <v>RECUPERACION DE GASTOS DE LIQUIDACION DE VIDA-OTROS PLANES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>
            <v>54080100401</v>
          </cell>
          <cell r="B6169" t="str">
            <v>SEGUROS DIRECTOS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>
            <v>54080100402</v>
          </cell>
          <cell r="B6170" t="str">
            <v>REASEGUROS TOMADOS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>
            <v>54080100403</v>
          </cell>
          <cell r="B6171" t="str">
            <v>COASEGUROS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>
            <v>54080100409</v>
          </cell>
          <cell r="B6172" t="str">
            <v>SEGUROS CON FILIALES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>
            <v>5408010040901</v>
          </cell>
          <cell r="B6173" t="str">
            <v>SEGUROS DIRECTOS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>
            <v>5408010040902</v>
          </cell>
          <cell r="B6174" t="str">
            <v>REASEGUROS TOMADOS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>
            <v>5408010040903</v>
          </cell>
          <cell r="B6175" t="str">
            <v>COASEGUROS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>
            <v>5408020</v>
          </cell>
          <cell r="B6176" t="str">
            <v>DE SINIESTROS DE SEGUROS PREVISIONALES RENTAS Y PENSIONES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>
            <v>540802001</v>
          </cell>
          <cell r="B6177" t="str">
            <v>RENTAS DE INVALIDEZ Y SOBREVIVENCIA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>
            <v>54080200101</v>
          </cell>
          <cell r="B6178" t="str">
            <v>SEGUROS DIRECTOS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  <cell r="G6178">
            <v>0</v>
          </cell>
          <cell r="H6178">
            <v>0</v>
          </cell>
          <cell r="I6178">
            <v>0</v>
          </cell>
        </row>
        <row r="6179">
          <cell r="A6179">
            <v>54080200102</v>
          </cell>
          <cell r="B6179" t="str">
            <v>REASEGUROS TOMADOS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>
            <v>54080200103</v>
          </cell>
          <cell r="B6180" t="str">
            <v>COASEGUROS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>
            <v>54080200109</v>
          </cell>
          <cell r="B6181" t="str">
            <v>SEGUROS CON FILIALES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>
            <v>5408020010901</v>
          </cell>
          <cell r="B6182" t="str">
            <v>SEGUROS DIRECTOS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  <cell r="G6182">
            <v>0</v>
          </cell>
          <cell r="H6182">
            <v>0</v>
          </cell>
          <cell r="I6182">
            <v>0</v>
          </cell>
        </row>
        <row r="6183">
          <cell r="A6183">
            <v>5408020010902</v>
          </cell>
          <cell r="B6183" t="str">
            <v>REASEGUROS TOMADOS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>
            <v>5408020010903</v>
          </cell>
          <cell r="B6184" t="str">
            <v>COASEGUROS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>
            <v>540802002</v>
          </cell>
          <cell r="B6185" t="str">
            <v>SEPELIO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>
            <v>54080200201</v>
          </cell>
          <cell r="B6186" t="str">
            <v>SEGUROS DIRECTOS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>
            <v>54080200202</v>
          </cell>
          <cell r="B6187" t="str">
            <v>REASEGUROS TOMADOS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>
            <v>54080200203</v>
          </cell>
          <cell r="B6188" t="str">
            <v>COASEGUROS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>
            <v>54080200209</v>
          </cell>
          <cell r="B6189" t="str">
            <v>SEGUROS CON FILIALES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>
            <v>5408020020901</v>
          </cell>
          <cell r="B6190" t="str">
            <v>SEGUROS DIRECTOS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>
            <v>5408020020902</v>
          </cell>
          <cell r="B6191" t="str">
            <v>REASEGUROS TOMADOS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>
            <v>5408020020903</v>
          </cell>
          <cell r="B6192" t="str">
            <v>COASEGUROS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>
            <v>540802003</v>
          </cell>
          <cell r="B6193" t="str">
            <v>OTRAS RENTAS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>
            <v>54080200301</v>
          </cell>
          <cell r="B6194" t="str">
            <v>SEGUROS DIRECTOS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>
            <v>54080200302</v>
          </cell>
          <cell r="B6195" t="str">
            <v>REASEGUROS TOMADOS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>
            <v>54080200303</v>
          </cell>
          <cell r="B6196" t="str">
            <v>COASEGUROS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>
            <v>54080200309</v>
          </cell>
          <cell r="B6197" t="str">
            <v>SEGUROS CON FILIALES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>
            <v>5408020030901</v>
          </cell>
          <cell r="B6198" t="str">
            <v>SEGUROS DIRECTOS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>
            <v>5408020030902</v>
          </cell>
          <cell r="B6199" t="str">
            <v>REASEGUROS TOMADOS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>
            <v>5408020030903</v>
          </cell>
          <cell r="B6200" t="str">
            <v>COASEGUROS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>
            <v>540802004</v>
          </cell>
          <cell r="B6201" t="str">
            <v>PENSIONES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>
            <v>54080200401</v>
          </cell>
          <cell r="B6202" t="str">
            <v>SEGUROS DIRECTOS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>
            <v>54080200402</v>
          </cell>
          <cell r="B6203" t="str">
            <v>REASEGUROS TOMADOS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>
            <v>54080200403</v>
          </cell>
          <cell r="B6204" t="str">
            <v>COASEGUROS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>
            <v>54080200409</v>
          </cell>
          <cell r="B6205" t="str">
            <v>SEGUROS CON FILIALES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>
            <v>5408020040901</v>
          </cell>
          <cell r="B6206" t="str">
            <v>SEGUROS DIRECTOS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>
            <v>5408020040902</v>
          </cell>
          <cell r="B6207" t="str">
            <v>REASEGUROS TOMADOS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  <cell r="G6207">
            <v>0</v>
          </cell>
          <cell r="H6207">
            <v>0</v>
          </cell>
          <cell r="I6207">
            <v>0</v>
          </cell>
        </row>
        <row r="6208">
          <cell r="A6208">
            <v>5408020040903</v>
          </cell>
          <cell r="B6208" t="str">
            <v>COASEGUROS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>
            <v>5408030</v>
          </cell>
          <cell r="B6209" t="str">
            <v>DE SINIESTROS DE SEGUROS DE ACCIDENTES Y ENFERMEDAD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>
            <v>540803001</v>
          </cell>
          <cell r="B6210" t="str">
            <v>SALUD Y HOSPITALIZACION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>
            <v>54080300101</v>
          </cell>
          <cell r="B6211" t="str">
            <v>SEGUROS DIRECTOS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>
            <v>54080300102</v>
          </cell>
          <cell r="B6212" t="str">
            <v>REASEGUROS TOMADOS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>
            <v>54080300103</v>
          </cell>
          <cell r="B6213" t="str">
            <v>COASEGUROS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>
            <v>54080300109</v>
          </cell>
          <cell r="B6214" t="str">
            <v>SEGUROS CON FILIALES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>
            <v>5408030010901</v>
          </cell>
          <cell r="B6215" t="str">
            <v>SEGUROS DIRECTOS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>
            <v>5408030010902</v>
          </cell>
          <cell r="B6216" t="str">
            <v>REASEGUROS TOMADOS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>
            <v>5408030010903</v>
          </cell>
          <cell r="B6217" t="str">
            <v>COASEGUROS</v>
          </cell>
          <cell r="C6217">
            <v>0</v>
          </cell>
          <cell r="D6217">
            <v>0</v>
          </cell>
          <cell r="E6217">
            <v>0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>
            <v>540803002</v>
          </cell>
          <cell r="B6218" t="str">
            <v>ACCIDENTES PERSONALES</v>
          </cell>
          <cell r="C6218">
            <v>0</v>
          </cell>
          <cell r="D6218">
            <v>0</v>
          </cell>
          <cell r="E6218">
            <v>0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>
            <v>54080300201</v>
          </cell>
          <cell r="B6219" t="str">
            <v>SEGUROS DIRECTOS</v>
          </cell>
          <cell r="C6219">
            <v>0</v>
          </cell>
          <cell r="D6219">
            <v>0</v>
          </cell>
          <cell r="E6219">
            <v>0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>
            <v>54080300202</v>
          </cell>
          <cell r="B6220" t="str">
            <v>REASEGUROS TOMADOS</v>
          </cell>
          <cell r="C6220">
            <v>0</v>
          </cell>
          <cell r="D6220">
            <v>0</v>
          </cell>
          <cell r="E6220">
            <v>0</v>
          </cell>
          <cell r="F6220">
            <v>0</v>
          </cell>
          <cell r="G6220">
            <v>0</v>
          </cell>
          <cell r="H6220">
            <v>0</v>
          </cell>
          <cell r="I6220">
            <v>0</v>
          </cell>
        </row>
        <row r="6221">
          <cell r="A6221">
            <v>54080300203</v>
          </cell>
          <cell r="B6221" t="str">
            <v>COASEGUROS</v>
          </cell>
          <cell r="C6221">
            <v>0</v>
          </cell>
          <cell r="D6221">
            <v>0</v>
          </cell>
          <cell r="E6221">
            <v>0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>
            <v>54080300209</v>
          </cell>
          <cell r="B6222" t="str">
            <v>SEGUROS CON FILIALES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>
            <v>5408030020901</v>
          </cell>
          <cell r="B6223" t="str">
            <v>SEGUROS DIRECTOS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>
            <v>5408030020902</v>
          </cell>
          <cell r="B6224" t="str">
            <v>REASEGUROS TOMADOS</v>
          </cell>
          <cell r="C6224">
            <v>0</v>
          </cell>
          <cell r="D6224">
            <v>0</v>
          </cell>
          <cell r="E6224">
            <v>0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>
            <v>5408030020903</v>
          </cell>
          <cell r="B6225" t="str">
            <v>COASEGUROS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>
            <v>540803003</v>
          </cell>
          <cell r="B6226" t="str">
            <v>ACCIDENTES VIAJES AEREOS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>
            <v>54080300301</v>
          </cell>
          <cell r="B6227" t="str">
            <v>SEGUROS DIRECTOS</v>
          </cell>
          <cell r="C6227">
            <v>0</v>
          </cell>
          <cell r="D6227">
            <v>0</v>
          </cell>
          <cell r="E6227">
            <v>0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>
            <v>54080300302</v>
          </cell>
          <cell r="B6228" t="str">
            <v>REASEGUROS TOMADOS</v>
          </cell>
          <cell r="C6228">
            <v>0</v>
          </cell>
          <cell r="D6228">
            <v>0</v>
          </cell>
          <cell r="E6228">
            <v>0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>
            <v>54080300303</v>
          </cell>
          <cell r="B6229" t="str">
            <v>COASEGUROS</v>
          </cell>
          <cell r="C6229">
            <v>0</v>
          </cell>
          <cell r="D6229">
            <v>0</v>
          </cell>
          <cell r="E6229">
            <v>0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>
            <v>54080300309</v>
          </cell>
          <cell r="B6230" t="str">
            <v>SEGUROS CON FILIALES</v>
          </cell>
          <cell r="C6230">
            <v>0</v>
          </cell>
          <cell r="D6230">
            <v>0</v>
          </cell>
          <cell r="E6230">
            <v>0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>
            <v>5408030030901</v>
          </cell>
          <cell r="B6231" t="str">
            <v>SEGUROS DIRECTOS</v>
          </cell>
          <cell r="C6231">
            <v>0</v>
          </cell>
          <cell r="D6231">
            <v>0</v>
          </cell>
          <cell r="E6231">
            <v>0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>
            <v>5408030030902</v>
          </cell>
          <cell r="B6232" t="str">
            <v>REASEGUROS TOMADOS</v>
          </cell>
          <cell r="C6232">
            <v>0</v>
          </cell>
          <cell r="D6232">
            <v>0</v>
          </cell>
          <cell r="E6232">
            <v>0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>
            <v>5408030030903</v>
          </cell>
          <cell r="B6233" t="str">
            <v>COASEGUROS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>
            <v>540803004</v>
          </cell>
          <cell r="B6234" t="str">
            <v>ESCOLARES</v>
          </cell>
          <cell r="C6234">
            <v>0</v>
          </cell>
          <cell r="D6234">
            <v>0</v>
          </cell>
          <cell r="E6234">
            <v>0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>
            <v>54080300401</v>
          </cell>
          <cell r="B6235" t="str">
            <v>SEGUROS DIRECTOS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>
            <v>54080300402</v>
          </cell>
          <cell r="B6236" t="str">
            <v>REASEGUROS TOMADOS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  <cell r="G6236">
            <v>0</v>
          </cell>
          <cell r="H6236">
            <v>0</v>
          </cell>
          <cell r="I6236">
            <v>0</v>
          </cell>
        </row>
        <row r="6237">
          <cell r="A6237">
            <v>54080300403</v>
          </cell>
          <cell r="B6237" t="str">
            <v>COASEGUROS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>
            <v>54080300409</v>
          </cell>
          <cell r="B6238" t="str">
            <v>SEGUROS CON FILIALES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>
            <v>5408030040901</v>
          </cell>
          <cell r="B6239" t="str">
            <v>SEGUROS DIRECTOS</v>
          </cell>
          <cell r="C6239">
            <v>0</v>
          </cell>
          <cell r="D6239">
            <v>0</v>
          </cell>
          <cell r="E6239">
            <v>0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>
            <v>5408030040902</v>
          </cell>
          <cell r="B6240" t="str">
            <v>REASEGUROS TOMADOS</v>
          </cell>
          <cell r="C6240">
            <v>0</v>
          </cell>
          <cell r="D6240">
            <v>0</v>
          </cell>
          <cell r="E6240">
            <v>0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>
            <v>5408030040903</v>
          </cell>
          <cell r="B6241" t="str">
            <v>COASEGUROS</v>
          </cell>
          <cell r="C6241">
            <v>0</v>
          </cell>
          <cell r="D6241">
            <v>0</v>
          </cell>
          <cell r="E6241">
            <v>0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>
            <v>540804</v>
          </cell>
          <cell r="B6242" t="str">
            <v>DE SINIESTROS DE SEGUROS DE INCENDIOS Y LINEAAS ALIADAS</v>
          </cell>
          <cell r="C6242">
            <v>0</v>
          </cell>
          <cell r="D6242">
            <v>0</v>
          </cell>
          <cell r="E6242">
            <v>0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>
            <v>540804001</v>
          </cell>
          <cell r="B6243" t="str">
            <v>INCENDIOS</v>
          </cell>
          <cell r="C6243">
            <v>0</v>
          </cell>
          <cell r="D6243">
            <v>0</v>
          </cell>
          <cell r="E6243">
            <v>0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>
            <v>54080400101</v>
          </cell>
          <cell r="B6244" t="str">
            <v>SEGUROS DIRECTOS</v>
          </cell>
          <cell r="C6244">
            <v>0</v>
          </cell>
          <cell r="D6244">
            <v>0</v>
          </cell>
          <cell r="E6244">
            <v>0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>
            <v>54080400102</v>
          </cell>
          <cell r="B6245" t="str">
            <v>REASEGUROS TOMADOS</v>
          </cell>
          <cell r="C6245">
            <v>0</v>
          </cell>
          <cell r="D6245">
            <v>0</v>
          </cell>
          <cell r="E6245">
            <v>0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>
            <v>54080400103</v>
          </cell>
          <cell r="B6246" t="str">
            <v>COASEGUROS</v>
          </cell>
          <cell r="C6246">
            <v>0</v>
          </cell>
          <cell r="D6246">
            <v>0</v>
          </cell>
          <cell r="E6246">
            <v>0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>
            <v>54080400109</v>
          </cell>
          <cell r="B6247" t="str">
            <v>SEGUROS CON FILIALES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>
            <v>5408040010901</v>
          </cell>
          <cell r="B6248" t="str">
            <v>SEGUROS DIRECTOS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>
            <v>5408040010902</v>
          </cell>
          <cell r="B6249" t="str">
            <v>REASEGUROS TOMADOS</v>
          </cell>
          <cell r="C6249">
            <v>0</v>
          </cell>
          <cell r="D6249">
            <v>0</v>
          </cell>
          <cell r="E6249">
            <v>0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>
            <v>5408040010903</v>
          </cell>
          <cell r="B6250" t="str">
            <v>COASEGUROS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  <cell r="G6250">
            <v>0</v>
          </cell>
          <cell r="H6250">
            <v>0</v>
          </cell>
          <cell r="I6250">
            <v>0</v>
          </cell>
        </row>
        <row r="6251">
          <cell r="A6251">
            <v>540804002</v>
          </cell>
          <cell r="B6251" t="str">
            <v>LINEAS ALIADAS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>
            <v>54080400201</v>
          </cell>
          <cell r="B6252" t="str">
            <v>SEGUROS DIRECTOS</v>
          </cell>
          <cell r="C6252">
            <v>0</v>
          </cell>
          <cell r="D6252">
            <v>0</v>
          </cell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>
            <v>54080400202</v>
          </cell>
          <cell r="B6253" t="str">
            <v>REASEGUROS TOMADOS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>
            <v>54080400203</v>
          </cell>
          <cell r="B6254" t="str">
            <v>COASEGUROS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>
            <v>54080400209</v>
          </cell>
          <cell r="B6255" t="str">
            <v>SEGUROS CON FILIALES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>
            <v>5408040020901</v>
          </cell>
          <cell r="B6256" t="str">
            <v>SEGUROS DIRECTOS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>
            <v>5408040020902</v>
          </cell>
          <cell r="B6257" t="str">
            <v>REASEGUROS TOMADOS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>
            <v>5408040020903</v>
          </cell>
          <cell r="B6258" t="str">
            <v>COASEGUROS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>
            <v>540805</v>
          </cell>
          <cell r="B6259" t="str">
            <v>DE SINIESTROS DE SEGUROS DE AUTOMOTORES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>
            <v>540805001</v>
          </cell>
          <cell r="B6260" t="str">
            <v>AUTOMOTORES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>
            <v>54080500101</v>
          </cell>
          <cell r="B6261" t="str">
            <v>SEGUROS DIRECTOS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>
            <v>54080500102</v>
          </cell>
          <cell r="B6262" t="str">
            <v>REASEGUROS TOMADOS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>
            <v>54080500103</v>
          </cell>
          <cell r="B6263" t="str">
            <v>COASEGUROS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>
            <v>54080500109</v>
          </cell>
          <cell r="B6264" t="str">
            <v>SEGUROS CON FILIALES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>
            <v>5408050010901</v>
          </cell>
          <cell r="B6265" t="str">
            <v>SEGUROS DIRECTOS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  <cell r="G6265">
            <v>0</v>
          </cell>
          <cell r="H6265">
            <v>0</v>
          </cell>
          <cell r="I6265">
            <v>0</v>
          </cell>
        </row>
        <row r="6266">
          <cell r="A6266">
            <v>5408050010902</v>
          </cell>
          <cell r="B6266" t="str">
            <v>REASEGUROS TOMADOS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>
            <v>5408050010903</v>
          </cell>
          <cell r="B6267" t="str">
            <v>COASEGUROS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>
            <v>540806</v>
          </cell>
          <cell r="B6268" t="str">
            <v>DE SINIESTROS DE OTROS SEGUROS GENERALES</v>
          </cell>
          <cell r="C6268">
            <v>0</v>
          </cell>
          <cell r="D6268">
            <v>0</v>
          </cell>
          <cell r="E6268">
            <v>0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>
            <v>540806001</v>
          </cell>
          <cell r="B6269" t="str">
            <v>ROTURA DE CRISTALES</v>
          </cell>
          <cell r="C6269">
            <v>0</v>
          </cell>
          <cell r="D6269">
            <v>0</v>
          </cell>
          <cell r="E6269">
            <v>0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>
            <v>54080600101</v>
          </cell>
          <cell r="B6270" t="str">
            <v>SEGUROS DIRECTOS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>
            <v>54080600102</v>
          </cell>
          <cell r="B6271" t="str">
            <v>REASEGUROS TOMADOS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>
            <v>54080600103</v>
          </cell>
          <cell r="B6272" t="str">
            <v>COASEGUROS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>
            <v>54080600109</v>
          </cell>
          <cell r="B6273" t="str">
            <v>SEGUROS CON FILIALES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>
            <v>5408060010901</v>
          </cell>
          <cell r="B6274" t="str">
            <v>SEGUROS DIRECTOS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>
            <v>5408060010902</v>
          </cell>
          <cell r="B6275" t="str">
            <v>REASEGUROS TOMADOS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>
            <v>5408060010903</v>
          </cell>
          <cell r="B6276" t="str">
            <v>COASEGUROS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>
            <v>540806002</v>
          </cell>
          <cell r="B6277" t="str">
            <v>TRANSPORTE MARITIMO</v>
          </cell>
          <cell r="C6277">
            <v>0</v>
          </cell>
          <cell r="D6277">
            <v>0</v>
          </cell>
          <cell r="E6277">
            <v>0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>
            <v>54080600201</v>
          </cell>
          <cell r="B6278" t="str">
            <v>SEGUROS DIRECTOS</v>
          </cell>
          <cell r="C6278">
            <v>0</v>
          </cell>
          <cell r="D6278">
            <v>0</v>
          </cell>
          <cell r="E6278">
            <v>0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>
            <v>54080600202</v>
          </cell>
          <cell r="B6279" t="str">
            <v>REASEGUROS TOMADOS</v>
          </cell>
          <cell r="C6279">
            <v>0</v>
          </cell>
          <cell r="D6279">
            <v>0</v>
          </cell>
          <cell r="E6279">
            <v>0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>
            <v>54080600203</v>
          </cell>
          <cell r="B6280" t="str">
            <v>COASEGUROS</v>
          </cell>
          <cell r="C6280">
            <v>0</v>
          </cell>
          <cell r="D6280">
            <v>0</v>
          </cell>
          <cell r="E6280">
            <v>0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>
            <v>54080600209</v>
          </cell>
          <cell r="B6281" t="str">
            <v>SEGUROS CON FILIALES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>
            <v>5408060020901</v>
          </cell>
          <cell r="B6282" t="str">
            <v>SEGUROS DIRECTOS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>
            <v>5408060020902</v>
          </cell>
          <cell r="B6283" t="str">
            <v>REASEGUROS TOMADOS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>
            <v>5408060020903</v>
          </cell>
          <cell r="B6284" t="str">
            <v>COASEGUROS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>
            <v>540806003</v>
          </cell>
          <cell r="B6285" t="str">
            <v>TRANSPORTE AEREO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  <cell r="G6285">
            <v>0</v>
          </cell>
          <cell r="H6285">
            <v>0</v>
          </cell>
          <cell r="I6285">
            <v>0</v>
          </cell>
        </row>
        <row r="6286">
          <cell r="A6286">
            <v>54080600301</v>
          </cell>
          <cell r="B6286" t="str">
            <v>SEGUROS DIRECTOS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>
            <v>54080600302</v>
          </cell>
          <cell r="B6287" t="str">
            <v>REASEGUROS TOMADOS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>
            <v>54080600303</v>
          </cell>
          <cell r="B6288" t="str">
            <v>COASEGUROS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>
            <v>54080600309</v>
          </cell>
          <cell r="B6289" t="str">
            <v>SEGUROS CON FILIALES</v>
          </cell>
          <cell r="C6289">
            <v>0</v>
          </cell>
          <cell r="D6289">
            <v>0</v>
          </cell>
          <cell r="E6289">
            <v>0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>
            <v>5408060030901</v>
          </cell>
          <cell r="B6290" t="str">
            <v>SEGUROS DIRECTOS</v>
          </cell>
          <cell r="C6290">
            <v>0</v>
          </cell>
          <cell r="D6290">
            <v>0</v>
          </cell>
          <cell r="E6290">
            <v>0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>
            <v>5408060030902</v>
          </cell>
          <cell r="B6291" t="str">
            <v>REASEGUROS TOMADOS</v>
          </cell>
          <cell r="C6291">
            <v>0</v>
          </cell>
          <cell r="D6291">
            <v>0</v>
          </cell>
          <cell r="E6291">
            <v>0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>
            <v>5408060030903</v>
          </cell>
          <cell r="B6292" t="str">
            <v>COASEGUROS</v>
          </cell>
          <cell r="C6292">
            <v>0</v>
          </cell>
          <cell r="D6292">
            <v>0</v>
          </cell>
          <cell r="E6292">
            <v>0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>
            <v>540806004</v>
          </cell>
          <cell r="B6293" t="str">
            <v>TRANSPORTE TERRESTRE</v>
          </cell>
          <cell r="C6293">
            <v>0</v>
          </cell>
          <cell r="D6293">
            <v>0</v>
          </cell>
          <cell r="E6293">
            <v>0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>
            <v>54080600401</v>
          </cell>
          <cell r="B6294" t="str">
            <v>SEGUROS DIRECTOS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  <cell r="G6294">
            <v>0</v>
          </cell>
          <cell r="H6294">
            <v>0</v>
          </cell>
          <cell r="I6294">
            <v>0</v>
          </cell>
        </row>
        <row r="6295">
          <cell r="A6295">
            <v>54080600402</v>
          </cell>
          <cell r="B6295" t="str">
            <v>REASEGUROS TOMADOS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>
            <v>54080600403</v>
          </cell>
          <cell r="B6296" t="str">
            <v>COASEGUROS</v>
          </cell>
          <cell r="C6296">
            <v>0</v>
          </cell>
          <cell r="D6296">
            <v>0</v>
          </cell>
          <cell r="E6296">
            <v>0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>
            <v>54080600409</v>
          </cell>
          <cell r="B6297" t="str">
            <v>SEGUROS CON FILIALES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>
            <v>5408060040901</v>
          </cell>
          <cell r="B6298" t="str">
            <v>SEGUROS DIRECTOS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>
            <v>5408060040902</v>
          </cell>
          <cell r="B6299" t="str">
            <v>REASEGUROS TOMADOS</v>
          </cell>
          <cell r="C6299">
            <v>0</v>
          </cell>
          <cell r="D6299">
            <v>0</v>
          </cell>
          <cell r="E6299">
            <v>0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>
            <v>5408060040903</v>
          </cell>
          <cell r="B6300" t="str">
            <v>COASEGUROS</v>
          </cell>
          <cell r="C6300">
            <v>0</v>
          </cell>
          <cell r="D6300">
            <v>0</v>
          </cell>
          <cell r="E6300">
            <v>0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>
            <v>540806005</v>
          </cell>
          <cell r="B6301" t="str">
            <v>MARITIMOS CASCO</v>
          </cell>
          <cell r="C6301">
            <v>0</v>
          </cell>
          <cell r="D6301">
            <v>0</v>
          </cell>
          <cell r="E6301">
            <v>0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>
            <v>54080600501</v>
          </cell>
          <cell r="B6302" t="str">
            <v>SEGUROS DIRECTOS</v>
          </cell>
          <cell r="C6302">
            <v>0</v>
          </cell>
          <cell r="D6302">
            <v>0</v>
          </cell>
          <cell r="E6302">
            <v>0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>
            <v>54080600502</v>
          </cell>
          <cell r="B6303" t="str">
            <v>REASEGUROS TOMADOS</v>
          </cell>
          <cell r="C6303">
            <v>0</v>
          </cell>
          <cell r="D6303">
            <v>0</v>
          </cell>
          <cell r="E6303">
            <v>0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>
            <v>54080600503</v>
          </cell>
          <cell r="B6304" t="str">
            <v>COASEGUROS</v>
          </cell>
          <cell r="C6304">
            <v>0</v>
          </cell>
          <cell r="D6304">
            <v>0</v>
          </cell>
          <cell r="E6304">
            <v>0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>
            <v>54080600509</v>
          </cell>
          <cell r="B6305" t="str">
            <v>SEGUROS CON FILIALES</v>
          </cell>
          <cell r="C6305">
            <v>0</v>
          </cell>
          <cell r="D6305">
            <v>0</v>
          </cell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>
            <v>5408060050901</v>
          </cell>
          <cell r="B6306" t="str">
            <v>SEGUROS DIRECTOS</v>
          </cell>
          <cell r="C6306">
            <v>0</v>
          </cell>
          <cell r="D6306">
            <v>0</v>
          </cell>
          <cell r="E6306">
            <v>0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>
            <v>5408060050902</v>
          </cell>
          <cell r="B6307" t="str">
            <v>REASEGUROS TOMADOS</v>
          </cell>
          <cell r="C6307">
            <v>0</v>
          </cell>
          <cell r="D6307">
            <v>0</v>
          </cell>
          <cell r="E6307">
            <v>0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>
            <v>5408060050903</v>
          </cell>
          <cell r="B6308" t="str">
            <v>COASEGUROS</v>
          </cell>
          <cell r="C6308">
            <v>0</v>
          </cell>
          <cell r="D6308">
            <v>0</v>
          </cell>
          <cell r="E6308">
            <v>0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>
            <v>540806006</v>
          </cell>
          <cell r="B6309" t="str">
            <v>AVIACION</v>
          </cell>
          <cell r="C6309">
            <v>0</v>
          </cell>
          <cell r="D6309">
            <v>0</v>
          </cell>
          <cell r="E6309">
            <v>0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>
            <v>54080600601</v>
          </cell>
          <cell r="B6310" t="str">
            <v>SEGUROS DIRECTOS</v>
          </cell>
          <cell r="C6310">
            <v>0</v>
          </cell>
          <cell r="D6310">
            <v>0</v>
          </cell>
          <cell r="E6310">
            <v>0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>
            <v>54080600602</v>
          </cell>
          <cell r="B6311" t="str">
            <v>REASEGUROS TOMADOS</v>
          </cell>
          <cell r="C6311">
            <v>0</v>
          </cell>
          <cell r="D6311">
            <v>0</v>
          </cell>
          <cell r="E6311">
            <v>0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>
            <v>54080600603</v>
          </cell>
          <cell r="B6312" t="str">
            <v>COASEGUROS</v>
          </cell>
          <cell r="C6312">
            <v>0</v>
          </cell>
          <cell r="D6312">
            <v>0</v>
          </cell>
          <cell r="E6312">
            <v>0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>
            <v>54080600609</v>
          </cell>
          <cell r="B6313" t="str">
            <v>SEGUROS CON FILIALES</v>
          </cell>
          <cell r="C6313">
            <v>0</v>
          </cell>
          <cell r="D6313">
            <v>0</v>
          </cell>
          <cell r="E6313">
            <v>0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>
            <v>5408060060901</v>
          </cell>
          <cell r="B6314" t="str">
            <v>SEGUROS DIRECTOS</v>
          </cell>
          <cell r="C6314">
            <v>0</v>
          </cell>
          <cell r="D6314">
            <v>0</v>
          </cell>
          <cell r="E6314">
            <v>0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>
            <v>5408060060902</v>
          </cell>
          <cell r="B6315" t="str">
            <v>REASEGUROS TOMADOS</v>
          </cell>
          <cell r="C6315">
            <v>0</v>
          </cell>
          <cell r="D6315">
            <v>0</v>
          </cell>
          <cell r="E6315">
            <v>0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>
            <v>5408060060903</v>
          </cell>
          <cell r="B6316" t="str">
            <v>COASEGUROS</v>
          </cell>
          <cell r="C6316">
            <v>0</v>
          </cell>
          <cell r="D6316">
            <v>0</v>
          </cell>
          <cell r="E6316">
            <v>0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>
            <v>540806007</v>
          </cell>
          <cell r="B6317" t="str">
            <v>ROBO Y HURTO</v>
          </cell>
          <cell r="C6317">
            <v>0</v>
          </cell>
          <cell r="D6317">
            <v>0</v>
          </cell>
          <cell r="E6317">
            <v>0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>
            <v>54080600701</v>
          </cell>
          <cell r="B6318" t="str">
            <v>SEGUROS DIRECTOS</v>
          </cell>
          <cell r="C6318">
            <v>0</v>
          </cell>
          <cell r="D6318">
            <v>0</v>
          </cell>
          <cell r="E6318">
            <v>0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>
            <v>54080600702</v>
          </cell>
          <cell r="B6319" t="str">
            <v>REASEGUROS TOMADOS</v>
          </cell>
          <cell r="C6319">
            <v>0</v>
          </cell>
          <cell r="D6319">
            <v>0</v>
          </cell>
          <cell r="E6319">
            <v>0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>
            <v>54080600703</v>
          </cell>
          <cell r="B6320" t="str">
            <v>COASEGUROS</v>
          </cell>
          <cell r="C6320">
            <v>0</v>
          </cell>
          <cell r="D6320">
            <v>0</v>
          </cell>
          <cell r="E6320">
            <v>0</v>
          </cell>
          <cell r="F6320">
            <v>0</v>
          </cell>
          <cell r="G6320">
            <v>0</v>
          </cell>
          <cell r="H6320">
            <v>0</v>
          </cell>
          <cell r="I6320">
            <v>0</v>
          </cell>
        </row>
        <row r="6321">
          <cell r="A6321">
            <v>54080600709</v>
          </cell>
          <cell r="B6321" t="str">
            <v>SEGUROS CON FILIALES</v>
          </cell>
          <cell r="C6321">
            <v>0</v>
          </cell>
          <cell r="D6321">
            <v>0</v>
          </cell>
          <cell r="E6321">
            <v>0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>
            <v>5408060070901</v>
          </cell>
          <cell r="B6322" t="str">
            <v>SEGUROS DIRECTOS</v>
          </cell>
          <cell r="C6322">
            <v>0</v>
          </cell>
          <cell r="D6322">
            <v>0</v>
          </cell>
          <cell r="E6322">
            <v>0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>
            <v>5408060070902</v>
          </cell>
          <cell r="B6323" t="str">
            <v>REASEGUROS TOMADOS</v>
          </cell>
          <cell r="C6323">
            <v>0</v>
          </cell>
          <cell r="D6323">
            <v>0</v>
          </cell>
          <cell r="E6323">
            <v>0</v>
          </cell>
          <cell r="F6323">
            <v>0</v>
          </cell>
          <cell r="G6323">
            <v>0</v>
          </cell>
          <cell r="H6323">
            <v>0</v>
          </cell>
          <cell r="I6323">
            <v>0</v>
          </cell>
        </row>
        <row r="6324">
          <cell r="A6324">
            <v>5408060070903</v>
          </cell>
          <cell r="B6324" t="str">
            <v>COASEGUROS</v>
          </cell>
          <cell r="C6324">
            <v>0</v>
          </cell>
          <cell r="D6324">
            <v>0</v>
          </cell>
          <cell r="E6324">
            <v>0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>
            <v>540806008</v>
          </cell>
          <cell r="B6325" t="str">
            <v>FIDELIDAD</v>
          </cell>
          <cell r="C6325">
            <v>0</v>
          </cell>
          <cell r="D6325">
            <v>0</v>
          </cell>
          <cell r="E6325">
            <v>0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>
            <v>54080600801</v>
          </cell>
          <cell r="B6326" t="str">
            <v>SEGUROS DIRECTOS</v>
          </cell>
          <cell r="C6326">
            <v>0</v>
          </cell>
          <cell r="D6326">
            <v>0</v>
          </cell>
          <cell r="E6326">
            <v>0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>
            <v>54080600802</v>
          </cell>
          <cell r="B6327" t="str">
            <v>REASEGUROS TOMADOS</v>
          </cell>
          <cell r="C6327">
            <v>0</v>
          </cell>
          <cell r="D6327">
            <v>0</v>
          </cell>
          <cell r="E6327">
            <v>0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>
            <v>54080600803</v>
          </cell>
          <cell r="B6328" t="str">
            <v>COASEGUROS</v>
          </cell>
          <cell r="C6328">
            <v>0</v>
          </cell>
          <cell r="D6328">
            <v>0</v>
          </cell>
          <cell r="E6328">
            <v>0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>
            <v>54080600809</v>
          </cell>
          <cell r="B6329" t="str">
            <v>SEGUROS CON FILIALES</v>
          </cell>
          <cell r="C6329">
            <v>0</v>
          </cell>
          <cell r="D6329">
            <v>0</v>
          </cell>
          <cell r="E6329">
            <v>0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>
            <v>5408060080901</v>
          </cell>
          <cell r="B6330" t="str">
            <v>SEGUROS DIRECTOS</v>
          </cell>
          <cell r="C6330">
            <v>0</v>
          </cell>
          <cell r="D6330">
            <v>0</v>
          </cell>
          <cell r="E6330">
            <v>0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>
            <v>5408060080902</v>
          </cell>
          <cell r="B6331" t="str">
            <v>REASEGUROS TOMADOS</v>
          </cell>
          <cell r="C6331">
            <v>0</v>
          </cell>
          <cell r="D6331">
            <v>0</v>
          </cell>
          <cell r="E6331">
            <v>0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>
            <v>5408060080903</v>
          </cell>
          <cell r="B6332" t="str">
            <v>COASEGUROS</v>
          </cell>
          <cell r="C6332">
            <v>0</v>
          </cell>
          <cell r="D6332">
            <v>0</v>
          </cell>
          <cell r="E6332">
            <v>0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>
            <v>540806009</v>
          </cell>
          <cell r="B6333" t="str">
            <v>SEGURO DE BANCOS</v>
          </cell>
          <cell r="C6333">
            <v>0</v>
          </cell>
          <cell r="D6333">
            <v>0</v>
          </cell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>
            <v>54080600901</v>
          </cell>
          <cell r="B6334" t="str">
            <v>SEGUROS DIRECTOS</v>
          </cell>
          <cell r="C6334">
            <v>0</v>
          </cell>
          <cell r="D6334">
            <v>0</v>
          </cell>
          <cell r="E6334">
            <v>0</v>
          </cell>
          <cell r="F6334">
            <v>0</v>
          </cell>
          <cell r="G6334">
            <v>0</v>
          </cell>
          <cell r="H6334">
            <v>0</v>
          </cell>
          <cell r="I6334">
            <v>0</v>
          </cell>
        </row>
        <row r="6335">
          <cell r="A6335">
            <v>54080600902</v>
          </cell>
          <cell r="B6335" t="str">
            <v>REASEGUROS TOMADOS</v>
          </cell>
          <cell r="C6335">
            <v>0</v>
          </cell>
          <cell r="D6335">
            <v>0</v>
          </cell>
          <cell r="E6335">
            <v>0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>
            <v>54080600903</v>
          </cell>
          <cell r="B6336" t="str">
            <v>COASEGUROS</v>
          </cell>
          <cell r="C6336">
            <v>0</v>
          </cell>
          <cell r="D6336">
            <v>0</v>
          </cell>
          <cell r="E6336">
            <v>0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>
            <v>54080600909</v>
          </cell>
          <cell r="B6337" t="str">
            <v>SEGUROS CON FILIALES</v>
          </cell>
          <cell r="C6337">
            <v>0</v>
          </cell>
          <cell r="D6337">
            <v>0</v>
          </cell>
          <cell r="E6337">
            <v>0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>
            <v>5408060090901</v>
          </cell>
          <cell r="B6338" t="str">
            <v>SEGUROS DIRECTOS</v>
          </cell>
          <cell r="C6338">
            <v>0</v>
          </cell>
          <cell r="D6338">
            <v>0</v>
          </cell>
          <cell r="E6338">
            <v>0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>
            <v>5408060090902</v>
          </cell>
          <cell r="B6339" t="str">
            <v>REASEGUROS TOMADOS</v>
          </cell>
          <cell r="C6339">
            <v>0</v>
          </cell>
          <cell r="D6339">
            <v>0</v>
          </cell>
          <cell r="E6339">
            <v>0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>
            <v>5408060090903</v>
          </cell>
          <cell r="B6340" t="str">
            <v>COASEGUROS</v>
          </cell>
          <cell r="C6340">
            <v>0</v>
          </cell>
          <cell r="D6340">
            <v>0</v>
          </cell>
          <cell r="E6340">
            <v>0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>
            <v>540806010</v>
          </cell>
          <cell r="B6341" t="str">
            <v>TODO RIESGO PARA CONTRATISTAS</v>
          </cell>
          <cell r="C6341">
            <v>0</v>
          </cell>
          <cell r="D6341">
            <v>0</v>
          </cell>
          <cell r="E6341">
            <v>0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>
            <v>54080601001</v>
          </cell>
          <cell r="B6342" t="str">
            <v>SEGUROS DIRECTOS</v>
          </cell>
          <cell r="C6342">
            <v>0</v>
          </cell>
          <cell r="D6342">
            <v>0</v>
          </cell>
          <cell r="E6342">
            <v>0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>
            <v>54080601002</v>
          </cell>
          <cell r="B6343" t="str">
            <v>REASEGUROS TOMADOS</v>
          </cell>
          <cell r="C6343">
            <v>0</v>
          </cell>
          <cell r="D6343">
            <v>0</v>
          </cell>
          <cell r="E6343">
            <v>0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>
            <v>54080601003</v>
          </cell>
          <cell r="B6344" t="str">
            <v>COASEGUROS</v>
          </cell>
          <cell r="C6344">
            <v>0</v>
          </cell>
          <cell r="D6344">
            <v>0</v>
          </cell>
          <cell r="E6344">
            <v>0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>
            <v>54080601009</v>
          </cell>
          <cell r="B6345" t="str">
            <v>SEGUROS CON FILIALES</v>
          </cell>
          <cell r="C6345">
            <v>0</v>
          </cell>
          <cell r="D6345">
            <v>0</v>
          </cell>
          <cell r="E6345">
            <v>0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>
            <v>5408060100901</v>
          </cell>
          <cell r="B6346" t="str">
            <v>SEGUROS DIRECTOS</v>
          </cell>
          <cell r="C6346">
            <v>0</v>
          </cell>
          <cell r="D6346">
            <v>0</v>
          </cell>
          <cell r="E6346">
            <v>0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>
            <v>5408060100902</v>
          </cell>
          <cell r="B6347" t="str">
            <v>REASEGUROS TOMADOS</v>
          </cell>
          <cell r="C6347">
            <v>0</v>
          </cell>
          <cell r="D6347">
            <v>0</v>
          </cell>
          <cell r="E6347">
            <v>0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>
            <v>5408060100903</v>
          </cell>
          <cell r="B6348" t="str">
            <v>COASEGUROS</v>
          </cell>
          <cell r="C6348">
            <v>0</v>
          </cell>
          <cell r="D6348">
            <v>0</v>
          </cell>
          <cell r="E6348">
            <v>0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>
            <v>540806011</v>
          </cell>
          <cell r="B6349" t="str">
            <v>TODO RIESGO EQUIPO PARA CONTRATISTAS</v>
          </cell>
          <cell r="C6349">
            <v>0</v>
          </cell>
          <cell r="D6349">
            <v>0</v>
          </cell>
          <cell r="E6349">
            <v>0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>
            <v>54080601101</v>
          </cell>
          <cell r="B6350" t="str">
            <v>SEGUROS DIRECTOS</v>
          </cell>
          <cell r="C6350">
            <v>0</v>
          </cell>
          <cell r="D6350">
            <v>0</v>
          </cell>
          <cell r="E6350">
            <v>0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>
            <v>54080601102</v>
          </cell>
          <cell r="B6351" t="str">
            <v>REASEGUROS TOMADOS</v>
          </cell>
          <cell r="C6351">
            <v>0</v>
          </cell>
          <cell r="D6351">
            <v>0</v>
          </cell>
          <cell r="E6351">
            <v>0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>
            <v>54080601103</v>
          </cell>
          <cell r="B6352" t="str">
            <v>COASEGUROS</v>
          </cell>
          <cell r="C6352">
            <v>0</v>
          </cell>
          <cell r="D6352">
            <v>0</v>
          </cell>
          <cell r="E6352">
            <v>0</v>
          </cell>
          <cell r="F6352">
            <v>0</v>
          </cell>
          <cell r="G6352">
            <v>0</v>
          </cell>
          <cell r="H6352">
            <v>0</v>
          </cell>
          <cell r="I6352">
            <v>0</v>
          </cell>
        </row>
        <row r="6353">
          <cell r="A6353">
            <v>54080601109</v>
          </cell>
          <cell r="B6353" t="str">
            <v>SEGUROS CON FILIALES</v>
          </cell>
          <cell r="C6353">
            <v>0</v>
          </cell>
          <cell r="D6353">
            <v>0</v>
          </cell>
          <cell r="E6353">
            <v>0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>
            <v>5408060110901</v>
          </cell>
          <cell r="B6354" t="str">
            <v>SEGUROS DIRECTOS</v>
          </cell>
          <cell r="C6354">
            <v>0</v>
          </cell>
          <cell r="D6354">
            <v>0</v>
          </cell>
          <cell r="E6354">
            <v>0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>
            <v>5408060110902</v>
          </cell>
          <cell r="B6355" t="str">
            <v>REASEGUROS TOMADOS</v>
          </cell>
          <cell r="C6355">
            <v>0</v>
          </cell>
          <cell r="D6355">
            <v>0</v>
          </cell>
          <cell r="E6355">
            <v>0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>
            <v>5408060110903</v>
          </cell>
          <cell r="B6356" t="str">
            <v>COASEGUROS</v>
          </cell>
          <cell r="C6356">
            <v>0</v>
          </cell>
          <cell r="D6356">
            <v>0</v>
          </cell>
          <cell r="E6356">
            <v>0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>
            <v>540806012</v>
          </cell>
          <cell r="B6357" t="str">
            <v>ROTURA DE MAQUINARIA</v>
          </cell>
          <cell r="C6357">
            <v>0</v>
          </cell>
          <cell r="D6357">
            <v>0</v>
          </cell>
          <cell r="E6357">
            <v>0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>
            <v>54080601201</v>
          </cell>
          <cell r="B6358" t="str">
            <v>SEGUROS DIRECTOS</v>
          </cell>
          <cell r="C6358">
            <v>0</v>
          </cell>
          <cell r="D6358">
            <v>0</v>
          </cell>
          <cell r="E6358">
            <v>0</v>
          </cell>
          <cell r="F6358">
            <v>0</v>
          </cell>
          <cell r="G6358">
            <v>0</v>
          </cell>
          <cell r="H6358">
            <v>0</v>
          </cell>
          <cell r="I6358">
            <v>0</v>
          </cell>
        </row>
        <row r="6359">
          <cell r="A6359">
            <v>54080601202</v>
          </cell>
          <cell r="B6359" t="str">
            <v>REASEGUROS TOMADOS</v>
          </cell>
          <cell r="C6359">
            <v>0</v>
          </cell>
          <cell r="D6359">
            <v>0</v>
          </cell>
          <cell r="E6359">
            <v>0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>
            <v>54080601203</v>
          </cell>
          <cell r="B6360" t="str">
            <v>COASEGUROS</v>
          </cell>
          <cell r="C6360">
            <v>0</v>
          </cell>
          <cell r="D6360">
            <v>0</v>
          </cell>
          <cell r="E6360">
            <v>0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>
            <v>54080601209</v>
          </cell>
          <cell r="B6361" t="str">
            <v>SEGUROS CON FILIALES</v>
          </cell>
          <cell r="C6361">
            <v>0</v>
          </cell>
          <cell r="D6361">
            <v>0</v>
          </cell>
          <cell r="E6361">
            <v>0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>
            <v>5408060120901</v>
          </cell>
          <cell r="B6362" t="str">
            <v>SEGUROS DIRECTOS</v>
          </cell>
          <cell r="C6362">
            <v>0</v>
          </cell>
          <cell r="D6362">
            <v>0</v>
          </cell>
          <cell r="E6362">
            <v>0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>
            <v>5408060120902</v>
          </cell>
          <cell r="B6363" t="str">
            <v>REASEGUROS TOMADOS</v>
          </cell>
          <cell r="C6363">
            <v>0</v>
          </cell>
          <cell r="D6363">
            <v>0</v>
          </cell>
          <cell r="E6363">
            <v>0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>
            <v>5408060120903</v>
          </cell>
          <cell r="B6364" t="str">
            <v>COASEGUROS</v>
          </cell>
          <cell r="C6364">
            <v>0</v>
          </cell>
          <cell r="D6364">
            <v>0</v>
          </cell>
          <cell r="E6364">
            <v>0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>
            <v>540806013</v>
          </cell>
          <cell r="B6365" t="str">
            <v>MONTAJE CONTRA TODO RIESGO</v>
          </cell>
          <cell r="C6365">
            <v>0</v>
          </cell>
          <cell r="D6365">
            <v>0</v>
          </cell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>
            <v>54080601301</v>
          </cell>
          <cell r="B6366" t="str">
            <v>SEGUROS DIRECTOS</v>
          </cell>
          <cell r="C6366">
            <v>0</v>
          </cell>
          <cell r="D6366">
            <v>0</v>
          </cell>
          <cell r="E6366">
            <v>0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>
            <v>54080601302</v>
          </cell>
          <cell r="B6367" t="str">
            <v>REASEGUROS TOMADOS</v>
          </cell>
          <cell r="C6367">
            <v>0</v>
          </cell>
          <cell r="D6367">
            <v>0</v>
          </cell>
          <cell r="E6367">
            <v>0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>
            <v>54080601303</v>
          </cell>
          <cell r="B6368" t="str">
            <v>COASEGUROS</v>
          </cell>
          <cell r="C6368">
            <v>0</v>
          </cell>
          <cell r="D6368">
            <v>0</v>
          </cell>
          <cell r="E6368">
            <v>0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>
            <v>54080601309</v>
          </cell>
          <cell r="B6369" t="str">
            <v>SEGUROS CON FILIALES</v>
          </cell>
          <cell r="C6369">
            <v>0</v>
          </cell>
          <cell r="D6369">
            <v>0</v>
          </cell>
          <cell r="E6369">
            <v>0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>
            <v>5408060130901</v>
          </cell>
          <cell r="B6370" t="str">
            <v>SEGUROS DIRECTOS</v>
          </cell>
          <cell r="C6370">
            <v>0</v>
          </cell>
          <cell r="D6370">
            <v>0</v>
          </cell>
          <cell r="E6370">
            <v>0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>
            <v>5408060130902</v>
          </cell>
          <cell r="B6371" t="str">
            <v>REASEGUROS TOMADOS</v>
          </cell>
          <cell r="C6371">
            <v>0</v>
          </cell>
          <cell r="D6371">
            <v>0</v>
          </cell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>
            <v>5408060130903</v>
          </cell>
          <cell r="B6372" t="str">
            <v>COASEGUROS</v>
          </cell>
          <cell r="C6372">
            <v>0</v>
          </cell>
          <cell r="D6372">
            <v>0</v>
          </cell>
          <cell r="E6372">
            <v>0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>
            <v>540806014</v>
          </cell>
          <cell r="B6373" t="str">
            <v>TODO RIESGO EQUIPO ELECTRONICO</v>
          </cell>
          <cell r="C6373">
            <v>0</v>
          </cell>
          <cell r="D6373">
            <v>0</v>
          </cell>
          <cell r="E6373">
            <v>0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>
            <v>54080601401</v>
          </cell>
          <cell r="B6374" t="str">
            <v>SEGUROS DIRECTOS</v>
          </cell>
          <cell r="C6374">
            <v>0</v>
          </cell>
          <cell r="D6374">
            <v>0</v>
          </cell>
          <cell r="E6374">
            <v>0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>
            <v>54080601402</v>
          </cell>
          <cell r="B6375" t="str">
            <v>REASEGUROS TOMADOS</v>
          </cell>
          <cell r="C6375">
            <v>0</v>
          </cell>
          <cell r="D6375">
            <v>0</v>
          </cell>
          <cell r="E6375">
            <v>0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>
            <v>54080601403</v>
          </cell>
          <cell r="B6376" t="str">
            <v>COASEGUROS</v>
          </cell>
          <cell r="C6376">
            <v>0</v>
          </cell>
          <cell r="D6376">
            <v>0</v>
          </cell>
          <cell r="E6376">
            <v>0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>
            <v>54080601409</v>
          </cell>
          <cell r="B6377" t="str">
            <v>SEGUROS CON FILIALES</v>
          </cell>
          <cell r="C6377">
            <v>0</v>
          </cell>
          <cell r="D6377">
            <v>0</v>
          </cell>
          <cell r="E6377">
            <v>0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>
            <v>5408060140901</v>
          </cell>
          <cell r="B6378" t="str">
            <v>SEGUROS DIRECTOS</v>
          </cell>
          <cell r="C6378">
            <v>0</v>
          </cell>
          <cell r="D6378">
            <v>0</v>
          </cell>
          <cell r="E6378">
            <v>0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>
            <v>5408060140902</v>
          </cell>
          <cell r="B6379" t="str">
            <v>REASEGUROS TOMADOS</v>
          </cell>
          <cell r="C6379">
            <v>0</v>
          </cell>
          <cell r="D6379">
            <v>0</v>
          </cell>
          <cell r="E6379">
            <v>0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>
            <v>5408060140903</v>
          </cell>
          <cell r="B6380" t="str">
            <v>COASEGUROS</v>
          </cell>
          <cell r="C6380">
            <v>0</v>
          </cell>
          <cell r="D6380">
            <v>0</v>
          </cell>
          <cell r="E6380">
            <v>0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>
            <v>540806015</v>
          </cell>
          <cell r="B6381" t="str">
            <v>CALDEROS</v>
          </cell>
          <cell r="C6381">
            <v>0</v>
          </cell>
          <cell r="D6381">
            <v>0</v>
          </cell>
          <cell r="E6381">
            <v>0</v>
          </cell>
          <cell r="F6381">
            <v>0</v>
          </cell>
          <cell r="G6381">
            <v>0</v>
          </cell>
          <cell r="H6381">
            <v>0</v>
          </cell>
          <cell r="I6381">
            <v>0</v>
          </cell>
        </row>
        <row r="6382">
          <cell r="A6382">
            <v>54080601501</v>
          </cell>
          <cell r="B6382" t="str">
            <v>SEGUROS DIRECTOS</v>
          </cell>
          <cell r="C6382">
            <v>0</v>
          </cell>
          <cell r="D6382">
            <v>0</v>
          </cell>
          <cell r="E6382">
            <v>0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>
            <v>54080601502</v>
          </cell>
          <cell r="B6383" t="str">
            <v>REASEGUROS TOMADOS</v>
          </cell>
          <cell r="C6383">
            <v>0</v>
          </cell>
          <cell r="D6383">
            <v>0</v>
          </cell>
          <cell r="E6383">
            <v>0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>
            <v>54080601503</v>
          </cell>
          <cell r="B6384" t="str">
            <v>COASEGUROS</v>
          </cell>
          <cell r="C6384">
            <v>0</v>
          </cell>
          <cell r="D6384">
            <v>0</v>
          </cell>
          <cell r="E6384">
            <v>0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>
            <v>54080601509</v>
          </cell>
          <cell r="B6385" t="str">
            <v>SEGUROS CON FILIALES</v>
          </cell>
          <cell r="C6385">
            <v>0</v>
          </cell>
          <cell r="D6385">
            <v>0</v>
          </cell>
          <cell r="E6385">
            <v>0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>
            <v>5408060150901</v>
          </cell>
          <cell r="B6386" t="str">
            <v>SEGUROS DIRECTOS</v>
          </cell>
          <cell r="C6386">
            <v>0</v>
          </cell>
          <cell r="D6386">
            <v>0</v>
          </cell>
          <cell r="E6386">
            <v>0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>
            <v>5408060150902</v>
          </cell>
          <cell r="B6387" t="str">
            <v>REASEGUROS TOMADOS</v>
          </cell>
          <cell r="C6387">
            <v>0</v>
          </cell>
          <cell r="D6387">
            <v>0</v>
          </cell>
          <cell r="E6387">
            <v>0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>
            <v>5408060150903</v>
          </cell>
          <cell r="B6388" t="str">
            <v>COASEGUROS</v>
          </cell>
          <cell r="C6388">
            <v>0</v>
          </cell>
          <cell r="D6388">
            <v>0</v>
          </cell>
          <cell r="E6388">
            <v>0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>
            <v>540806016</v>
          </cell>
          <cell r="B6389" t="str">
            <v>LUCRO CESANTE POR INTERRUPCION DE NEGOCIOS</v>
          </cell>
          <cell r="C6389">
            <v>0</v>
          </cell>
          <cell r="D6389">
            <v>0</v>
          </cell>
          <cell r="E6389">
            <v>0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>
            <v>54080601601</v>
          </cell>
          <cell r="B6390" t="str">
            <v>SEGUROS DIRECTOS</v>
          </cell>
          <cell r="C6390">
            <v>0</v>
          </cell>
          <cell r="D6390">
            <v>0</v>
          </cell>
          <cell r="E6390">
            <v>0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>
            <v>54080601602</v>
          </cell>
          <cell r="B6391" t="str">
            <v>REASEGUROS TOMADOS</v>
          </cell>
          <cell r="C6391">
            <v>0</v>
          </cell>
          <cell r="D6391">
            <v>0</v>
          </cell>
          <cell r="E6391">
            <v>0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>
            <v>54080601603</v>
          </cell>
          <cell r="B6392" t="str">
            <v>COASEGUROS</v>
          </cell>
          <cell r="C6392">
            <v>0</v>
          </cell>
          <cell r="D6392">
            <v>0</v>
          </cell>
          <cell r="E6392">
            <v>0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>
            <v>54080601609</v>
          </cell>
          <cell r="B6393" t="str">
            <v>SEGUROS CON FILIALES</v>
          </cell>
          <cell r="C6393">
            <v>0</v>
          </cell>
          <cell r="D6393">
            <v>0</v>
          </cell>
          <cell r="E6393">
            <v>0</v>
          </cell>
          <cell r="F6393">
            <v>0</v>
          </cell>
          <cell r="G6393">
            <v>0</v>
          </cell>
          <cell r="H6393">
            <v>0</v>
          </cell>
          <cell r="I6393">
            <v>0</v>
          </cell>
        </row>
        <row r="6394">
          <cell r="A6394">
            <v>5408060160901</v>
          </cell>
          <cell r="B6394" t="str">
            <v>SEGUROS DIRECTOS</v>
          </cell>
          <cell r="C6394">
            <v>0</v>
          </cell>
          <cell r="D6394">
            <v>0</v>
          </cell>
          <cell r="E6394">
            <v>0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>
            <v>5408060160902</v>
          </cell>
          <cell r="B6395" t="str">
            <v>REASEGUROS TOMADOS</v>
          </cell>
          <cell r="C6395">
            <v>0</v>
          </cell>
          <cell r="D6395">
            <v>0</v>
          </cell>
          <cell r="E6395">
            <v>0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>
            <v>5408060160903</v>
          </cell>
          <cell r="B6396" t="str">
            <v>COASEGUROS</v>
          </cell>
          <cell r="C6396">
            <v>0</v>
          </cell>
          <cell r="D6396">
            <v>0</v>
          </cell>
          <cell r="E6396">
            <v>0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>
            <v>540806017</v>
          </cell>
          <cell r="B6397" t="str">
            <v>LUCRO CESANTE ROTURA DE MAQUINARIA</v>
          </cell>
          <cell r="C6397">
            <v>0</v>
          </cell>
          <cell r="D6397">
            <v>0</v>
          </cell>
          <cell r="E6397">
            <v>0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>
            <v>54080601701</v>
          </cell>
          <cell r="B6398" t="str">
            <v>SEGUROS DIRECTOS</v>
          </cell>
          <cell r="C6398">
            <v>0</v>
          </cell>
          <cell r="D6398">
            <v>0</v>
          </cell>
          <cell r="E6398">
            <v>0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>
            <v>54080601702</v>
          </cell>
          <cell r="B6399" t="str">
            <v>REASEGUROS TOMADOS</v>
          </cell>
          <cell r="C6399">
            <v>0</v>
          </cell>
          <cell r="D6399">
            <v>0</v>
          </cell>
          <cell r="E6399">
            <v>0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>
            <v>54080601703</v>
          </cell>
          <cell r="B6400" t="str">
            <v>COASEGUROS</v>
          </cell>
          <cell r="C6400">
            <v>0</v>
          </cell>
          <cell r="D6400">
            <v>0</v>
          </cell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>
            <v>54080601709</v>
          </cell>
          <cell r="B6401" t="str">
            <v>SEGUROS CON FILIALES</v>
          </cell>
          <cell r="C6401">
            <v>0</v>
          </cell>
          <cell r="D6401">
            <v>0</v>
          </cell>
          <cell r="E6401">
            <v>0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>
            <v>5408060170901</v>
          </cell>
          <cell r="B6402" t="str">
            <v>SEGUROS DIRECTOS</v>
          </cell>
          <cell r="C6402">
            <v>0</v>
          </cell>
          <cell r="D6402">
            <v>0</v>
          </cell>
          <cell r="E6402">
            <v>0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>
            <v>5408060170902</v>
          </cell>
          <cell r="B6403" t="str">
            <v>REASEGUROS TOMADOS</v>
          </cell>
          <cell r="C6403">
            <v>0</v>
          </cell>
          <cell r="D6403">
            <v>0</v>
          </cell>
          <cell r="E6403">
            <v>0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>
            <v>5408060170903</v>
          </cell>
          <cell r="B6404" t="str">
            <v>COASEGUROS</v>
          </cell>
          <cell r="C6404">
            <v>0</v>
          </cell>
          <cell r="D6404">
            <v>0</v>
          </cell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>
            <v>540806018</v>
          </cell>
          <cell r="B6405" t="str">
            <v>RESPONSABILIDAD CIVIL</v>
          </cell>
          <cell r="C6405">
            <v>0</v>
          </cell>
          <cell r="D6405">
            <v>0</v>
          </cell>
          <cell r="E6405">
            <v>0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>
            <v>54080601801</v>
          </cell>
          <cell r="B6406" t="str">
            <v>SEGUROS DIRECTOS</v>
          </cell>
          <cell r="C6406">
            <v>0</v>
          </cell>
          <cell r="D6406">
            <v>0</v>
          </cell>
          <cell r="E6406">
            <v>0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>
            <v>54080601802</v>
          </cell>
          <cell r="B6407" t="str">
            <v>REASEGUROS TOMADOS</v>
          </cell>
          <cell r="C6407">
            <v>0</v>
          </cell>
          <cell r="D6407">
            <v>0</v>
          </cell>
          <cell r="E6407">
            <v>0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>
            <v>54080601803</v>
          </cell>
          <cell r="B6408" t="str">
            <v>COASEGUROS</v>
          </cell>
          <cell r="C6408">
            <v>0</v>
          </cell>
          <cell r="D6408">
            <v>0</v>
          </cell>
          <cell r="E6408">
            <v>0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>
            <v>54080601809</v>
          </cell>
          <cell r="B6409" t="str">
            <v>SEGUROS CON FILIALES</v>
          </cell>
          <cell r="C6409">
            <v>0</v>
          </cell>
          <cell r="D6409">
            <v>0</v>
          </cell>
          <cell r="E6409">
            <v>0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>
            <v>5408060180901</v>
          </cell>
          <cell r="B6410" t="str">
            <v>SEGUROS DIRECTOS</v>
          </cell>
          <cell r="C6410">
            <v>0</v>
          </cell>
          <cell r="D6410">
            <v>0</v>
          </cell>
          <cell r="E6410">
            <v>0</v>
          </cell>
          <cell r="F6410">
            <v>0</v>
          </cell>
          <cell r="G6410">
            <v>0</v>
          </cell>
          <cell r="H6410">
            <v>0</v>
          </cell>
          <cell r="I6410">
            <v>0</v>
          </cell>
        </row>
        <row r="6411">
          <cell r="A6411">
            <v>5408060180902</v>
          </cell>
          <cell r="B6411" t="str">
            <v>REASEGUROS TOMADOS</v>
          </cell>
          <cell r="C6411">
            <v>0</v>
          </cell>
          <cell r="D6411">
            <v>0</v>
          </cell>
          <cell r="E6411">
            <v>0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>
            <v>5408060180903</v>
          </cell>
          <cell r="B6412" t="str">
            <v>COASEGUROS</v>
          </cell>
          <cell r="C6412">
            <v>0</v>
          </cell>
          <cell r="D6412">
            <v>0</v>
          </cell>
          <cell r="E6412">
            <v>0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>
            <v>540806019</v>
          </cell>
          <cell r="B6413" t="str">
            <v>RIESGOS PROFESIONALES</v>
          </cell>
          <cell r="C6413">
            <v>0</v>
          </cell>
          <cell r="D6413">
            <v>0</v>
          </cell>
          <cell r="E6413">
            <v>0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>
            <v>54080601901</v>
          </cell>
          <cell r="B6414" t="str">
            <v>SEGUROS DIRECTOS</v>
          </cell>
          <cell r="C6414">
            <v>0</v>
          </cell>
          <cell r="D6414">
            <v>0</v>
          </cell>
          <cell r="E6414">
            <v>0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>
            <v>54080601902</v>
          </cell>
          <cell r="B6415" t="str">
            <v>REASEGUROS TOMADOS</v>
          </cell>
          <cell r="C6415">
            <v>0</v>
          </cell>
          <cell r="D6415">
            <v>0</v>
          </cell>
          <cell r="E6415">
            <v>0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>
            <v>54080601903</v>
          </cell>
          <cell r="B6416" t="str">
            <v>COASEGUROS</v>
          </cell>
          <cell r="C6416">
            <v>0</v>
          </cell>
          <cell r="D6416">
            <v>0</v>
          </cell>
          <cell r="E6416">
            <v>0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>
            <v>54080601909</v>
          </cell>
          <cell r="B6417" t="str">
            <v>SEGUROS CON FILIALES</v>
          </cell>
          <cell r="C6417">
            <v>0</v>
          </cell>
          <cell r="D6417">
            <v>0</v>
          </cell>
          <cell r="E6417">
            <v>0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>
            <v>5408060190901</v>
          </cell>
          <cell r="B6418" t="str">
            <v>SEGUROS DIRECTOS</v>
          </cell>
          <cell r="C6418">
            <v>0</v>
          </cell>
          <cell r="D6418">
            <v>0</v>
          </cell>
          <cell r="E6418">
            <v>0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>
            <v>5408060190902</v>
          </cell>
          <cell r="B6419" t="str">
            <v>REASEGUROS TOMADOS</v>
          </cell>
          <cell r="C6419">
            <v>0</v>
          </cell>
          <cell r="D6419">
            <v>0</v>
          </cell>
          <cell r="E6419">
            <v>0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>
            <v>5408060190903</v>
          </cell>
          <cell r="B6420" t="str">
            <v>COASEGUROS</v>
          </cell>
          <cell r="C6420">
            <v>0</v>
          </cell>
          <cell r="D6420">
            <v>0</v>
          </cell>
          <cell r="E6420">
            <v>0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>
            <v>540806020</v>
          </cell>
          <cell r="B6421" t="str">
            <v>GANADERO</v>
          </cell>
          <cell r="C6421">
            <v>0</v>
          </cell>
          <cell r="D6421">
            <v>0</v>
          </cell>
          <cell r="E6421">
            <v>0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>
            <v>54080602001</v>
          </cell>
          <cell r="B6422" t="str">
            <v>SEGUROS DIRECTOS</v>
          </cell>
          <cell r="C6422">
            <v>0</v>
          </cell>
          <cell r="D6422">
            <v>0</v>
          </cell>
          <cell r="E6422">
            <v>0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>
            <v>54080602002</v>
          </cell>
          <cell r="B6423" t="str">
            <v>REASEGUROS TOMADOS</v>
          </cell>
          <cell r="C6423">
            <v>0</v>
          </cell>
          <cell r="D6423">
            <v>0</v>
          </cell>
          <cell r="E6423">
            <v>0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>
            <v>54080602003</v>
          </cell>
          <cell r="B6424" t="str">
            <v>COASEGUROS</v>
          </cell>
          <cell r="C6424">
            <v>0</v>
          </cell>
          <cell r="D6424">
            <v>0</v>
          </cell>
          <cell r="E6424">
            <v>0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>
            <v>54080602009</v>
          </cell>
          <cell r="B6425" t="str">
            <v>SEGUROS CON FILIALES</v>
          </cell>
          <cell r="C6425">
            <v>0</v>
          </cell>
          <cell r="D6425">
            <v>0</v>
          </cell>
          <cell r="E6425">
            <v>0</v>
          </cell>
          <cell r="F6425">
            <v>0</v>
          </cell>
          <cell r="G6425">
            <v>0</v>
          </cell>
          <cell r="H6425">
            <v>0</v>
          </cell>
          <cell r="I6425">
            <v>0</v>
          </cell>
        </row>
        <row r="6426">
          <cell r="A6426">
            <v>5408060200901</v>
          </cell>
          <cell r="B6426" t="str">
            <v>SEGUROS DIRECTOS</v>
          </cell>
          <cell r="C6426">
            <v>0</v>
          </cell>
          <cell r="D6426">
            <v>0</v>
          </cell>
          <cell r="E6426">
            <v>0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>
            <v>5408060200902</v>
          </cell>
          <cell r="B6427" t="str">
            <v>REASEGUROS TOMADOS</v>
          </cell>
          <cell r="C6427">
            <v>0</v>
          </cell>
          <cell r="D6427">
            <v>0</v>
          </cell>
          <cell r="E6427">
            <v>0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>
            <v>5408060200903</v>
          </cell>
          <cell r="B6428" t="str">
            <v>COASEGUROS</v>
          </cell>
          <cell r="C6428">
            <v>0</v>
          </cell>
          <cell r="D6428">
            <v>0</v>
          </cell>
          <cell r="E6428">
            <v>0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>
            <v>540806021</v>
          </cell>
          <cell r="B6429" t="str">
            <v>AGRICOLA</v>
          </cell>
          <cell r="C6429">
            <v>0</v>
          </cell>
          <cell r="D6429">
            <v>0</v>
          </cell>
          <cell r="E6429">
            <v>0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>
            <v>54080602101</v>
          </cell>
          <cell r="B6430" t="str">
            <v>SEGUROS DIRECTOS</v>
          </cell>
          <cell r="C6430">
            <v>0</v>
          </cell>
          <cell r="D6430">
            <v>0</v>
          </cell>
          <cell r="E6430">
            <v>0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>
            <v>54080602102</v>
          </cell>
          <cell r="B6431" t="str">
            <v>REASEGUROS TOMADOS</v>
          </cell>
          <cell r="C6431">
            <v>0</v>
          </cell>
          <cell r="D6431">
            <v>0</v>
          </cell>
          <cell r="E6431">
            <v>0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>
            <v>54080602103</v>
          </cell>
          <cell r="B6432" t="str">
            <v>COASEGUROS</v>
          </cell>
          <cell r="C6432">
            <v>0</v>
          </cell>
          <cell r="D6432">
            <v>0</v>
          </cell>
          <cell r="E6432">
            <v>0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>
            <v>54080602109</v>
          </cell>
          <cell r="B6433" t="str">
            <v>SEGUROS CON FILIALES</v>
          </cell>
          <cell r="C6433">
            <v>0</v>
          </cell>
          <cell r="D6433">
            <v>0</v>
          </cell>
          <cell r="E6433">
            <v>0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>
            <v>5408060210901</v>
          </cell>
          <cell r="B6434" t="str">
            <v>SEGUROS DIRECTOS</v>
          </cell>
          <cell r="C6434">
            <v>0</v>
          </cell>
          <cell r="D6434">
            <v>0</v>
          </cell>
          <cell r="E6434">
            <v>0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>
            <v>5408060210902</v>
          </cell>
          <cell r="B6435" t="str">
            <v>REASEGUROS TOMADOS</v>
          </cell>
          <cell r="C6435">
            <v>0</v>
          </cell>
          <cell r="D6435">
            <v>0</v>
          </cell>
          <cell r="E6435">
            <v>0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>
            <v>5408060210903</v>
          </cell>
          <cell r="B6436" t="str">
            <v>COASEGUROS</v>
          </cell>
          <cell r="C6436">
            <v>0</v>
          </cell>
          <cell r="D6436">
            <v>0</v>
          </cell>
          <cell r="E6436">
            <v>0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>
            <v>540806022</v>
          </cell>
          <cell r="B6437" t="str">
            <v>DOMICILIARIO</v>
          </cell>
          <cell r="C6437">
            <v>0</v>
          </cell>
          <cell r="D6437">
            <v>0</v>
          </cell>
          <cell r="E6437">
            <v>0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>
            <v>54080602201</v>
          </cell>
          <cell r="B6438" t="str">
            <v>SEGUROS DIRECTOS</v>
          </cell>
          <cell r="C6438">
            <v>0</v>
          </cell>
          <cell r="D6438">
            <v>0</v>
          </cell>
          <cell r="E6438">
            <v>0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>
            <v>54080602202</v>
          </cell>
          <cell r="B6439" t="str">
            <v>REASEGUROS TOMADOS</v>
          </cell>
          <cell r="C6439">
            <v>0</v>
          </cell>
          <cell r="D6439">
            <v>0</v>
          </cell>
          <cell r="E6439">
            <v>0</v>
          </cell>
          <cell r="F6439">
            <v>0</v>
          </cell>
          <cell r="G6439">
            <v>0</v>
          </cell>
          <cell r="H6439">
            <v>0</v>
          </cell>
          <cell r="I6439">
            <v>0</v>
          </cell>
        </row>
        <row r="6440">
          <cell r="A6440">
            <v>54080602203</v>
          </cell>
          <cell r="B6440" t="str">
            <v>COASEGUROS</v>
          </cell>
          <cell r="C6440">
            <v>0</v>
          </cell>
          <cell r="D6440">
            <v>0</v>
          </cell>
          <cell r="E6440">
            <v>0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>
            <v>54080602209</v>
          </cell>
          <cell r="B6441" t="str">
            <v>SEGUROS CON FILIALES</v>
          </cell>
          <cell r="C6441">
            <v>0</v>
          </cell>
          <cell r="D6441">
            <v>0</v>
          </cell>
          <cell r="E6441">
            <v>0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>
            <v>5408060220901</v>
          </cell>
          <cell r="B6442" t="str">
            <v>SEGUROS DIRECTOS</v>
          </cell>
          <cell r="C6442">
            <v>0</v>
          </cell>
          <cell r="D6442">
            <v>0</v>
          </cell>
          <cell r="E6442">
            <v>0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>
            <v>5408060220902</v>
          </cell>
          <cell r="B6443" t="str">
            <v>REASEGUROS TOMADOS</v>
          </cell>
          <cell r="C6443">
            <v>0</v>
          </cell>
          <cell r="D6443">
            <v>0</v>
          </cell>
          <cell r="E6443">
            <v>0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>
            <v>5408060220903</v>
          </cell>
          <cell r="B6444" t="str">
            <v>COASEGUROS</v>
          </cell>
          <cell r="C6444">
            <v>0</v>
          </cell>
          <cell r="D6444">
            <v>0</v>
          </cell>
          <cell r="E6444">
            <v>0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>
            <v>540806023</v>
          </cell>
          <cell r="B6445" t="str">
            <v>CREDITO INTERNO</v>
          </cell>
          <cell r="C6445">
            <v>0</v>
          </cell>
          <cell r="D6445">
            <v>0</v>
          </cell>
          <cell r="E6445">
            <v>0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>
            <v>54080602301</v>
          </cell>
          <cell r="B6446" t="str">
            <v>SEGUROS DIRECTOS</v>
          </cell>
          <cell r="C6446">
            <v>0</v>
          </cell>
          <cell r="D6446">
            <v>0</v>
          </cell>
          <cell r="E6446">
            <v>0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>
            <v>54080602302</v>
          </cell>
          <cell r="B6447" t="str">
            <v>REASEGUROS TOMADOS</v>
          </cell>
          <cell r="C6447">
            <v>0</v>
          </cell>
          <cell r="D6447">
            <v>0</v>
          </cell>
          <cell r="E6447">
            <v>0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>
            <v>54080602303</v>
          </cell>
          <cell r="B6448" t="str">
            <v>COASEGUROS</v>
          </cell>
          <cell r="C6448">
            <v>0</v>
          </cell>
          <cell r="D6448">
            <v>0</v>
          </cell>
          <cell r="E6448">
            <v>0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>
            <v>54080602309</v>
          </cell>
          <cell r="B6449" t="str">
            <v>SEGUROS CON FILIALES</v>
          </cell>
          <cell r="C6449">
            <v>0</v>
          </cell>
          <cell r="D6449">
            <v>0</v>
          </cell>
          <cell r="E6449">
            <v>0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>
            <v>5408060230901</v>
          </cell>
          <cell r="B6450" t="str">
            <v>SEGUROS DIRECTOS</v>
          </cell>
          <cell r="C6450">
            <v>0</v>
          </cell>
          <cell r="D6450">
            <v>0</v>
          </cell>
          <cell r="E6450">
            <v>0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>
            <v>5408060230902</v>
          </cell>
          <cell r="B6451" t="str">
            <v>REASEGUROS TOMADOS</v>
          </cell>
          <cell r="C6451">
            <v>0</v>
          </cell>
          <cell r="D6451">
            <v>0</v>
          </cell>
          <cell r="E6451">
            <v>0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>
            <v>5408060230903</v>
          </cell>
          <cell r="B6452" t="str">
            <v>COASEGUROS</v>
          </cell>
          <cell r="C6452">
            <v>0</v>
          </cell>
          <cell r="D6452">
            <v>0</v>
          </cell>
          <cell r="E6452">
            <v>0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>
            <v>540806024</v>
          </cell>
          <cell r="B6453" t="str">
            <v>CREDITO A LA EXPORTACION</v>
          </cell>
          <cell r="C6453">
            <v>0</v>
          </cell>
          <cell r="D6453">
            <v>0</v>
          </cell>
          <cell r="E6453">
            <v>0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>
            <v>54080602401</v>
          </cell>
          <cell r="B6454" t="str">
            <v>SEGUROS DIRECTOS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  <cell r="G6454">
            <v>0</v>
          </cell>
          <cell r="H6454">
            <v>0</v>
          </cell>
          <cell r="I6454">
            <v>0</v>
          </cell>
        </row>
        <row r="6455">
          <cell r="A6455">
            <v>54080602402</v>
          </cell>
          <cell r="B6455" t="str">
            <v>REASEGUROS TOMADOS</v>
          </cell>
          <cell r="C6455">
            <v>0</v>
          </cell>
          <cell r="D6455">
            <v>0</v>
          </cell>
          <cell r="E6455">
            <v>0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>
            <v>54080602403</v>
          </cell>
          <cell r="B6456" t="str">
            <v>COASEGUROS</v>
          </cell>
          <cell r="C6456">
            <v>0</v>
          </cell>
          <cell r="D6456">
            <v>0</v>
          </cell>
          <cell r="E6456">
            <v>0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>
            <v>54080602409</v>
          </cell>
          <cell r="B6457" t="str">
            <v>SEGUROS CON FILIALES</v>
          </cell>
          <cell r="C6457">
            <v>0</v>
          </cell>
          <cell r="D6457">
            <v>0</v>
          </cell>
          <cell r="E6457">
            <v>0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>
            <v>5408060240901</v>
          </cell>
          <cell r="B6458" t="str">
            <v>SEGUROS DIRECTOS</v>
          </cell>
          <cell r="C6458">
            <v>0</v>
          </cell>
          <cell r="D6458">
            <v>0</v>
          </cell>
          <cell r="E6458">
            <v>0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>
            <v>5408060240902</v>
          </cell>
          <cell r="B6459" t="str">
            <v>REASEGUROS TOMADOS</v>
          </cell>
          <cell r="C6459">
            <v>0</v>
          </cell>
          <cell r="D6459">
            <v>0</v>
          </cell>
          <cell r="E6459">
            <v>0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>
            <v>5408060240903</v>
          </cell>
          <cell r="B6460" t="str">
            <v>COASEGUROS</v>
          </cell>
          <cell r="C6460">
            <v>0</v>
          </cell>
          <cell r="D6460">
            <v>0</v>
          </cell>
          <cell r="E6460">
            <v>0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>
            <v>540806025</v>
          </cell>
          <cell r="B6461" t="str">
            <v>MISCELANEOS</v>
          </cell>
          <cell r="C6461">
            <v>0</v>
          </cell>
          <cell r="D6461">
            <v>0</v>
          </cell>
          <cell r="E6461">
            <v>0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>
            <v>54080602501</v>
          </cell>
          <cell r="B6462" t="str">
            <v>SEGUROS DIRECTOS</v>
          </cell>
          <cell r="C6462">
            <v>0</v>
          </cell>
          <cell r="D6462">
            <v>0</v>
          </cell>
          <cell r="E6462">
            <v>0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>
            <v>54080602502</v>
          </cell>
          <cell r="B6463" t="str">
            <v>REASEGUROS TOMADOS</v>
          </cell>
          <cell r="C6463">
            <v>0</v>
          </cell>
          <cell r="D6463">
            <v>0</v>
          </cell>
          <cell r="E6463">
            <v>0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>
            <v>54080602503</v>
          </cell>
          <cell r="B6464" t="str">
            <v>COASEGUROS</v>
          </cell>
          <cell r="C6464">
            <v>0</v>
          </cell>
          <cell r="D6464">
            <v>0</v>
          </cell>
          <cell r="E6464">
            <v>0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>
            <v>54080602509</v>
          </cell>
          <cell r="B6465" t="str">
            <v>SEGUROS CON FILIALES</v>
          </cell>
          <cell r="C6465">
            <v>0</v>
          </cell>
          <cell r="D6465">
            <v>0</v>
          </cell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>
            <v>5408060250901</v>
          </cell>
          <cell r="B6466" t="str">
            <v>SEGUROS DIRECTOS</v>
          </cell>
          <cell r="C6466">
            <v>0</v>
          </cell>
          <cell r="D6466">
            <v>0</v>
          </cell>
          <cell r="E6466">
            <v>0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>
            <v>5408060250902</v>
          </cell>
          <cell r="B6467" t="str">
            <v>REASEGUROS TOMADOS</v>
          </cell>
          <cell r="C6467">
            <v>0</v>
          </cell>
          <cell r="D6467">
            <v>0</v>
          </cell>
          <cell r="E6467">
            <v>0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>
            <v>5408060250903</v>
          </cell>
          <cell r="B6468" t="str">
            <v>COASEGUROS</v>
          </cell>
          <cell r="C6468">
            <v>0</v>
          </cell>
          <cell r="D6468">
            <v>0</v>
          </cell>
          <cell r="E6468">
            <v>0</v>
          </cell>
          <cell r="F6468">
            <v>0</v>
          </cell>
          <cell r="G6468">
            <v>0</v>
          </cell>
          <cell r="H6468">
            <v>0</v>
          </cell>
          <cell r="I6468">
            <v>0</v>
          </cell>
        </row>
        <row r="6469">
          <cell r="A6469">
            <v>5408070</v>
          </cell>
          <cell r="B6469" t="str">
            <v>DE SINIESTROS DE FIANZAS</v>
          </cell>
          <cell r="C6469">
            <v>0</v>
          </cell>
          <cell r="D6469">
            <v>0</v>
          </cell>
          <cell r="E6469">
            <v>0</v>
          </cell>
          <cell r="F6469">
            <v>0</v>
          </cell>
          <cell r="G6469">
            <v>0</v>
          </cell>
          <cell r="H6469">
            <v>0</v>
          </cell>
          <cell r="I6469">
            <v>0</v>
          </cell>
        </row>
        <row r="6470">
          <cell r="A6470">
            <v>540807001</v>
          </cell>
          <cell r="B6470" t="str">
            <v>FIDELIDAD</v>
          </cell>
          <cell r="C6470">
            <v>0</v>
          </cell>
          <cell r="D6470">
            <v>0</v>
          </cell>
          <cell r="E6470">
            <v>0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>
            <v>54080700101</v>
          </cell>
          <cell r="B6471" t="str">
            <v>FIANZAS DIRECTAS</v>
          </cell>
          <cell r="C6471">
            <v>0</v>
          </cell>
          <cell r="D6471">
            <v>0</v>
          </cell>
          <cell r="E6471">
            <v>0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>
            <v>54080700102</v>
          </cell>
          <cell r="B6472" t="str">
            <v>REAFIANZAMIENTO TOMADO</v>
          </cell>
          <cell r="C6472">
            <v>0</v>
          </cell>
          <cell r="D6472">
            <v>0</v>
          </cell>
          <cell r="E6472">
            <v>0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>
            <v>54080700103</v>
          </cell>
          <cell r="B6473" t="str">
            <v>COAFIANZAMIENTO</v>
          </cell>
          <cell r="C6473">
            <v>0</v>
          </cell>
          <cell r="D6473">
            <v>0</v>
          </cell>
          <cell r="E6473">
            <v>0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>
            <v>54080700109</v>
          </cell>
          <cell r="B6474" t="str">
            <v>FIANZA CON FILIALES</v>
          </cell>
          <cell r="C6474">
            <v>0</v>
          </cell>
          <cell r="D6474">
            <v>0</v>
          </cell>
          <cell r="E6474">
            <v>0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>
            <v>5408070010901</v>
          </cell>
          <cell r="B6475" t="str">
            <v>FIANZAS DIRECTAS</v>
          </cell>
          <cell r="C6475">
            <v>0</v>
          </cell>
          <cell r="D6475">
            <v>0</v>
          </cell>
          <cell r="E6475">
            <v>0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>
            <v>5408070010902</v>
          </cell>
          <cell r="B6476" t="str">
            <v>REAFIANZAMIENTO TOMADO</v>
          </cell>
          <cell r="C6476">
            <v>0</v>
          </cell>
          <cell r="D6476">
            <v>0</v>
          </cell>
          <cell r="E6476">
            <v>0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>
            <v>5408070010903</v>
          </cell>
          <cell r="B6477" t="str">
            <v>COAFIANZAMIENTO</v>
          </cell>
          <cell r="C6477">
            <v>0</v>
          </cell>
          <cell r="D6477">
            <v>0</v>
          </cell>
          <cell r="E6477">
            <v>0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>
            <v>540807002</v>
          </cell>
          <cell r="B6478" t="str">
            <v>GARANTIA</v>
          </cell>
          <cell r="C6478">
            <v>0</v>
          </cell>
          <cell r="D6478">
            <v>0</v>
          </cell>
          <cell r="E6478">
            <v>0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>
            <v>54080700201</v>
          </cell>
          <cell r="B6479" t="str">
            <v>FIANZAS DIRECTAS</v>
          </cell>
          <cell r="C6479">
            <v>0</v>
          </cell>
          <cell r="D6479">
            <v>0</v>
          </cell>
          <cell r="E6479">
            <v>0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>
            <v>54080700202</v>
          </cell>
          <cell r="B6480" t="str">
            <v>REAFIANZAMIENTO TOMADO</v>
          </cell>
          <cell r="C6480">
            <v>0</v>
          </cell>
          <cell r="D6480">
            <v>0</v>
          </cell>
          <cell r="E6480">
            <v>0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>
            <v>54080700203</v>
          </cell>
          <cell r="B6481" t="str">
            <v>COAFIANZAMIENTO</v>
          </cell>
          <cell r="C6481">
            <v>0</v>
          </cell>
          <cell r="D6481">
            <v>0</v>
          </cell>
          <cell r="E6481">
            <v>0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>
            <v>54080700209</v>
          </cell>
          <cell r="B6482" t="str">
            <v>FIANZA CON FILIALES</v>
          </cell>
          <cell r="C6482">
            <v>0</v>
          </cell>
          <cell r="D6482">
            <v>0</v>
          </cell>
          <cell r="E6482">
            <v>0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>
            <v>5408070020901</v>
          </cell>
          <cell r="B6483" t="str">
            <v>FIANZAS DIRECTAS</v>
          </cell>
          <cell r="C6483">
            <v>0</v>
          </cell>
          <cell r="D6483">
            <v>0</v>
          </cell>
          <cell r="E6483">
            <v>0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>
            <v>5408070020902</v>
          </cell>
          <cell r="B6484" t="str">
            <v>REAFIANZAMIENTO TOMADO</v>
          </cell>
          <cell r="C6484">
            <v>0</v>
          </cell>
          <cell r="D6484">
            <v>0</v>
          </cell>
          <cell r="E6484">
            <v>0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>
            <v>5408070020903</v>
          </cell>
          <cell r="B6485" t="str">
            <v>COAFIANZAMIENTO</v>
          </cell>
          <cell r="C6485">
            <v>0</v>
          </cell>
          <cell r="D6485">
            <v>0</v>
          </cell>
          <cell r="E6485">
            <v>0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>
            <v>540807003</v>
          </cell>
          <cell r="B6486" t="str">
            <v>MOTORISTAS</v>
          </cell>
          <cell r="C6486">
            <v>0</v>
          </cell>
          <cell r="D6486">
            <v>0</v>
          </cell>
          <cell r="E6486">
            <v>0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>
            <v>54080700301</v>
          </cell>
          <cell r="B6487" t="str">
            <v>FIANZAS DIRECTAS</v>
          </cell>
          <cell r="C6487">
            <v>0</v>
          </cell>
          <cell r="D6487">
            <v>0</v>
          </cell>
          <cell r="E6487">
            <v>0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>
            <v>54080700302</v>
          </cell>
          <cell r="B6488" t="str">
            <v>REAFIANZAMIENTO TOMADO</v>
          </cell>
          <cell r="C6488">
            <v>0</v>
          </cell>
          <cell r="D6488">
            <v>0</v>
          </cell>
          <cell r="E6488">
            <v>0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>
            <v>54080700303</v>
          </cell>
          <cell r="B6489" t="str">
            <v>COAFIANZAMIENTO</v>
          </cell>
          <cell r="C6489">
            <v>0</v>
          </cell>
          <cell r="D6489">
            <v>0</v>
          </cell>
          <cell r="E6489">
            <v>0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>
            <v>54080700309</v>
          </cell>
          <cell r="B6490" t="str">
            <v>FIANZA CON FILIALES</v>
          </cell>
          <cell r="C6490">
            <v>0</v>
          </cell>
          <cell r="D6490">
            <v>0</v>
          </cell>
          <cell r="E6490">
            <v>0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>
            <v>5408070030901</v>
          </cell>
          <cell r="B6491" t="str">
            <v>FIANZAS DIRECTAS</v>
          </cell>
          <cell r="C6491">
            <v>0</v>
          </cell>
          <cell r="D6491">
            <v>0</v>
          </cell>
          <cell r="E6491">
            <v>0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>
            <v>5408070030902</v>
          </cell>
          <cell r="B6492" t="str">
            <v>REAFIANZAMIENTO TOMADO</v>
          </cell>
          <cell r="C6492">
            <v>0</v>
          </cell>
          <cell r="D6492">
            <v>0</v>
          </cell>
          <cell r="E6492">
            <v>0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>
            <v>5408070030903</v>
          </cell>
          <cell r="B6493" t="str">
            <v>COAFIANZAMIENTO</v>
          </cell>
          <cell r="C6493">
            <v>0</v>
          </cell>
          <cell r="D6493">
            <v>0</v>
          </cell>
          <cell r="E6493">
            <v>0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>
            <v>55</v>
          </cell>
          <cell r="B6494" t="str">
            <v>REEMBOLSOS DE GASTOS POR CESIONES DE SEGUROS Y FIANZAS</v>
          </cell>
          <cell r="C6494">
            <v>0</v>
          </cell>
          <cell r="D6494">
            <v>0</v>
          </cell>
          <cell r="E6494">
            <v>0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>
            <v>5501</v>
          </cell>
          <cell r="B6495" t="str">
            <v>DE SEGUROS DE VIDA</v>
          </cell>
          <cell r="C6495">
            <v>0</v>
          </cell>
          <cell r="D6495">
            <v>0</v>
          </cell>
          <cell r="E6495">
            <v>0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>
            <v>5501010</v>
          </cell>
          <cell r="B6496" t="str">
            <v>INGRESOS POR COMISIONES Y PARTICIPACIONES DE VIDA INDIVIDUAL DE LARGO PLAZO</v>
          </cell>
          <cell r="C6496">
            <v>0</v>
          </cell>
          <cell r="D6496">
            <v>0</v>
          </cell>
          <cell r="E6496">
            <v>0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>
            <v>55010100104</v>
          </cell>
          <cell r="B6497" t="str">
            <v>REASEGURO CEDIDO</v>
          </cell>
          <cell r="C6497">
            <v>0</v>
          </cell>
          <cell r="D6497">
            <v>0</v>
          </cell>
          <cell r="E6497">
            <v>0</v>
          </cell>
          <cell r="F6497">
            <v>0</v>
          </cell>
          <cell r="G6497">
            <v>0</v>
          </cell>
          <cell r="H6497">
            <v>0</v>
          </cell>
          <cell r="I6497">
            <v>0</v>
          </cell>
        </row>
        <row r="6498">
          <cell r="A6498">
            <v>55010100105</v>
          </cell>
          <cell r="B6498" t="str">
            <v>RETROCESIONES DE SEGUROS</v>
          </cell>
          <cell r="C6498">
            <v>0</v>
          </cell>
          <cell r="D6498">
            <v>0</v>
          </cell>
          <cell r="E6498">
            <v>0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>
            <v>55010100109</v>
          </cell>
          <cell r="B6499" t="str">
            <v>SEGUROS CON FILIALES</v>
          </cell>
          <cell r="C6499">
            <v>0</v>
          </cell>
          <cell r="D6499">
            <v>0</v>
          </cell>
          <cell r="E6499">
            <v>0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>
            <v>5501020</v>
          </cell>
          <cell r="B6500" t="str">
            <v>DE VIDA INDIVIDUAL DE CORTO PLAZO</v>
          </cell>
          <cell r="C6500">
            <v>0</v>
          </cell>
          <cell r="D6500">
            <v>0</v>
          </cell>
          <cell r="E6500">
            <v>0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>
            <v>55010200104</v>
          </cell>
          <cell r="B6501" t="str">
            <v>REASEGURO CEDIDO</v>
          </cell>
          <cell r="C6501">
            <v>0</v>
          </cell>
          <cell r="D6501">
            <v>0</v>
          </cell>
          <cell r="E6501">
            <v>0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>
            <v>55010200105</v>
          </cell>
          <cell r="B6502" t="str">
            <v>RETROCESIONES DE SEGUROS</v>
          </cell>
          <cell r="C6502">
            <v>0</v>
          </cell>
          <cell r="D6502">
            <v>0</v>
          </cell>
          <cell r="E6502">
            <v>0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>
            <v>55010200109</v>
          </cell>
          <cell r="B6503" t="str">
            <v>SEGUROS CON FILIALES</v>
          </cell>
          <cell r="C6503">
            <v>0</v>
          </cell>
          <cell r="D6503">
            <v>0</v>
          </cell>
          <cell r="E6503">
            <v>0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>
            <v>5501030</v>
          </cell>
          <cell r="B6504" t="str">
            <v>COLECTIVO</v>
          </cell>
          <cell r="C6504">
            <v>0</v>
          </cell>
          <cell r="D6504">
            <v>0</v>
          </cell>
          <cell r="E6504">
            <v>0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>
            <v>55010300104</v>
          </cell>
          <cell r="B6505" t="str">
            <v>REASEGURO CEDIDO</v>
          </cell>
          <cell r="C6505">
            <v>0</v>
          </cell>
          <cell r="D6505">
            <v>0</v>
          </cell>
          <cell r="E6505">
            <v>0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>
            <v>55010300105</v>
          </cell>
          <cell r="B6506" t="str">
            <v>RETROCESIONES DE SEGUROS</v>
          </cell>
          <cell r="C6506">
            <v>0</v>
          </cell>
          <cell r="D6506">
            <v>0</v>
          </cell>
          <cell r="E6506">
            <v>0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>
            <v>55010300109</v>
          </cell>
          <cell r="B6507" t="str">
            <v>SEGUROS CON FILIALES</v>
          </cell>
          <cell r="C6507">
            <v>0</v>
          </cell>
          <cell r="D6507">
            <v>0</v>
          </cell>
          <cell r="E6507">
            <v>0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>
            <v>5501040</v>
          </cell>
          <cell r="B6508" t="str">
            <v>OTROS PLANES</v>
          </cell>
          <cell r="C6508">
            <v>0</v>
          </cell>
          <cell r="D6508">
            <v>0</v>
          </cell>
          <cell r="E6508">
            <v>0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>
            <v>55010400104</v>
          </cell>
          <cell r="B6509" t="str">
            <v>REASEGURO CEDIDO</v>
          </cell>
          <cell r="C6509">
            <v>0</v>
          </cell>
          <cell r="D6509">
            <v>0</v>
          </cell>
          <cell r="E6509">
            <v>0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>
            <v>55010400105</v>
          </cell>
          <cell r="B6510" t="str">
            <v>RETROCESIONES DE SEGUROS</v>
          </cell>
          <cell r="C6510">
            <v>0</v>
          </cell>
          <cell r="D6510">
            <v>0</v>
          </cell>
          <cell r="E6510">
            <v>0</v>
          </cell>
          <cell r="F6510">
            <v>0</v>
          </cell>
          <cell r="G6510">
            <v>0</v>
          </cell>
          <cell r="H6510">
            <v>0</v>
          </cell>
          <cell r="I6510">
            <v>0</v>
          </cell>
        </row>
        <row r="6511">
          <cell r="A6511">
            <v>55010400109</v>
          </cell>
          <cell r="B6511" t="str">
            <v>SEGUROS CON FILIALES</v>
          </cell>
          <cell r="C6511">
            <v>0</v>
          </cell>
          <cell r="D6511">
            <v>0</v>
          </cell>
          <cell r="E6511">
            <v>0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>
            <v>5502</v>
          </cell>
          <cell r="B6512" t="str">
            <v>DE SEGUROS PREVISIONALES RENTAS Y PENSIONES</v>
          </cell>
          <cell r="C6512">
            <v>0</v>
          </cell>
          <cell r="D6512">
            <v>0</v>
          </cell>
          <cell r="E6512">
            <v>0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>
            <v>5502010</v>
          </cell>
          <cell r="B6513" t="str">
            <v>RENTAS DE INVALIDEZ Y SOBREVIVENCIA</v>
          </cell>
          <cell r="C6513">
            <v>0</v>
          </cell>
          <cell r="D6513">
            <v>0</v>
          </cell>
          <cell r="E6513">
            <v>0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>
            <v>55020100104</v>
          </cell>
          <cell r="B6514" t="str">
            <v>REASEGURO CEDIDO</v>
          </cell>
          <cell r="C6514">
            <v>0</v>
          </cell>
          <cell r="D6514">
            <v>0</v>
          </cell>
          <cell r="E6514">
            <v>0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>
            <v>55020100105</v>
          </cell>
          <cell r="B6515" t="str">
            <v>RETROCESIONES DE SEGUROS</v>
          </cell>
          <cell r="C6515">
            <v>0</v>
          </cell>
          <cell r="D6515">
            <v>0</v>
          </cell>
          <cell r="E6515">
            <v>0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>
            <v>55020100109</v>
          </cell>
          <cell r="B6516" t="str">
            <v>SEGUROS CON FILIALES</v>
          </cell>
          <cell r="C6516">
            <v>0</v>
          </cell>
          <cell r="D6516">
            <v>0</v>
          </cell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>
            <v>5502020</v>
          </cell>
          <cell r="B6517" t="str">
            <v>SEPELIO</v>
          </cell>
          <cell r="C6517">
            <v>0</v>
          </cell>
          <cell r="D6517">
            <v>0</v>
          </cell>
          <cell r="E6517">
            <v>0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>
            <v>55020200104</v>
          </cell>
          <cell r="B6518" t="str">
            <v>REASEGURO CEDIDO</v>
          </cell>
          <cell r="C6518">
            <v>0</v>
          </cell>
          <cell r="D6518">
            <v>0</v>
          </cell>
          <cell r="E6518">
            <v>0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>
            <v>55020200105</v>
          </cell>
          <cell r="B6519" t="str">
            <v>RETROCESIONES DE SEGUROS</v>
          </cell>
          <cell r="C6519">
            <v>0</v>
          </cell>
          <cell r="D6519">
            <v>0</v>
          </cell>
          <cell r="E6519">
            <v>0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>
            <v>55020200109</v>
          </cell>
          <cell r="B6520" t="str">
            <v>SEGUROS CON FILIALES</v>
          </cell>
          <cell r="C6520">
            <v>0</v>
          </cell>
          <cell r="D6520">
            <v>0</v>
          </cell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>
            <v>5502030</v>
          </cell>
          <cell r="B6521" t="str">
            <v>OTRAS RENTAS</v>
          </cell>
          <cell r="C6521">
            <v>0</v>
          </cell>
          <cell r="D6521">
            <v>0</v>
          </cell>
          <cell r="E6521">
            <v>0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>
            <v>55020300104</v>
          </cell>
          <cell r="B6522" t="str">
            <v>REASEGURO CEDIDO</v>
          </cell>
          <cell r="C6522">
            <v>0</v>
          </cell>
          <cell r="D6522">
            <v>0</v>
          </cell>
          <cell r="E6522">
            <v>0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>
            <v>55020300105</v>
          </cell>
          <cell r="B6523" t="str">
            <v>RETROCESIONES DE SEGUROS</v>
          </cell>
          <cell r="C6523">
            <v>0</v>
          </cell>
          <cell r="D6523">
            <v>0</v>
          </cell>
          <cell r="E6523">
            <v>0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>
            <v>55020300109</v>
          </cell>
          <cell r="B6524" t="str">
            <v>SEGUROS CON FILIALES</v>
          </cell>
          <cell r="C6524">
            <v>0</v>
          </cell>
          <cell r="D6524">
            <v>0</v>
          </cell>
          <cell r="E6524">
            <v>0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>
            <v>5502040</v>
          </cell>
          <cell r="B6525" t="str">
            <v>PENSIONES</v>
          </cell>
          <cell r="C6525">
            <v>0</v>
          </cell>
          <cell r="D6525">
            <v>0</v>
          </cell>
          <cell r="E6525">
            <v>0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>
            <v>55020400104</v>
          </cell>
          <cell r="B6526" t="str">
            <v>REASEGURO CEDIDO</v>
          </cell>
          <cell r="C6526">
            <v>0</v>
          </cell>
          <cell r="D6526">
            <v>0</v>
          </cell>
          <cell r="E6526">
            <v>0</v>
          </cell>
          <cell r="F6526">
            <v>0</v>
          </cell>
          <cell r="G6526">
            <v>0</v>
          </cell>
          <cell r="H6526">
            <v>0</v>
          </cell>
          <cell r="I6526">
            <v>0</v>
          </cell>
        </row>
        <row r="6527">
          <cell r="A6527">
            <v>55020400105</v>
          </cell>
          <cell r="B6527" t="str">
            <v>RETROCESIONES DE SEGUROS</v>
          </cell>
          <cell r="C6527">
            <v>0</v>
          </cell>
          <cell r="D6527">
            <v>0</v>
          </cell>
          <cell r="E6527">
            <v>0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>
            <v>55020400109</v>
          </cell>
          <cell r="B6528" t="str">
            <v>SEGUROS CON FILIALES</v>
          </cell>
          <cell r="C6528">
            <v>0</v>
          </cell>
          <cell r="D6528">
            <v>0</v>
          </cell>
          <cell r="E6528">
            <v>0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>
            <v>5503</v>
          </cell>
          <cell r="B6529" t="str">
            <v>DE SEGUROS DE ACCIDENTES Y ENFERMEDADES</v>
          </cell>
          <cell r="C6529">
            <v>0</v>
          </cell>
          <cell r="D6529">
            <v>0</v>
          </cell>
          <cell r="E6529">
            <v>0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>
            <v>5503010</v>
          </cell>
          <cell r="B6530" t="str">
            <v>SALUD Y HOSPITALIZACION</v>
          </cell>
          <cell r="C6530">
            <v>0</v>
          </cell>
          <cell r="D6530">
            <v>0</v>
          </cell>
          <cell r="E6530">
            <v>0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>
            <v>55030100104</v>
          </cell>
          <cell r="B6531" t="str">
            <v>REASEGURO CEDIDO</v>
          </cell>
          <cell r="C6531">
            <v>0</v>
          </cell>
          <cell r="D6531">
            <v>0</v>
          </cell>
          <cell r="E6531">
            <v>0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>
            <v>55030100105</v>
          </cell>
          <cell r="B6532" t="str">
            <v>RETROCESIONES DE SEGUROS</v>
          </cell>
          <cell r="C6532">
            <v>0</v>
          </cell>
          <cell r="D6532">
            <v>0</v>
          </cell>
          <cell r="E6532">
            <v>0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>
            <v>55030100109</v>
          </cell>
          <cell r="B6533" t="str">
            <v>SEGUROS CON FILIALES</v>
          </cell>
          <cell r="C6533">
            <v>0</v>
          </cell>
          <cell r="D6533">
            <v>0</v>
          </cell>
          <cell r="E6533">
            <v>0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>
            <v>5503020</v>
          </cell>
          <cell r="B6534" t="str">
            <v>ACCIDENTES PERSONALES</v>
          </cell>
          <cell r="C6534">
            <v>0</v>
          </cell>
          <cell r="D6534">
            <v>0</v>
          </cell>
          <cell r="E6534">
            <v>0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>
            <v>55030200104</v>
          </cell>
          <cell r="B6535" t="str">
            <v>REASEGURO CEDIDO</v>
          </cell>
          <cell r="C6535">
            <v>0</v>
          </cell>
          <cell r="D6535">
            <v>0</v>
          </cell>
          <cell r="E6535">
            <v>0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>
            <v>55030200105</v>
          </cell>
          <cell r="B6536" t="str">
            <v>RETROCESIONES DE SEGUROS</v>
          </cell>
          <cell r="C6536">
            <v>0</v>
          </cell>
          <cell r="D6536">
            <v>0</v>
          </cell>
          <cell r="E6536">
            <v>0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>
            <v>55030200109</v>
          </cell>
          <cell r="B6537" t="str">
            <v>SEGUROS CON FILIALES</v>
          </cell>
          <cell r="C6537">
            <v>0</v>
          </cell>
          <cell r="D6537">
            <v>0</v>
          </cell>
          <cell r="E6537">
            <v>0</v>
          </cell>
          <cell r="F6537">
            <v>0</v>
          </cell>
          <cell r="G6537">
            <v>0</v>
          </cell>
          <cell r="H6537">
            <v>0</v>
          </cell>
          <cell r="I6537">
            <v>0</v>
          </cell>
        </row>
        <row r="6538">
          <cell r="A6538">
            <v>5503030</v>
          </cell>
          <cell r="B6538" t="str">
            <v>ACCIDENTES VIAJES AEREOS</v>
          </cell>
          <cell r="C6538">
            <v>0</v>
          </cell>
          <cell r="D6538">
            <v>0</v>
          </cell>
          <cell r="E6538">
            <v>0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>
            <v>55030300104</v>
          </cell>
          <cell r="B6539" t="str">
            <v>REASEGURO CEDIDO</v>
          </cell>
          <cell r="C6539">
            <v>0</v>
          </cell>
          <cell r="D6539">
            <v>0</v>
          </cell>
          <cell r="E6539">
            <v>0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>
            <v>55030300105</v>
          </cell>
          <cell r="B6540" t="str">
            <v>RETROCESIONES DE SEGUROS</v>
          </cell>
          <cell r="C6540">
            <v>0</v>
          </cell>
          <cell r="D6540">
            <v>0</v>
          </cell>
          <cell r="E6540">
            <v>0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>
            <v>55030300109</v>
          </cell>
          <cell r="B6541" t="str">
            <v>SEGUROS CON FILIALES</v>
          </cell>
          <cell r="C6541">
            <v>0</v>
          </cell>
          <cell r="D6541">
            <v>0</v>
          </cell>
          <cell r="E6541">
            <v>0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>
            <v>5503040</v>
          </cell>
          <cell r="B6542" t="str">
            <v>ESCOLARES</v>
          </cell>
          <cell r="C6542">
            <v>0</v>
          </cell>
          <cell r="D6542">
            <v>0</v>
          </cell>
          <cell r="E6542">
            <v>0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>
            <v>55030400104</v>
          </cell>
          <cell r="B6543" t="str">
            <v>REASEGURO CEDIDO</v>
          </cell>
          <cell r="C6543">
            <v>0</v>
          </cell>
          <cell r="D6543">
            <v>0</v>
          </cell>
          <cell r="E6543">
            <v>0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>
            <v>55030400105</v>
          </cell>
          <cell r="B6544" t="str">
            <v>RETROCESIONES DE SEGUROS</v>
          </cell>
          <cell r="C6544">
            <v>0</v>
          </cell>
          <cell r="D6544">
            <v>0</v>
          </cell>
          <cell r="E6544">
            <v>0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>
            <v>55030400109</v>
          </cell>
          <cell r="B6545" t="str">
            <v>SEGUROS CON FILIALES</v>
          </cell>
          <cell r="C6545">
            <v>0</v>
          </cell>
          <cell r="D6545">
            <v>0</v>
          </cell>
          <cell r="E6545">
            <v>0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>
            <v>5504</v>
          </cell>
          <cell r="B6546" t="str">
            <v>DE SEGUROS DE INCENDIOS Y LINEAS ALIADAS</v>
          </cell>
          <cell r="C6546">
            <v>0</v>
          </cell>
          <cell r="D6546">
            <v>0</v>
          </cell>
          <cell r="E6546">
            <v>0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>
            <v>5504010</v>
          </cell>
          <cell r="B6547" t="str">
            <v>INCENDIOS</v>
          </cell>
          <cell r="C6547">
            <v>0</v>
          </cell>
          <cell r="D6547">
            <v>0</v>
          </cell>
          <cell r="E6547">
            <v>0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>
            <v>55040100104</v>
          </cell>
          <cell r="B6548" t="str">
            <v>REASEGURO CEDIDO</v>
          </cell>
          <cell r="C6548">
            <v>0</v>
          </cell>
          <cell r="D6548">
            <v>0</v>
          </cell>
          <cell r="E6548">
            <v>0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>
            <v>55040100105</v>
          </cell>
          <cell r="B6549" t="str">
            <v>RETROCESIONES DE SEGUROS</v>
          </cell>
          <cell r="C6549">
            <v>0</v>
          </cell>
          <cell r="D6549">
            <v>0</v>
          </cell>
          <cell r="E6549">
            <v>0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>
            <v>55040100109</v>
          </cell>
          <cell r="B6550" t="str">
            <v>SEGUROS CON FILIALES</v>
          </cell>
          <cell r="C6550">
            <v>0</v>
          </cell>
          <cell r="D6550">
            <v>0</v>
          </cell>
          <cell r="E6550">
            <v>0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>
            <v>5504020</v>
          </cell>
          <cell r="B6551" t="str">
            <v>LINEAS ALIADAS</v>
          </cell>
          <cell r="C6551">
            <v>0</v>
          </cell>
          <cell r="D6551">
            <v>0</v>
          </cell>
          <cell r="E6551">
            <v>0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>
            <v>55040200104</v>
          </cell>
          <cell r="B6552" t="str">
            <v>REASEGURO CEDIDO</v>
          </cell>
          <cell r="C6552">
            <v>0</v>
          </cell>
          <cell r="D6552">
            <v>0</v>
          </cell>
          <cell r="E6552">
            <v>0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>
            <v>55040200105</v>
          </cell>
          <cell r="B6553" t="str">
            <v>RETROCESIONES DE SEGUROS</v>
          </cell>
          <cell r="C6553">
            <v>0</v>
          </cell>
          <cell r="D6553">
            <v>0</v>
          </cell>
          <cell r="E6553">
            <v>0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>
            <v>55040200109</v>
          </cell>
          <cell r="B6554" t="str">
            <v>SEGUROS CON FILIALES</v>
          </cell>
          <cell r="C6554">
            <v>0</v>
          </cell>
          <cell r="D6554">
            <v>0</v>
          </cell>
          <cell r="E6554">
            <v>0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>
            <v>5505</v>
          </cell>
          <cell r="B6555" t="str">
            <v>DE SEGUROS DE AUTOMOTORES</v>
          </cell>
          <cell r="C6555">
            <v>0</v>
          </cell>
          <cell r="D6555">
            <v>0</v>
          </cell>
          <cell r="E6555">
            <v>0</v>
          </cell>
          <cell r="F6555">
            <v>0</v>
          </cell>
          <cell r="G6555">
            <v>0</v>
          </cell>
          <cell r="H6555">
            <v>0</v>
          </cell>
          <cell r="I6555">
            <v>0</v>
          </cell>
        </row>
        <row r="6556">
          <cell r="A6556">
            <v>5505010</v>
          </cell>
          <cell r="B6556" t="str">
            <v>AUTOMOTORES</v>
          </cell>
          <cell r="C6556">
            <v>0</v>
          </cell>
          <cell r="D6556">
            <v>0</v>
          </cell>
          <cell r="E6556">
            <v>0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>
            <v>55050100104</v>
          </cell>
          <cell r="B6557" t="str">
            <v>REASEGURO CEDIDO</v>
          </cell>
          <cell r="C6557">
            <v>0</v>
          </cell>
          <cell r="D6557">
            <v>0</v>
          </cell>
          <cell r="E6557">
            <v>0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>
            <v>55050100105</v>
          </cell>
          <cell r="B6558" t="str">
            <v>RETROCESIONES DE SEGUROS</v>
          </cell>
          <cell r="C6558">
            <v>0</v>
          </cell>
          <cell r="D6558">
            <v>0</v>
          </cell>
          <cell r="E6558">
            <v>0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>
            <v>55050100109</v>
          </cell>
          <cell r="B6559" t="str">
            <v>SEGUROS CON FILIALES</v>
          </cell>
          <cell r="C6559">
            <v>0</v>
          </cell>
          <cell r="D6559">
            <v>0</v>
          </cell>
          <cell r="E6559">
            <v>0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>
            <v>5506</v>
          </cell>
          <cell r="B6560" t="str">
            <v>DE OTROS SEGUROS GENERALES</v>
          </cell>
          <cell r="C6560">
            <v>0</v>
          </cell>
          <cell r="D6560">
            <v>0</v>
          </cell>
          <cell r="E6560">
            <v>0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>
            <v>5506010</v>
          </cell>
          <cell r="B6561" t="str">
            <v>ROTURA DE CRISTALES</v>
          </cell>
          <cell r="C6561">
            <v>0</v>
          </cell>
          <cell r="D6561">
            <v>0</v>
          </cell>
          <cell r="E6561">
            <v>0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>
            <v>55060100104</v>
          </cell>
          <cell r="B6562" t="str">
            <v>REASEGURO CEDIDO</v>
          </cell>
          <cell r="C6562">
            <v>0</v>
          </cell>
          <cell r="D6562">
            <v>0</v>
          </cell>
          <cell r="E6562">
            <v>0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>
            <v>55060100105</v>
          </cell>
          <cell r="B6563" t="str">
            <v>RETROCESIONES DE SEGUROS</v>
          </cell>
          <cell r="C6563">
            <v>0</v>
          </cell>
          <cell r="D6563">
            <v>0</v>
          </cell>
          <cell r="E6563">
            <v>0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>
            <v>55060100109</v>
          </cell>
          <cell r="B6564" t="str">
            <v>SEGUROS CON FILIALES</v>
          </cell>
          <cell r="C6564">
            <v>0</v>
          </cell>
          <cell r="D6564">
            <v>0</v>
          </cell>
          <cell r="E6564">
            <v>0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>
            <v>5506020</v>
          </cell>
          <cell r="B6565" t="str">
            <v>TRANSPORTE MARITIMO</v>
          </cell>
          <cell r="C6565">
            <v>0</v>
          </cell>
          <cell r="D6565">
            <v>0</v>
          </cell>
          <cell r="E6565">
            <v>0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>
            <v>55060200104</v>
          </cell>
          <cell r="B6566" t="str">
            <v>REASEGURO CEDIDO</v>
          </cell>
          <cell r="C6566">
            <v>0</v>
          </cell>
          <cell r="D6566">
            <v>0</v>
          </cell>
          <cell r="E6566">
            <v>0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>
            <v>55060200105</v>
          </cell>
          <cell r="B6567" t="str">
            <v>RETROCESIONES DE SEGUROS</v>
          </cell>
          <cell r="C6567">
            <v>0</v>
          </cell>
          <cell r="D6567">
            <v>0</v>
          </cell>
          <cell r="E6567">
            <v>0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>
            <v>55060200109</v>
          </cell>
          <cell r="B6568" t="str">
            <v>SEGUROS CON FILIALES</v>
          </cell>
          <cell r="C6568">
            <v>0</v>
          </cell>
          <cell r="D6568">
            <v>0</v>
          </cell>
          <cell r="E6568">
            <v>0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>
            <v>5506030</v>
          </cell>
          <cell r="B6569" t="str">
            <v>TRANSPORTE AEREO</v>
          </cell>
          <cell r="C6569">
            <v>0</v>
          </cell>
          <cell r="D6569">
            <v>0</v>
          </cell>
          <cell r="E6569">
            <v>0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>
            <v>55060300104</v>
          </cell>
          <cell r="B6570" t="str">
            <v>REASEGURO CEDIDO</v>
          </cell>
          <cell r="C6570">
            <v>0</v>
          </cell>
          <cell r="D6570">
            <v>0</v>
          </cell>
          <cell r="E6570">
            <v>0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>
            <v>55060300105</v>
          </cell>
          <cell r="B6571" t="str">
            <v>RETROCESIONES DE SEGUROS</v>
          </cell>
          <cell r="C6571">
            <v>0</v>
          </cell>
          <cell r="D6571">
            <v>0</v>
          </cell>
          <cell r="E6571">
            <v>0</v>
          </cell>
          <cell r="F6571">
            <v>0</v>
          </cell>
          <cell r="G6571">
            <v>0</v>
          </cell>
          <cell r="H6571">
            <v>0</v>
          </cell>
          <cell r="I6571">
            <v>0</v>
          </cell>
        </row>
        <row r="6572">
          <cell r="A6572">
            <v>55060300109</v>
          </cell>
          <cell r="B6572" t="str">
            <v>SEGUROS CON FILIALES</v>
          </cell>
          <cell r="C6572">
            <v>0</v>
          </cell>
          <cell r="D6572">
            <v>0</v>
          </cell>
          <cell r="E6572">
            <v>0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>
            <v>5506040</v>
          </cell>
          <cell r="B6573" t="str">
            <v>TRANSPORTE TERRESTRE</v>
          </cell>
          <cell r="C6573">
            <v>0</v>
          </cell>
          <cell r="D6573">
            <v>0</v>
          </cell>
          <cell r="E6573">
            <v>0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>
            <v>55060400104</v>
          </cell>
          <cell r="B6574" t="str">
            <v>REASEGURO CEDIDO</v>
          </cell>
          <cell r="C6574">
            <v>0</v>
          </cell>
          <cell r="D6574">
            <v>0</v>
          </cell>
          <cell r="E6574">
            <v>0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>
            <v>55060400105</v>
          </cell>
          <cell r="B6575" t="str">
            <v>RETROCESIONES DE SEGUROS</v>
          </cell>
          <cell r="C6575">
            <v>0</v>
          </cell>
          <cell r="D6575">
            <v>0</v>
          </cell>
          <cell r="E6575">
            <v>0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>
            <v>55060400109</v>
          </cell>
          <cell r="B6576" t="str">
            <v>SEGUROS CON FILIALES</v>
          </cell>
          <cell r="C6576">
            <v>0</v>
          </cell>
          <cell r="D6576">
            <v>0</v>
          </cell>
          <cell r="E6576">
            <v>0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>
            <v>5506050</v>
          </cell>
          <cell r="B6577" t="str">
            <v>MARITIMOS CASCO</v>
          </cell>
          <cell r="C6577">
            <v>0</v>
          </cell>
          <cell r="D6577">
            <v>0</v>
          </cell>
          <cell r="E6577">
            <v>0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>
            <v>55060500104</v>
          </cell>
          <cell r="B6578" t="str">
            <v>REASEGURO CEDIDO</v>
          </cell>
          <cell r="C6578">
            <v>0</v>
          </cell>
          <cell r="D6578">
            <v>0</v>
          </cell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>
            <v>55060500105</v>
          </cell>
          <cell r="B6579" t="str">
            <v>RETROCESIONES DE SEGUROS</v>
          </cell>
          <cell r="C6579">
            <v>0</v>
          </cell>
          <cell r="D6579">
            <v>0</v>
          </cell>
          <cell r="E6579">
            <v>0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>
            <v>55060500109</v>
          </cell>
          <cell r="B6580" t="str">
            <v>SEGUROS CON FILIALES</v>
          </cell>
          <cell r="C6580">
            <v>0</v>
          </cell>
          <cell r="D6580">
            <v>0</v>
          </cell>
          <cell r="E6580">
            <v>0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>
            <v>5506060</v>
          </cell>
          <cell r="B6581" t="str">
            <v>AVIACION</v>
          </cell>
          <cell r="C6581">
            <v>0</v>
          </cell>
          <cell r="D6581">
            <v>0</v>
          </cell>
          <cell r="E6581">
            <v>0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>
            <v>55060600104</v>
          </cell>
          <cell r="B6582" t="str">
            <v>REASEGURO CEDIDO</v>
          </cell>
          <cell r="C6582">
            <v>0</v>
          </cell>
          <cell r="D6582">
            <v>0</v>
          </cell>
          <cell r="E6582">
            <v>0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>
            <v>55060600105</v>
          </cell>
          <cell r="B6583" t="str">
            <v>RETROCESIONES DE SEGUROS</v>
          </cell>
          <cell r="C6583">
            <v>0</v>
          </cell>
          <cell r="D6583">
            <v>0</v>
          </cell>
          <cell r="E6583">
            <v>0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>
            <v>55060600109</v>
          </cell>
          <cell r="B6584" t="str">
            <v>SEGUROS CON FILIALES</v>
          </cell>
          <cell r="C6584">
            <v>0</v>
          </cell>
          <cell r="D6584">
            <v>0</v>
          </cell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</row>
        <row r="6585">
          <cell r="A6585">
            <v>5506070</v>
          </cell>
          <cell r="B6585" t="str">
            <v>ROBO Y HURTO</v>
          </cell>
          <cell r="C6585">
            <v>0</v>
          </cell>
          <cell r="D6585">
            <v>0</v>
          </cell>
          <cell r="E6585">
            <v>0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>
            <v>55060700104</v>
          </cell>
          <cell r="B6586" t="str">
            <v>REASEGURO CEDIDO</v>
          </cell>
          <cell r="C6586">
            <v>0</v>
          </cell>
          <cell r="D6586">
            <v>0</v>
          </cell>
          <cell r="E6586">
            <v>0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>
            <v>55060700105</v>
          </cell>
          <cell r="B6587" t="str">
            <v>RETROCESIONES DE SEGUROS</v>
          </cell>
          <cell r="C6587">
            <v>0</v>
          </cell>
          <cell r="D6587">
            <v>0</v>
          </cell>
          <cell r="E6587">
            <v>0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>
            <v>55060700109</v>
          </cell>
          <cell r="B6588" t="str">
            <v>SEGUROS CON FILIALES</v>
          </cell>
          <cell r="C6588">
            <v>0</v>
          </cell>
          <cell r="D6588">
            <v>0</v>
          </cell>
          <cell r="E6588">
            <v>0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>
            <v>5506080</v>
          </cell>
          <cell r="B6589" t="str">
            <v>FIDELIDAD</v>
          </cell>
          <cell r="C6589">
            <v>0</v>
          </cell>
          <cell r="D6589">
            <v>0</v>
          </cell>
          <cell r="E6589">
            <v>0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>
            <v>55060800104</v>
          </cell>
          <cell r="B6590" t="str">
            <v>REASEGURO CEDIDO</v>
          </cell>
          <cell r="C6590">
            <v>0</v>
          </cell>
          <cell r="D6590">
            <v>0</v>
          </cell>
          <cell r="E6590">
            <v>0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>
            <v>55060800105</v>
          </cell>
          <cell r="B6591" t="str">
            <v>RETROCESIONES DE SEGUROS</v>
          </cell>
          <cell r="C6591">
            <v>0</v>
          </cell>
          <cell r="D6591">
            <v>0</v>
          </cell>
          <cell r="E6591">
            <v>0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>
            <v>55060800109</v>
          </cell>
          <cell r="B6592" t="str">
            <v>SEGUROS CON FILIALES</v>
          </cell>
          <cell r="C6592">
            <v>0</v>
          </cell>
          <cell r="D6592">
            <v>0</v>
          </cell>
          <cell r="E6592">
            <v>0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>
            <v>5506090</v>
          </cell>
          <cell r="B6593" t="str">
            <v>SEGURO DE BANCOS</v>
          </cell>
          <cell r="C6593">
            <v>0</v>
          </cell>
          <cell r="D6593">
            <v>0</v>
          </cell>
          <cell r="E6593">
            <v>0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>
            <v>55060900104</v>
          </cell>
          <cell r="B6594" t="str">
            <v>REASEGURO CEDIDO</v>
          </cell>
          <cell r="C6594">
            <v>0</v>
          </cell>
          <cell r="D6594">
            <v>0</v>
          </cell>
          <cell r="E6594">
            <v>0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>
            <v>55060900105</v>
          </cell>
          <cell r="B6595" t="str">
            <v>RETROCESIONES DE SEGUROS</v>
          </cell>
          <cell r="C6595">
            <v>0</v>
          </cell>
          <cell r="D6595">
            <v>0</v>
          </cell>
          <cell r="E6595">
            <v>0</v>
          </cell>
          <cell r="F6595">
            <v>0</v>
          </cell>
          <cell r="G6595">
            <v>0</v>
          </cell>
          <cell r="H6595">
            <v>0</v>
          </cell>
          <cell r="I6595">
            <v>0</v>
          </cell>
        </row>
        <row r="6596">
          <cell r="A6596">
            <v>55060900109</v>
          </cell>
          <cell r="B6596" t="str">
            <v>SEGUROS CON FILIALES</v>
          </cell>
          <cell r="C6596">
            <v>0</v>
          </cell>
          <cell r="D6596">
            <v>0</v>
          </cell>
          <cell r="E6596">
            <v>0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>
            <v>5506100</v>
          </cell>
          <cell r="B6597" t="str">
            <v>TODO RIESGO PARA CONTRATISTAS</v>
          </cell>
          <cell r="C6597">
            <v>0</v>
          </cell>
          <cell r="D6597">
            <v>0</v>
          </cell>
          <cell r="E6597">
            <v>0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>
            <v>55061000104</v>
          </cell>
          <cell r="B6598" t="str">
            <v>REASEGURO CEDIDO</v>
          </cell>
          <cell r="C6598">
            <v>0</v>
          </cell>
          <cell r="D6598">
            <v>0</v>
          </cell>
          <cell r="E6598">
            <v>0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>
            <v>55061000105</v>
          </cell>
          <cell r="B6599" t="str">
            <v>RETROCESIONES DE SEGUROS</v>
          </cell>
          <cell r="C6599">
            <v>0</v>
          </cell>
          <cell r="D6599">
            <v>0</v>
          </cell>
          <cell r="E6599">
            <v>0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>
            <v>55061000109</v>
          </cell>
          <cell r="B6600" t="str">
            <v>SEGUROS CON FILIALES</v>
          </cell>
          <cell r="C6600">
            <v>0</v>
          </cell>
          <cell r="D6600">
            <v>0</v>
          </cell>
          <cell r="E6600">
            <v>0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>
            <v>5506110</v>
          </cell>
          <cell r="B6601" t="str">
            <v>TODO RIESGO EQUIPO PARA CONTRATISTAS</v>
          </cell>
          <cell r="C6601">
            <v>0</v>
          </cell>
          <cell r="D6601">
            <v>0</v>
          </cell>
          <cell r="E6601">
            <v>0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>
            <v>55061100104</v>
          </cell>
          <cell r="B6602" t="str">
            <v>REASEGURO CEDIDO</v>
          </cell>
          <cell r="C6602">
            <v>0</v>
          </cell>
          <cell r="D6602">
            <v>0</v>
          </cell>
          <cell r="E6602">
            <v>0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>
            <v>55061100105</v>
          </cell>
          <cell r="B6603" t="str">
            <v>RETROCESIONES DE SEGUROS</v>
          </cell>
          <cell r="C6603">
            <v>0</v>
          </cell>
          <cell r="D6603">
            <v>0</v>
          </cell>
          <cell r="E6603">
            <v>0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>
            <v>55061100109</v>
          </cell>
          <cell r="B6604" t="str">
            <v>SEGUROS CON FILIALES</v>
          </cell>
          <cell r="C6604">
            <v>0</v>
          </cell>
          <cell r="D6604">
            <v>0</v>
          </cell>
          <cell r="E6604">
            <v>0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>
            <v>5506120</v>
          </cell>
          <cell r="B6605" t="str">
            <v>ROTURA DE MAQUINARIA</v>
          </cell>
          <cell r="C6605">
            <v>0</v>
          </cell>
          <cell r="D6605">
            <v>0</v>
          </cell>
          <cell r="E6605">
            <v>0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>
            <v>55061200104</v>
          </cell>
          <cell r="B6606" t="str">
            <v>REASEGURO CEDIDO</v>
          </cell>
          <cell r="C6606">
            <v>0</v>
          </cell>
          <cell r="D6606">
            <v>0</v>
          </cell>
          <cell r="E6606">
            <v>0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>
            <v>55061200105</v>
          </cell>
          <cell r="B6607" t="str">
            <v>RETROCESIONES DE SEGUROS</v>
          </cell>
          <cell r="C6607">
            <v>0</v>
          </cell>
          <cell r="D6607">
            <v>0</v>
          </cell>
          <cell r="E6607">
            <v>0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>
            <v>55061200109</v>
          </cell>
          <cell r="B6608" t="str">
            <v>SEGUROS CON FILIALES</v>
          </cell>
          <cell r="C6608">
            <v>0</v>
          </cell>
          <cell r="D6608">
            <v>0</v>
          </cell>
          <cell r="E6608">
            <v>0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>
            <v>5506130</v>
          </cell>
          <cell r="B6609" t="str">
            <v>MONTAJE CONTRA TODO RIESGO</v>
          </cell>
          <cell r="C6609">
            <v>0</v>
          </cell>
          <cell r="D6609">
            <v>0</v>
          </cell>
          <cell r="E6609">
            <v>0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>
            <v>55061300104</v>
          </cell>
          <cell r="B6610" t="str">
            <v>REASEGURO CEDIDO</v>
          </cell>
          <cell r="C6610">
            <v>0</v>
          </cell>
          <cell r="D6610">
            <v>0</v>
          </cell>
          <cell r="E6610">
            <v>0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>
            <v>55061300105</v>
          </cell>
          <cell r="B6611" t="str">
            <v>RETROCESIONES DE SEGUROS</v>
          </cell>
          <cell r="C6611">
            <v>0</v>
          </cell>
          <cell r="D6611">
            <v>0</v>
          </cell>
          <cell r="E6611">
            <v>0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>
            <v>55061300109</v>
          </cell>
          <cell r="B6612" t="str">
            <v>SEGUROS CON FILIALES</v>
          </cell>
          <cell r="C6612">
            <v>0</v>
          </cell>
          <cell r="D6612">
            <v>0</v>
          </cell>
          <cell r="E6612">
            <v>0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>
            <v>5506140</v>
          </cell>
          <cell r="B6613" t="str">
            <v>TODO RIESGO EQUIPO ELECTRONICO</v>
          </cell>
          <cell r="C6613">
            <v>0</v>
          </cell>
          <cell r="D6613">
            <v>0</v>
          </cell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</row>
        <row r="6614">
          <cell r="A6614">
            <v>55061400104</v>
          </cell>
          <cell r="B6614" t="str">
            <v>REASEGURO CEDIDO</v>
          </cell>
          <cell r="C6614">
            <v>0</v>
          </cell>
          <cell r="D6614">
            <v>0</v>
          </cell>
          <cell r="E6614">
            <v>0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>
            <v>55061400105</v>
          </cell>
          <cell r="B6615" t="str">
            <v>RETROCESIONES DE SEGUROS</v>
          </cell>
          <cell r="C6615">
            <v>0</v>
          </cell>
          <cell r="D6615">
            <v>0</v>
          </cell>
          <cell r="E6615">
            <v>0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>
            <v>55061400109</v>
          </cell>
          <cell r="B6616" t="str">
            <v>SEGUROS CON FILIALES</v>
          </cell>
          <cell r="C6616">
            <v>0</v>
          </cell>
          <cell r="D6616">
            <v>0</v>
          </cell>
          <cell r="E6616">
            <v>0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>
            <v>5506150</v>
          </cell>
          <cell r="B6617" t="str">
            <v>CALDEROS</v>
          </cell>
          <cell r="C6617">
            <v>0</v>
          </cell>
          <cell r="D6617">
            <v>0</v>
          </cell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>
            <v>55061500104</v>
          </cell>
          <cell r="B6618" t="str">
            <v>REASEGURO CEDIDO</v>
          </cell>
          <cell r="C6618">
            <v>0</v>
          </cell>
          <cell r="D6618">
            <v>0</v>
          </cell>
          <cell r="E6618">
            <v>0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>
            <v>55061500105</v>
          </cell>
          <cell r="B6619" t="str">
            <v>RETROCESIONES DE SEGUROS</v>
          </cell>
          <cell r="C6619">
            <v>0</v>
          </cell>
          <cell r="D6619">
            <v>0</v>
          </cell>
          <cell r="E6619">
            <v>0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>
            <v>55061500109</v>
          </cell>
          <cell r="B6620" t="str">
            <v>SEGUROS CON FILIALES</v>
          </cell>
          <cell r="C6620">
            <v>0</v>
          </cell>
          <cell r="D6620">
            <v>0</v>
          </cell>
          <cell r="E6620">
            <v>0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>
            <v>5506160</v>
          </cell>
          <cell r="B6621" t="str">
            <v>LUCRO CESANTE POR INTERRUPCION DE NEGOCIOS</v>
          </cell>
          <cell r="C6621">
            <v>0</v>
          </cell>
          <cell r="D6621">
            <v>0</v>
          </cell>
          <cell r="E6621">
            <v>0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>
            <v>55061600104</v>
          </cell>
          <cell r="B6622" t="str">
            <v>REASEGURO CEDIDO</v>
          </cell>
          <cell r="C6622">
            <v>0</v>
          </cell>
          <cell r="D6622">
            <v>0</v>
          </cell>
          <cell r="E6622">
            <v>0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>
            <v>55061600105</v>
          </cell>
          <cell r="B6623" t="str">
            <v>RETROCESIONES DE SEGUROS</v>
          </cell>
          <cell r="C6623">
            <v>0</v>
          </cell>
          <cell r="D6623">
            <v>0</v>
          </cell>
          <cell r="E6623">
            <v>0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>
            <v>55061600109</v>
          </cell>
          <cell r="B6624" t="str">
            <v>SEGUROS CON FILIALES</v>
          </cell>
          <cell r="C6624">
            <v>0</v>
          </cell>
          <cell r="D6624">
            <v>0</v>
          </cell>
          <cell r="E6624">
            <v>0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>
            <v>5506170</v>
          </cell>
          <cell r="B6625" t="str">
            <v>LUCRO CESANTE ROTURA DE MAQUINARIA</v>
          </cell>
          <cell r="C6625">
            <v>0</v>
          </cell>
          <cell r="D6625">
            <v>0</v>
          </cell>
          <cell r="E6625">
            <v>0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>
            <v>55061700104</v>
          </cell>
          <cell r="B6626" t="str">
            <v>REASEGURO CEDIDO</v>
          </cell>
          <cell r="C6626">
            <v>0</v>
          </cell>
          <cell r="D6626">
            <v>0</v>
          </cell>
          <cell r="E6626">
            <v>0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>
            <v>55061700105</v>
          </cell>
          <cell r="B6627" t="str">
            <v>RETROCESIONES DE SEGUROS</v>
          </cell>
          <cell r="C6627">
            <v>0</v>
          </cell>
          <cell r="D6627">
            <v>0</v>
          </cell>
          <cell r="E6627">
            <v>0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>
            <v>55061700109</v>
          </cell>
          <cell r="B6628" t="str">
            <v>SEGUROS CON FILIALES</v>
          </cell>
          <cell r="C6628">
            <v>0</v>
          </cell>
          <cell r="D6628">
            <v>0</v>
          </cell>
          <cell r="E6628">
            <v>0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>
            <v>5506180</v>
          </cell>
          <cell r="B6629" t="str">
            <v>RESPONSABILIDAD CIVIL</v>
          </cell>
          <cell r="C6629">
            <v>0</v>
          </cell>
          <cell r="D6629">
            <v>0</v>
          </cell>
          <cell r="E6629">
            <v>0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>
            <v>55061800104</v>
          </cell>
          <cell r="B6630" t="str">
            <v>REASEGURO CEDIDO</v>
          </cell>
          <cell r="C6630">
            <v>0</v>
          </cell>
          <cell r="D6630">
            <v>0</v>
          </cell>
          <cell r="E6630">
            <v>0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>
            <v>55061800105</v>
          </cell>
          <cell r="B6631" t="str">
            <v>RETROCESIONES DE SEGUROS</v>
          </cell>
          <cell r="C6631">
            <v>0</v>
          </cell>
          <cell r="D6631">
            <v>0</v>
          </cell>
          <cell r="E6631">
            <v>0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>
            <v>55061800109</v>
          </cell>
          <cell r="B6632" t="str">
            <v>SEGUROS CON FILIALES</v>
          </cell>
          <cell r="C6632">
            <v>0</v>
          </cell>
          <cell r="D6632">
            <v>0</v>
          </cell>
          <cell r="E6632">
            <v>0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>
            <v>5506190</v>
          </cell>
          <cell r="B6633" t="str">
            <v>RIESGOS PROFESIONALES</v>
          </cell>
          <cell r="C6633">
            <v>0</v>
          </cell>
          <cell r="D6633">
            <v>0</v>
          </cell>
          <cell r="E6633">
            <v>0</v>
          </cell>
          <cell r="F6633">
            <v>0</v>
          </cell>
          <cell r="G6633">
            <v>0</v>
          </cell>
          <cell r="H6633">
            <v>0</v>
          </cell>
          <cell r="I6633">
            <v>0</v>
          </cell>
        </row>
        <row r="6634">
          <cell r="A6634">
            <v>55061900104</v>
          </cell>
          <cell r="B6634" t="str">
            <v>REASEGURO CEDIDO</v>
          </cell>
          <cell r="C6634">
            <v>0</v>
          </cell>
          <cell r="D6634">
            <v>0</v>
          </cell>
          <cell r="E6634">
            <v>0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>
            <v>55061900105</v>
          </cell>
          <cell r="B6635" t="str">
            <v>RETROCESIONES DE SEGUROS</v>
          </cell>
          <cell r="C6635">
            <v>0</v>
          </cell>
          <cell r="D6635">
            <v>0</v>
          </cell>
          <cell r="E6635">
            <v>0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>
            <v>55061900109</v>
          </cell>
          <cell r="B6636" t="str">
            <v>SEGUROS CON FILIALES</v>
          </cell>
          <cell r="C6636">
            <v>0</v>
          </cell>
          <cell r="D6636">
            <v>0</v>
          </cell>
          <cell r="E6636">
            <v>0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>
            <v>5506200</v>
          </cell>
          <cell r="B6637" t="str">
            <v>GANADERO</v>
          </cell>
          <cell r="C6637">
            <v>0</v>
          </cell>
          <cell r="D6637">
            <v>0</v>
          </cell>
          <cell r="E6637">
            <v>0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>
            <v>55062000104</v>
          </cell>
          <cell r="B6638" t="str">
            <v>REASEGURO CEDIDO</v>
          </cell>
          <cell r="C6638">
            <v>0</v>
          </cell>
          <cell r="D6638">
            <v>0</v>
          </cell>
          <cell r="E6638">
            <v>0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>
            <v>55062000105</v>
          </cell>
          <cell r="B6639" t="str">
            <v>RETROCESIONES DE SEGUROS</v>
          </cell>
          <cell r="C6639">
            <v>0</v>
          </cell>
          <cell r="D6639">
            <v>0</v>
          </cell>
          <cell r="E6639">
            <v>0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>
            <v>55062000109</v>
          </cell>
          <cell r="B6640" t="str">
            <v>SEGUROS CON FILIALES</v>
          </cell>
          <cell r="C6640">
            <v>0</v>
          </cell>
          <cell r="D6640">
            <v>0</v>
          </cell>
          <cell r="E6640">
            <v>0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>
            <v>5506210</v>
          </cell>
          <cell r="B6641" t="str">
            <v>AGRICOLA</v>
          </cell>
          <cell r="C6641">
            <v>0</v>
          </cell>
          <cell r="D6641">
            <v>0</v>
          </cell>
          <cell r="E6641">
            <v>0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>
            <v>55062100104</v>
          </cell>
          <cell r="B6642" t="str">
            <v>REASEGURO CEDIDO</v>
          </cell>
          <cell r="C6642">
            <v>0</v>
          </cell>
          <cell r="D6642">
            <v>0</v>
          </cell>
          <cell r="E6642">
            <v>0</v>
          </cell>
          <cell r="F6642">
            <v>0</v>
          </cell>
          <cell r="G6642">
            <v>0</v>
          </cell>
          <cell r="H6642">
            <v>0</v>
          </cell>
          <cell r="I6642">
            <v>0</v>
          </cell>
        </row>
        <row r="6643">
          <cell r="A6643">
            <v>55062100105</v>
          </cell>
          <cell r="B6643" t="str">
            <v>RETROCESIONES DE SEGUROS</v>
          </cell>
          <cell r="C6643">
            <v>0</v>
          </cell>
          <cell r="D6643">
            <v>0</v>
          </cell>
          <cell r="E6643">
            <v>0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>
            <v>55062100109</v>
          </cell>
          <cell r="B6644" t="str">
            <v>SEGUROS CON FILIALES</v>
          </cell>
          <cell r="C6644">
            <v>0</v>
          </cell>
          <cell r="D6644">
            <v>0</v>
          </cell>
          <cell r="E6644">
            <v>0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>
            <v>5506220</v>
          </cell>
          <cell r="B6645" t="str">
            <v>DOMICILIARIO</v>
          </cell>
          <cell r="C6645">
            <v>0</v>
          </cell>
          <cell r="D6645">
            <v>0</v>
          </cell>
          <cell r="E6645">
            <v>0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>
            <v>55062200104</v>
          </cell>
          <cell r="B6646" t="str">
            <v>REASEGURO CEDIDO</v>
          </cell>
          <cell r="C6646">
            <v>0</v>
          </cell>
          <cell r="D6646">
            <v>0</v>
          </cell>
          <cell r="E6646">
            <v>0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>
            <v>55062200105</v>
          </cell>
          <cell r="B6647" t="str">
            <v>RETROCESIONES DE SEGUROS</v>
          </cell>
          <cell r="C6647">
            <v>0</v>
          </cell>
          <cell r="D6647">
            <v>0</v>
          </cell>
          <cell r="E6647">
            <v>0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>
            <v>55062200109</v>
          </cell>
          <cell r="B6648" t="str">
            <v>SEGUROS CON FILIALES</v>
          </cell>
          <cell r="C6648">
            <v>0</v>
          </cell>
          <cell r="D6648">
            <v>0</v>
          </cell>
          <cell r="E6648">
            <v>0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>
            <v>5506230</v>
          </cell>
          <cell r="B6649" t="str">
            <v>CREDITO INTERNO</v>
          </cell>
          <cell r="C6649">
            <v>0</v>
          </cell>
          <cell r="D6649">
            <v>0</v>
          </cell>
          <cell r="E6649">
            <v>0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>
            <v>55062300104</v>
          </cell>
          <cell r="B6650" t="str">
            <v>REASEGURO CEDIDO</v>
          </cell>
          <cell r="C6650">
            <v>0</v>
          </cell>
          <cell r="D6650">
            <v>0</v>
          </cell>
          <cell r="E6650">
            <v>0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>
            <v>55062300105</v>
          </cell>
          <cell r="B6651" t="str">
            <v>RETROCESIONES DE SEGUROS</v>
          </cell>
          <cell r="C6651">
            <v>0</v>
          </cell>
          <cell r="D6651">
            <v>0</v>
          </cell>
          <cell r="E6651">
            <v>0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>
            <v>55062300109</v>
          </cell>
          <cell r="B6652" t="str">
            <v>SEGUROS CON FILIALES</v>
          </cell>
          <cell r="C6652">
            <v>0</v>
          </cell>
          <cell r="D6652">
            <v>0</v>
          </cell>
          <cell r="E6652">
            <v>0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>
            <v>5506240</v>
          </cell>
          <cell r="B6653" t="str">
            <v>CREDITO A LA EXPORTACION</v>
          </cell>
          <cell r="C6653">
            <v>0</v>
          </cell>
          <cell r="D6653">
            <v>0</v>
          </cell>
          <cell r="E6653">
            <v>0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>
            <v>55062400104</v>
          </cell>
          <cell r="B6654" t="str">
            <v>REASEGURO CEDIDO</v>
          </cell>
          <cell r="C6654">
            <v>0</v>
          </cell>
          <cell r="D6654">
            <v>0</v>
          </cell>
          <cell r="E6654">
            <v>0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>
            <v>55062400105</v>
          </cell>
          <cell r="B6655" t="str">
            <v>RETROCESIONES DE SEGUROS</v>
          </cell>
          <cell r="C6655">
            <v>0</v>
          </cell>
          <cell r="D6655">
            <v>0</v>
          </cell>
          <cell r="E6655">
            <v>0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>
            <v>55062400109</v>
          </cell>
          <cell r="B6656" t="str">
            <v>SEGUROS CON FILIALES</v>
          </cell>
          <cell r="C6656">
            <v>0</v>
          </cell>
          <cell r="D6656">
            <v>0</v>
          </cell>
          <cell r="E6656">
            <v>0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>
            <v>5506250</v>
          </cell>
          <cell r="B6657" t="str">
            <v>MISCELANEOS</v>
          </cell>
          <cell r="C6657">
            <v>0</v>
          </cell>
          <cell r="D6657">
            <v>0</v>
          </cell>
          <cell r="E6657">
            <v>0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>
            <v>55062500104</v>
          </cell>
          <cell r="B6658" t="str">
            <v>REASEGURO CEDIDO</v>
          </cell>
          <cell r="C6658">
            <v>0</v>
          </cell>
          <cell r="D6658">
            <v>0</v>
          </cell>
          <cell r="E6658">
            <v>0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>
            <v>55062500105</v>
          </cell>
          <cell r="B6659" t="str">
            <v>RETROCESIONES DE SEGUROS</v>
          </cell>
          <cell r="C6659">
            <v>0</v>
          </cell>
          <cell r="D6659">
            <v>0</v>
          </cell>
          <cell r="E6659">
            <v>0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>
            <v>55062500109</v>
          </cell>
          <cell r="B6660" t="str">
            <v>SEGUROS CON FILIALES</v>
          </cell>
          <cell r="C6660">
            <v>0</v>
          </cell>
          <cell r="D6660">
            <v>0</v>
          </cell>
          <cell r="E6660">
            <v>0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>
            <v>5507</v>
          </cell>
          <cell r="B6661" t="str">
            <v>DE FIANZAS</v>
          </cell>
          <cell r="C6661">
            <v>0</v>
          </cell>
          <cell r="D6661">
            <v>0</v>
          </cell>
          <cell r="E6661">
            <v>0</v>
          </cell>
          <cell r="F6661">
            <v>0</v>
          </cell>
          <cell r="G6661">
            <v>0</v>
          </cell>
          <cell r="H6661">
            <v>0</v>
          </cell>
          <cell r="I6661">
            <v>0</v>
          </cell>
        </row>
        <row r="6662">
          <cell r="A6662">
            <v>5507010</v>
          </cell>
          <cell r="B6662" t="str">
            <v>FIDELIDAD</v>
          </cell>
          <cell r="C6662">
            <v>0</v>
          </cell>
          <cell r="D6662">
            <v>0</v>
          </cell>
          <cell r="E6662">
            <v>0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>
            <v>550701004</v>
          </cell>
          <cell r="B6663" t="str">
            <v>REAFIANZAMIENTO CEDIDO</v>
          </cell>
          <cell r="C6663">
            <v>0</v>
          </cell>
          <cell r="D6663">
            <v>0</v>
          </cell>
          <cell r="E6663">
            <v>0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>
            <v>550701005</v>
          </cell>
          <cell r="B6664" t="str">
            <v>RETROCESIONES DE FIANZAS</v>
          </cell>
          <cell r="C6664">
            <v>0</v>
          </cell>
          <cell r="D6664">
            <v>0</v>
          </cell>
          <cell r="E6664">
            <v>0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>
            <v>550701009</v>
          </cell>
          <cell r="B6665" t="str">
            <v>FIANZAS DE FILIALES</v>
          </cell>
          <cell r="C6665">
            <v>0</v>
          </cell>
          <cell r="D6665">
            <v>0</v>
          </cell>
          <cell r="E6665">
            <v>0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>
            <v>55070100904</v>
          </cell>
          <cell r="B6666" t="str">
            <v>FIDELIDAD</v>
          </cell>
          <cell r="C6666">
            <v>0</v>
          </cell>
          <cell r="D6666">
            <v>0</v>
          </cell>
          <cell r="E6666">
            <v>0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>
            <v>55070100905</v>
          </cell>
          <cell r="B6667" t="str">
            <v>REAFIANZAMIENTO CEDIDO</v>
          </cell>
          <cell r="C6667">
            <v>0</v>
          </cell>
          <cell r="D6667">
            <v>0</v>
          </cell>
          <cell r="E6667">
            <v>0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>
            <v>55070100909</v>
          </cell>
          <cell r="B6668" t="str">
            <v>RETROCESIONES DE FIANZAS</v>
          </cell>
          <cell r="C6668">
            <v>0</v>
          </cell>
          <cell r="D6668">
            <v>0</v>
          </cell>
          <cell r="E6668">
            <v>0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>
            <v>5507020</v>
          </cell>
          <cell r="B6669" t="str">
            <v>GARANTIA</v>
          </cell>
          <cell r="C6669">
            <v>0</v>
          </cell>
          <cell r="D6669">
            <v>0</v>
          </cell>
          <cell r="E6669">
            <v>0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>
            <v>550702004</v>
          </cell>
          <cell r="B6670" t="str">
            <v>REAFIANZAMIENTO CEDIDO</v>
          </cell>
          <cell r="C6670">
            <v>0</v>
          </cell>
          <cell r="D6670">
            <v>0</v>
          </cell>
          <cell r="E6670">
            <v>0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>
            <v>550702005</v>
          </cell>
          <cell r="B6671" t="str">
            <v>RETROCESIONES DE FIANZAS</v>
          </cell>
          <cell r="C6671">
            <v>0</v>
          </cell>
          <cell r="D6671">
            <v>0</v>
          </cell>
          <cell r="E6671">
            <v>0</v>
          </cell>
          <cell r="F6671">
            <v>0</v>
          </cell>
          <cell r="G6671">
            <v>0</v>
          </cell>
          <cell r="H6671">
            <v>0</v>
          </cell>
          <cell r="I6671">
            <v>0</v>
          </cell>
        </row>
        <row r="6672">
          <cell r="A6672">
            <v>550702009</v>
          </cell>
          <cell r="B6672" t="str">
            <v>FIANZAS DE FILIALES</v>
          </cell>
          <cell r="C6672">
            <v>0</v>
          </cell>
          <cell r="D6672">
            <v>0</v>
          </cell>
          <cell r="E6672">
            <v>0</v>
          </cell>
          <cell r="F6672">
            <v>0</v>
          </cell>
          <cell r="G6672">
            <v>0</v>
          </cell>
          <cell r="H6672">
            <v>0</v>
          </cell>
          <cell r="I6672">
            <v>0</v>
          </cell>
        </row>
        <row r="6673">
          <cell r="A6673">
            <v>55070200904</v>
          </cell>
          <cell r="B6673" t="str">
            <v>FIDELIDAD</v>
          </cell>
          <cell r="C6673">
            <v>0</v>
          </cell>
          <cell r="D6673">
            <v>0</v>
          </cell>
          <cell r="E6673">
            <v>0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>
            <v>55070200905</v>
          </cell>
          <cell r="B6674" t="str">
            <v>REAFIANZAMIENTO CEDIDO</v>
          </cell>
          <cell r="C6674">
            <v>0</v>
          </cell>
          <cell r="D6674">
            <v>0</v>
          </cell>
          <cell r="E6674">
            <v>0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>
            <v>55070200909</v>
          </cell>
          <cell r="B6675" t="str">
            <v>RETROCESIONES DE FIANZAS</v>
          </cell>
          <cell r="C6675">
            <v>0</v>
          </cell>
          <cell r="D6675">
            <v>0</v>
          </cell>
          <cell r="E6675">
            <v>0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>
            <v>5507030</v>
          </cell>
          <cell r="B6676" t="str">
            <v>MOTORISTAS</v>
          </cell>
          <cell r="C6676">
            <v>0</v>
          </cell>
          <cell r="D6676">
            <v>0</v>
          </cell>
          <cell r="E6676">
            <v>0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>
            <v>550703004</v>
          </cell>
          <cell r="B6677" t="str">
            <v>REAFIANZAMIENTO CEDIDO</v>
          </cell>
          <cell r="C6677">
            <v>0</v>
          </cell>
          <cell r="D6677">
            <v>0</v>
          </cell>
          <cell r="E6677">
            <v>0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>
            <v>550703005</v>
          </cell>
          <cell r="B6678" t="str">
            <v>RETROCESIONES DE FIANZAS</v>
          </cell>
          <cell r="C6678">
            <v>0</v>
          </cell>
          <cell r="D6678">
            <v>0</v>
          </cell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>
            <v>550703009</v>
          </cell>
          <cell r="B6679" t="str">
            <v>FIANZAS DE FILIALES</v>
          </cell>
          <cell r="C6679">
            <v>0</v>
          </cell>
          <cell r="D6679">
            <v>0</v>
          </cell>
          <cell r="E6679">
            <v>0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>
            <v>55070300904</v>
          </cell>
          <cell r="B6680" t="str">
            <v>FIDELIDAD</v>
          </cell>
          <cell r="C6680">
            <v>0</v>
          </cell>
          <cell r="D6680">
            <v>0</v>
          </cell>
          <cell r="E6680">
            <v>0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>
            <v>55070300905</v>
          </cell>
          <cell r="B6681" t="str">
            <v>REAFIANZAMIENTO CEDIDO</v>
          </cell>
          <cell r="C6681">
            <v>0</v>
          </cell>
          <cell r="D6681">
            <v>0</v>
          </cell>
          <cell r="E6681">
            <v>0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>
            <v>55070300909</v>
          </cell>
          <cell r="B6682" t="str">
            <v>RETROCESIONES DE FIANZAS</v>
          </cell>
          <cell r="C6682">
            <v>0</v>
          </cell>
          <cell r="D6682">
            <v>0</v>
          </cell>
          <cell r="E6682">
            <v>0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>
            <v>56</v>
          </cell>
          <cell r="B6683" t="str">
            <v>SALVAMENTOS Y RECUPERACIONES</v>
          </cell>
          <cell r="C6683">
            <v>0</v>
          </cell>
          <cell r="D6683">
            <v>0</v>
          </cell>
          <cell r="E6683">
            <v>0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>
            <v>5601</v>
          </cell>
          <cell r="B6684" t="str">
            <v>DE SEGUROS DE VIDA</v>
          </cell>
          <cell r="C6684">
            <v>0</v>
          </cell>
          <cell r="D6684">
            <v>0</v>
          </cell>
          <cell r="E6684">
            <v>0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>
            <v>5601010</v>
          </cell>
          <cell r="B6685" t="str">
            <v>REINTEGROS DE SEGUROS DE VIDA INDIVIDUAL DE LARGO PLAZO</v>
          </cell>
          <cell r="C6685">
            <v>0</v>
          </cell>
          <cell r="D6685">
            <v>0</v>
          </cell>
          <cell r="E6685">
            <v>0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>
            <v>560101001</v>
          </cell>
          <cell r="B6686" t="str">
            <v>SEGURO DIRECTO</v>
          </cell>
          <cell r="C6686">
            <v>0</v>
          </cell>
          <cell r="D6686">
            <v>0</v>
          </cell>
          <cell r="E6686">
            <v>0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>
            <v>560101002</v>
          </cell>
          <cell r="B6687" t="str">
            <v>REASEGURO TOMADO</v>
          </cell>
          <cell r="C6687">
            <v>0</v>
          </cell>
          <cell r="D6687">
            <v>0</v>
          </cell>
          <cell r="E6687">
            <v>0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>
            <v>560101003</v>
          </cell>
          <cell r="B6688" t="str">
            <v>COASEGURO</v>
          </cell>
          <cell r="C6688">
            <v>0</v>
          </cell>
          <cell r="D6688">
            <v>0</v>
          </cell>
          <cell r="E6688">
            <v>0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>
            <v>560101009</v>
          </cell>
          <cell r="B6689" t="str">
            <v>SEGUROS CON FILIALES</v>
          </cell>
          <cell r="C6689">
            <v>0</v>
          </cell>
          <cell r="D6689">
            <v>0</v>
          </cell>
          <cell r="E6689">
            <v>0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>
            <v>56010100901</v>
          </cell>
          <cell r="B6690" t="str">
            <v>SEGURO DIRECTO</v>
          </cell>
          <cell r="C6690">
            <v>0</v>
          </cell>
          <cell r="D6690">
            <v>0</v>
          </cell>
          <cell r="E6690">
            <v>0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>
            <v>56010100902</v>
          </cell>
          <cell r="B6691" t="str">
            <v>REASEGURO TOMADO</v>
          </cell>
          <cell r="C6691">
            <v>0</v>
          </cell>
          <cell r="D6691">
            <v>0</v>
          </cell>
          <cell r="E6691">
            <v>0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>
            <v>56010100903</v>
          </cell>
          <cell r="B6692" t="str">
            <v>COASEGURO</v>
          </cell>
          <cell r="C6692">
            <v>0</v>
          </cell>
          <cell r="D6692">
            <v>0</v>
          </cell>
          <cell r="E6692">
            <v>0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>
            <v>5601020</v>
          </cell>
          <cell r="B6693" t="str">
            <v>DE VIDA INDIVIDUAL DE CORTO PLAZO</v>
          </cell>
          <cell r="C6693">
            <v>0</v>
          </cell>
          <cell r="D6693">
            <v>0</v>
          </cell>
          <cell r="E6693">
            <v>0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>
            <v>560102001</v>
          </cell>
          <cell r="B6694" t="str">
            <v>SEGURO DIRECTO</v>
          </cell>
          <cell r="C6694">
            <v>0</v>
          </cell>
          <cell r="D6694">
            <v>0</v>
          </cell>
          <cell r="E6694">
            <v>0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>
            <v>560102002</v>
          </cell>
          <cell r="B6695" t="str">
            <v>REASEGURO TOMADO</v>
          </cell>
          <cell r="C6695">
            <v>0</v>
          </cell>
          <cell r="D6695">
            <v>0</v>
          </cell>
          <cell r="E6695">
            <v>0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>
            <v>560102003</v>
          </cell>
          <cell r="B6696" t="str">
            <v>COASEGURO</v>
          </cell>
          <cell r="C6696">
            <v>0</v>
          </cell>
          <cell r="D6696">
            <v>0</v>
          </cell>
          <cell r="E6696">
            <v>0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>
            <v>560102009</v>
          </cell>
          <cell r="B6697" t="str">
            <v>SEGUROS CON FILIALES</v>
          </cell>
          <cell r="C6697">
            <v>0</v>
          </cell>
          <cell r="D6697">
            <v>0</v>
          </cell>
          <cell r="E6697">
            <v>0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>
            <v>56010200901</v>
          </cell>
          <cell r="B6698" t="str">
            <v>SEGURO DIRECTO</v>
          </cell>
          <cell r="C6698">
            <v>0</v>
          </cell>
          <cell r="D6698">
            <v>0</v>
          </cell>
          <cell r="E6698">
            <v>0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>
            <v>56010200902</v>
          </cell>
          <cell r="B6699" t="str">
            <v>REASEGURO TOMADO</v>
          </cell>
          <cell r="C6699">
            <v>0</v>
          </cell>
          <cell r="D6699">
            <v>0</v>
          </cell>
          <cell r="E6699">
            <v>0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>
            <v>56010200903</v>
          </cell>
          <cell r="B6700" t="str">
            <v>COASEGURO</v>
          </cell>
          <cell r="C6700">
            <v>0</v>
          </cell>
          <cell r="D6700">
            <v>0</v>
          </cell>
          <cell r="E6700">
            <v>0</v>
          </cell>
          <cell r="F6700">
            <v>0</v>
          </cell>
          <cell r="G6700">
            <v>0</v>
          </cell>
          <cell r="H6700">
            <v>0</v>
          </cell>
          <cell r="I6700">
            <v>0</v>
          </cell>
        </row>
        <row r="6701">
          <cell r="A6701">
            <v>5601030</v>
          </cell>
          <cell r="B6701" t="str">
            <v>COLECTIVO</v>
          </cell>
          <cell r="C6701">
            <v>0</v>
          </cell>
          <cell r="D6701">
            <v>0</v>
          </cell>
          <cell r="E6701">
            <v>0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>
            <v>560103001</v>
          </cell>
          <cell r="B6702" t="str">
            <v>SEGURO DIRECTO</v>
          </cell>
          <cell r="C6702">
            <v>0</v>
          </cell>
          <cell r="D6702">
            <v>0</v>
          </cell>
          <cell r="E6702">
            <v>0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>
            <v>560103002</v>
          </cell>
          <cell r="B6703" t="str">
            <v>REASEGURO TOMADO</v>
          </cell>
          <cell r="C6703">
            <v>0</v>
          </cell>
          <cell r="D6703">
            <v>0</v>
          </cell>
          <cell r="E6703">
            <v>0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>
            <v>560103003</v>
          </cell>
          <cell r="B6704" t="str">
            <v>COASEGURO</v>
          </cell>
          <cell r="C6704">
            <v>0</v>
          </cell>
          <cell r="D6704">
            <v>0</v>
          </cell>
          <cell r="E6704">
            <v>0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>
            <v>560103009</v>
          </cell>
          <cell r="B6705" t="str">
            <v>SEGUROS CON FILIALES</v>
          </cell>
          <cell r="C6705">
            <v>0</v>
          </cell>
          <cell r="D6705">
            <v>0</v>
          </cell>
          <cell r="E6705">
            <v>0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>
            <v>56010300901</v>
          </cell>
          <cell r="B6706" t="str">
            <v>SEGURO DIRECTO</v>
          </cell>
          <cell r="C6706">
            <v>0</v>
          </cell>
          <cell r="D6706">
            <v>0</v>
          </cell>
          <cell r="E6706">
            <v>0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>
            <v>56010300902</v>
          </cell>
          <cell r="B6707" t="str">
            <v>REASEGURO TOMADO</v>
          </cell>
          <cell r="C6707">
            <v>0</v>
          </cell>
          <cell r="D6707">
            <v>0</v>
          </cell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>
            <v>56010300903</v>
          </cell>
          <cell r="B6708" t="str">
            <v>COASEGURO</v>
          </cell>
          <cell r="C6708">
            <v>0</v>
          </cell>
          <cell r="D6708">
            <v>0</v>
          </cell>
          <cell r="E6708">
            <v>0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>
            <v>5601040</v>
          </cell>
          <cell r="B6709" t="str">
            <v>OTROS PLANES</v>
          </cell>
          <cell r="C6709">
            <v>0</v>
          </cell>
          <cell r="D6709">
            <v>0</v>
          </cell>
          <cell r="E6709">
            <v>0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>
            <v>560104001</v>
          </cell>
          <cell r="B6710" t="str">
            <v>SEGURO DIRECTO</v>
          </cell>
          <cell r="C6710">
            <v>0</v>
          </cell>
          <cell r="D6710">
            <v>0</v>
          </cell>
          <cell r="E6710">
            <v>0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>
            <v>560104002</v>
          </cell>
          <cell r="B6711" t="str">
            <v>REASEGURO TOMADO</v>
          </cell>
          <cell r="C6711">
            <v>0</v>
          </cell>
          <cell r="D6711">
            <v>0</v>
          </cell>
          <cell r="E6711">
            <v>0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>
            <v>560104003</v>
          </cell>
          <cell r="B6712" t="str">
            <v>COASEGURO</v>
          </cell>
          <cell r="C6712">
            <v>0</v>
          </cell>
          <cell r="D6712">
            <v>0</v>
          </cell>
          <cell r="E6712">
            <v>0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>
            <v>560104009</v>
          </cell>
          <cell r="B6713" t="str">
            <v>SEGUROS CON FILIALES</v>
          </cell>
          <cell r="C6713">
            <v>0</v>
          </cell>
          <cell r="D6713">
            <v>0</v>
          </cell>
          <cell r="E6713">
            <v>0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>
            <v>56010400901</v>
          </cell>
          <cell r="B6714" t="str">
            <v>SEGURO DIRECTO</v>
          </cell>
          <cell r="C6714">
            <v>0</v>
          </cell>
          <cell r="D6714">
            <v>0</v>
          </cell>
          <cell r="E6714">
            <v>0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>
            <v>56010400902</v>
          </cell>
          <cell r="B6715" t="str">
            <v>REASEGURO TOMADO</v>
          </cell>
          <cell r="C6715">
            <v>0</v>
          </cell>
          <cell r="D6715">
            <v>0</v>
          </cell>
          <cell r="E6715">
            <v>0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>
            <v>56010400903</v>
          </cell>
          <cell r="B6716" t="str">
            <v>COASEGURO</v>
          </cell>
          <cell r="C6716">
            <v>0</v>
          </cell>
          <cell r="D6716">
            <v>0</v>
          </cell>
          <cell r="E6716">
            <v>0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>
            <v>5602</v>
          </cell>
          <cell r="B6717" t="str">
            <v>DE SEGUROS PREVISIONALES RENTAS Y PENSIONES</v>
          </cell>
          <cell r="C6717">
            <v>0</v>
          </cell>
          <cell r="D6717">
            <v>0</v>
          </cell>
          <cell r="E6717">
            <v>0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>
            <v>5602010</v>
          </cell>
          <cell r="B6718" t="str">
            <v>RENTAS DE INVALIDEZ Y SOBREVIVENCIA</v>
          </cell>
          <cell r="C6718">
            <v>0</v>
          </cell>
          <cell r="D6718">
            <v>0</v>
          </cell>
          <cell r="E6718">
            <v>0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>
            <v>560201001</v>
          </cell>
          <cell r="B6719" t="str">
            <v>SEGURO DIRECTO</v>
          </cell>
          <cell r="C6719">
            <v>0</v>
          </cell>
          <cell r="D6719">
            <v>0</v>
          </cell>
          <cell r="E6719">
            <v>0</v>
          </cell>
          <cell r="F6719">
            <v>0</v>
          </cell>
          <cell r="G6719">
            <v>0</v>
          </cell>
          <cell r="H6719">
            <v>0</v>
          </cell>
          <cell r="I6719">
            <v>0</v>
          </cell>
        </row>
        <row r="6720">
          <cell r="A6720">
            <v>560201002</v>
          </cell>
          <cell r="B6720" t="str">
            <v>REASEGURO TOMADO</v>
          </cell>
          <cell r="C6720">
            <v>0</v>
          </cell>
          <cell r="D6720">
            <v>0</v>
          </cell>
          <cell r="E6720">
            <v>0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>
            <v>560201003</v>
          </cell>
          <cell r="B6721" t="str">
            <v>COASEGURO</v>
          </cell>
          <cell r="C6721">
            <v>0</v>
          </cell>
          <cell r="D6721">
            <v>0</v>
          </cell>
          <cell r="E6721">
            <v>0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>
            <v>560201009</v>
          </cell>
          <cell r="B6722" t="str">
            <v>SEGUROS CON FILIALES</v>
          </cell>
          <cell r="C6722">
            <v>0</v>
          </cell>
          <cell r="D6722">
            <v>0</v>
          </cell>
          <cell r="E6722">
            <v>0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>
            <v>56020100901</v>
          </cell>
          <cell r="B6723" t="str">
            <v>SEGURO DIRECTO</v>
          </cell>
          <cell r="C6723">
            <v>0</v>
          </cell>
          <cell r="D6723">
            <v>0</v>
          </cell>
          <cell r="E6723">
            <v>0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>
            <v>56020100902</v>
          </cell>
          <cell r="B6724" t="str">
            <v>REASEGURO TOMADO</v>
          </cell>
          <cell r="C6724">
            <v>0</v>
          </cell>
          <cell r="D6724">
            <v>0</v>
          </cell>
          <cell r="E6724">
            <v>0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>
            <v>56020100903</v>
          </cell>
          <cell r="B6725" t="str">
            <v>COASEGURO</v>
          </cell>
          <cell r="C6725">
            <v>0</v>
          </cell>
          <cell r="D6725">
            <v>0</v>
          </cell>
          <cell r="E6725">
            <v>0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>
            <v>5602020</v>
          </cell>
          <cell r="B6726" t="str">
            <v>SEPELIO</v>
          </cell>
          <cell r="C6726">
            <v>0</v>
          </cell>
          <cell r="D6726">
            <v>0</v>
          </cell>
          <cell r="E6726">
            <v>0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>
            <v>560202001</v>
          </cell>
          <cell r="B6727" t="str">
            <v>SEGURO DIRECTO</v>
          </cell>
          <cell r="C6727">
            <v>0</v>
          </cell>
          <cell r="D6727">
            <v>0</v>
          </cell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>
            <v>560202002</v>
          </cell>
          <cell r="B6728" t="str">
            <v>REASEGURO TOMADO</v>
          </cell>
          <cell r="C6728">
            <v>0</v>
          </cell>
          <cell r="D6728">
            <v>0</v>
          </cell>
          <cell r="E6728">
            <v>0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>
            <v>560202003</v>
          </cell>
          <cell r="B6729" t="str">
            <v>COASEGURO</v>
          </cell>
          <cell r="C6729">
            <v>0</v>
          </cell>
          <cell r="D6729">
            <v>0</v>
          </cell>
          <cell r="E6729">
            <v>0</v>
          </cell>
          <cell r="F6729">
            <v>0</v>
          </cell>
          <cell r="G6729">
            <v>0</v>
          </cell>
          <cell r="H6729">
            <v>0</v>
          </cell>
          <cell r="I6729">
            <v>0</v>
          </cell>
        </row>
        <row r="6730">
          <cell r="A6730">
            <v>560202009</v>
          </cell>
          <cell r="B6730" t="str">
            <v>SEGUROS CON FILIALES</v>
          </cell>
          <cell r="C6730">
            <v>0</v>
          </cell>
          <cell r="D6730">
            <v>0</v>
          </cell>
          <cell r="E6730">
            <v>0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>
            <v>56020200901</v>
          </cell>
          <cell r="B6731" t="str">
            <v>SEGURO DIRECTO</v>
          </cell>
          <cell r="C6731">
            <v>0</v>
          </cell>
          <cell r="D6731">
            <v>0</v>
          </cell>
          <cell r="E6731">
            <v>0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>
            <v>56020200902</v>
          </cell>
          <cell r="B6732" t="str">
            <v>REASEGURO TOMADO</v>
          </cell>
          <cell r="C6732">
            <v>0</v>
          </cell>
          <cell r="D6732">
            <v>0</v>
          </cell>
          <cell r="E6732">
            <v>0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>
            <v>56020200903</v>
          </cell>
          <cell r="B6733" t="str">
            <v>COASEGURO</v>
          </cell>
          <cell r="C6733">
            <v>0</v>
          </cell>
          <cell r="D6733">
            <v>0</v>
          </cell>
          <cell r="E6733">
            <v>0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>
            <v>5602030</v>
          </cell>
          <cell r="B6734" t="str">
            <v>OTRAS RENTAS</v>
          </cell>
          <cell r="C6734">
            <v>0</v>
          </cell>
          <cell r="D6734">
            <v>0</v>
          </cell>
          <cell r="E6734">
            <v>0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>
            <v>560203001</v>
          </cell>
          <cell r="B6735" t="str">
            <v>SEGURO DIRECTO</v>
          </cell>
          <cell r="C6735">
            <v>0</v>
          </cell>
          <cell r="D6735">
            <v>0</v>
          </cell>
          <cell r="E6735">
            <v>0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>
            <v>560203002</v>
          </cell>
          <cell r="B6736" t="str">
            <v>REASEGURO TOMADO</v>
          </cell>
          <cell r="C6736">
            <v>0</v>
          </cell>
          <cell r="D6736">
            <v>0</v>
          </cell>
          <cell r="E6736">
            <v>0</v>
          </cell>
          <cell r="F6736">
            <v>0</v>
          </cell>
          <cell r="G6736">
            <v>0</v>
          </cell>
          <cell r="H6736">
            <v>0</v>
          </cell>
          <cell r="I6736">
            <v>0</v>
          </cell>
        </row>
        <row r="6737">
          <cell r="A6737">
            <v>560203003</v>
          </cell>
          <cell r="B6737" t="str">
            <v>COASEGURO</v>
          </cell>
          <cell r="C6737">
            <v>0</v>
          </cell>
          <cell r="D6737">
            <v>0</v>
          </cell>
          <cell r="E6737">
            <v>0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>
            <v>560203009</v>
          </cell>
          <cell r="B6738" t="str">
            <v>SEGUROS CON FILIALES</v>
          </cell>
          <cell r="C6738">
            <v>0</v>
          </cell>
          <cell r="D6738">
            <v>0</v>
          </cell>
          <cell r="E6738">
            <v>0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>
            <v>56020300901</v>
          </cell>
          <cell r="B6739" t="str">
            <v>SEGURO DIRECTO</v>
          </cell>
          <cell r="C6739">
            <v>0</v>
          </cell>
          <cell r="D6739">
            <v>0</v>
          </cell>
          <cell r="E6739">
            <v>0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>
            <v>56020300902</v>
          </cell>
          <cell r="B6740" t="str">
            <v>REASEGURO TOMADO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>
            <v>56020300903</v>
          </cell>
          <cell r="B6741" t="str">
            <v>COASEGURO</v>
          </cell>
          <cell r="C6741">
            <v>0</v>
          </cell>
          <cell r="D6741">
            <v>0</v>
          </cell>
          <cell r="E6741">
            <v>0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>
            <v>5602040</v>
          </cell>
          <cell r="B6742" t="str">
            <v>PENSIONES</v>
          </cell>
          <cell r="C6742">
            <v>0</v>
          </cell>
          <cell r="D6742">
            <v>0</v>
          </cell>
          <cell r="E6742">
            <v>0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>
            <v>560204001</v>
          </cell>
          <cell r="B6743" t="str">
            <v>SEGURO DIRECTO</v>
          </cell>
          <cell r="C6743">
            <v>0</v>
          </cell>
          <cell r="D6743">
            <v>0</v>
          </cell>
          <cell r="E6743">
            <v>0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>
            <v>560204002</v>
          </cell>
          <cell r="B6744" t="str">
            <v>REASEGURO TOMADO</v>
          </cell>
          <cell r="C6744">
            <v>0</v>
          </cell>
          <cell r="D6744">
            <v>0</v>
          </cell>
          <cell r="E6744">
            <v>0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>
            <v>560204003</v>
          </cell>
          <cell r="B6745" t="str">
            <v>COASEGURO</v>
          </cell>
          <cell r="C6745">
            <v>0</v>
          </cell>
          <cell r="D6745">
            <v>0</v>
          </cell>
          <cell r="E6745">
            <v>0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>
            <v>560204009</v>
          </cell>
          <cell r="B6746" t="str">
            <v>SEGUROS CON FILIALES</v>
          </cell>
          <cell r="C6746">
            <v>0</v>
          </cell>
          <cell r="D6746">
            <v>0</v>
          </cell>
          <cell r="E6746">
            <v>0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>
            <v>56020400901</v>
          </cell>
          <cell r="B6747" t="str">
            <v>SEGURO DIRECTO</v>
          </cell>
          <cell r="C6747">
            <v>0</v>
          </cell>
          <cell r="D6747">
            <v>0</v>
          </cell>
          <cell r="E6747">
            <v>0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>
            <v>56020400902</v>
          </cell>
          <cell r="B6748" t="str">
            <v>REASEGURO TOMADO</v>
          </cell>
          <cell r="C6748">
            <v>0</v>
          </cell>
          <cell r="D6748">
            <v>0</v>
          </cell>
          <cell r="E6748">
            <v>0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>
            <v>56020400903</v>
          </cell>
          <cell r="B6749" t="str">
            <v>COASEGURO</v>
          </cell>
          <cell r="C6749">
            <v>0</v>
          </cell>
          <cell r="D6749">
            <v>0</v>
          </cell>
          <cell r="E6749">
            <v>0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>
            <v>5603</v>
          </cell>
          <cell r="B6750" t="str">
            <v>DE SEGUROS DE ACCIDENTES Y ENFERMEDADES</v>
          </cell>
          <cell r="C6750">
            <v>0</v>
          </cell>
          <cell r="D6750">
            <v>0</v>
          </cell>
          <cell r="E6750">
            <v>0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>
            <v>5603010</v>
          </cell>
          <cell r="B6751" t="str">
            <v>SALUD Y HOSPITALIZACION</v>
          </cell>
          <cell r="C6751">
            <v>0</v>
          </cell>
          <cell r="D6751">
            <v>0</v>
          </cell>
          <cell r="E6751">
            <v>0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>
            <v>560301001</v>
          </cell>
          <cell r="B6752" t="str">
            <v>SEGURO DIRECTO</v>
          </cell>
          <cell r="C6752">
            <v>0</v>
          </cell>
          <cell r="D6752">
            <v>0</v>
          </cell>
          <cell r="E6752">
            <v>0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>
            <v>560301002</v>
          </cell>
          <cell r="B6753" t="str">
            <v>REASEGURO TOMADO</v>
          </cell>
          <cell r="C6753">
            <v>0</v>
          </cell>
          <cell r="D6753">
            <v>0</v>
          </cell>
          <cell r="E6753">
            <v>0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>
            <v>560301003</v>
          </cell>
          <cell r="B6754" t="str">
            <v>COASEGURO</v>
          </cell>
          <cell r="C6754">
            <v>0</v>
          </cell>
          <cell r="D6754">
            <v>0</v>
          </cell>
          <cell r="E6754">
            <v>0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>
            <v>560301009</v>
          </cell>
          <cell r="B6755" t="str">
            <v>SEGUROS CON FILIALES</v>
          </cell>
          <cell r="C6755">
            <v>0</v>
          </cell>
          <cell r="D6755">
            <v>0</v>
          </cell>
          <cell r="E6755">
            <v>0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>
            <v>56030100901</v>
          </cell>
          <cell r="B6756" t="str">
            <v>SEGURO DIRECTO</v>
          </cell>
          <cell r="C6756">
            <v>0</v>
          </cell>
          <cell r="D6756">
            <v>0</v>
          </cell>
          <cell r="E6756">
            <v>0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>
            <v>56030100902</v>
          </cell>
          <cell r="B6757" t="str">
            <v>REASEGURO TOMADO</v>
          </cell>
          <cell r="C6757">
            <v>0</v>
          </cell>
          <cell r="D6757">
            <v>0</v>
          </cell>
          <cell r="E6757">
            <v>0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>
            <v>56030100903</v>
          </cell>
          <cell r="B6758" t="str">
            <v>COASEGURO</v>
          </cell>
          <cell r="C6758">
            <v>0</v>
          </cell>
          <cell r="D6758">
            <v>0</v>
          </cell>
          <cell r="E6758">
            <v>0</v>
          </cell>
          <cell r="F6758">
            <v>0</v>
          </cell>
          <cell r="G6758">
            <v>0</v>
          </cell>
          <cell r="H6758">
            <v>0</v>
          </cell>
          <cell r="I6758">
            <v>0</v>
          </cell>
        </row>
        <row r="6759">
          <cell r="A6759">
            <v>5603020</v>
          </cell>
          <cell r="B6759" t="str">
            <v>ACCIDENTES PERSONALES</v>
          </cell>
          <cell r="C6759">
            <v>0</v>
          </cell>
          <cell r="D6759">
            <v>0</v>
          </cell>
          <cell r="E6759">
            <v>0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>
            <v>560302001</v>
          </cell>
          <cell r="B6760" t="str">
            <v>SEGURO DIRECTO</v>
          </cell>
          <cell r="C6760">
            <v>0</v>
          </cell>
          <cell r="D6760">
            <v>0</v>
          </cell>
          <cell r="E6760">
            <v>0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>
            <v>560302002</v>
          </cell>
          <cell r="B6761" t="str">
            <v>REASEGURO TOMADO</v>
          </cell>
          <cell r="C6761">
            <v>0</v>
          </cell>
          <cell r="D6761">
            <v>0</v>
          </cell>
          <cell r="E6761">
            <v>0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>
            <v>560302003</v>
          </cell>
          <cell r="B6762" t="str">
            <v>COASEGURO</v>
          </cell>
          <cell r="C6762">
            <v>0</v>
          </cell>
          <cell r="D6762">
            <v>0</v>
          </cell>
          <cell r="E6762">
            <v>0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>
            <v>560302009</v>
          </cell>
          <cell r="B6763" t="str">
            <v>SEGUROS CON FILIALES</v>
          </cell>
          <cell r="C6763">
            <v>0</v>
          </cell>
          <cell r="D6763">
            <v>0</v>
          </cell>
          <cell r="E6763">
            <v>0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>
            <v>56030200901</v>
          </cell>
          <cell r="B6764" t="str">
            <v>SEGURO DIRECTO</v>
          </cell>
          <cell r="C6764">
            <v>0</v>
          </cell>
          <cell r="D6764">
            <v>0</v>
          </cell>
          <cell r="E6764">
            <v>0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>
            <v>56030200902</v>
          </cell>
          <cell r="B6765" t="str">
            <v>REASEGURO TOMADO</v>
          </cell>
          <cell r="C6765">
            <v>0</v>
          </cell>
          <cell r="D6765">
            <v>0</v>
          </cell>
          <cell r="E6765">
            <v>0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>
            <v>56030200903</v>
          </cell>
          <cell r="B6766" t="str">
            <v>COASEGURO</v>
          </cell>
          <cell r="C6766">
            <v>0</v>
          </cell>
          <cell r="D6766">
            <v>0</v>
          </cell>
          <cell r="E6766">
            <v>0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>
            <v>5603030</v>
          </cell>
          <cell r="B6767" t="str">
            <v>ACCIDENTES VIAJES AEREOS</v>
          </cell>
          <cell r="C6767">
            <v>0</v>
          </cell>
          <cell r="D6767">
            <v>0</v>
          </cell>
          <cell r="E6767">
            <v>0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>
            <v>560303001</v>
          </cell>
          <cell r="B6768" t="str">
            <v>SEGURO DIRECTO</v>
          </cell>
          <cell r="C6768">
            <v>0</v>
          </cell>
          <cell r="D6768">
            <v>0</v>
          </cell>
          <cell r="E6768">
            <v>0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>
            <v>560303002</v>
          </cell>
          <cell r="B6769" t="str">
            <v>REASEGURO TOMADO</v>
          </cell>
          <cell r="C6769">
            <v>0</v>
          </cell>
          <cell r="D6769">
            <v>0</v>
          </cell>
          <cell r="E6769">
            <v>0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>
            <v>560303003</v>
          </cell>
          <cell r="B6770" t="str">
            <v>COASEGURO</v>
          </cell>
          <cell r="C6770">
            <v>0</v>
          </cell>
          <cell r="D6770">
            <v>0</v>
          </cell>
          <cell r="E6770">
            <v>0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>
            <v>560303009</v>
          </cell>
          <cell r="B6771" t="str">
            <v>SEGUROS CON FILIALES</v>
          </cell>
          <cell r="C6771">
            <v>0</v>
          </cell>
          <cell r="D6771">
            <v>0</v>
          </cell>
          <cell r="E6771">
            <v>0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>
            <v>56030300901</v>
          </cell>
          <cell r="B6772" t="str">
            <v>SEGURO DIRECTO</v>
          </cell>
          <cell r="C6772">
            <v>0</v>
          </cell>
          <cell r="D6772">
            <v>0</v>
          </cell>
          <cell r="E6772">
            <v>0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>
            <v>56030300902</v>
          </cell>
          <cell r="B6773" t="str">
            <v>REASEGURO TOMADO</v>
          </cell>
          <cell r="C6773">
            <v>0</v>
          </cell>
          <cell r="D6773">
            <v>0</v>
          </cell>
          <cell r="E6773">
            <v>0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>
            <v>56030300903</v>
          </cell>
          <cell r="B6774" t="str">
            <v>COASEGURO</v>
          </cell>
          <cell r="C6774">
            <v>0</v>
          </cell>
          <cell r="D6774">
            <v>0</v>
          </cell>
          <cell r="E6774">
            <v>0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>
            <v>5603040</v>
          </cell>
          <cell r="B6775" t="str">
            <v>ESCOLARES</v>
          </cell>
          <cell r="C6775">
            <v>0</v>
          </cell>
          <cell r="D6775">
            <v>0</v>
          </cell>
          <cell r="E6775">
            <v>0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>
            <v>560304001</v>
          </cell>
          <cell r="B6776" t="str">
            <v>SEGURO DIRECTO</v>
          </cell>
          <cell r="C6776">
            <v>0</v>
          </cell>
          <cell r="D6776">
            <v>0</v>
          </cell>
          <cell r="E6776">
            <v>0</v>
          </cell>
          <cell r="F6776">
            <v>0</v>
          </cell>
          <cell r="G6776">
            <v>0</v>
          </cell>
          <cell r="H6776">
            <v>0</v>
          </cell>
          <cell r="I6776">
            <v>0</v>
          </cell>
        </row>
        <row r="6777">
          <cell r="A6777">
            <v>560304002</v>
          </cell>
          <cell r="B6777" t="str">
            <v>REASEGURO TOMADO</v>
          </cell>
          <cell r="C6777">
            <v>0</v>
          </cell>
          <cell r="D6777">
            <v>0</v>
          </cell>
          <cell r="E6777">
            <v>0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>
            <v>560304003</v>
          </cell>
          <cell r="B6778" t="str">
            <v>COASEGURO</v>
          </cell>
          <cell r="C6778">
            <v>0</v>
          </cell>
          <cell r="D6778">
            <v>0</v>
          </cell>
          <cell r="E6778">
            <v>0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>
            <v>560304009</v>
          </cell>
          <cell r="B6779" t="str">
            <v>SEGUROS CON FILIALES</v>
          </cell>
          <cell r="C6779">
            <v>0</v>
          </cell>
          <cell r="D6779">
            <v>0</v>
          </cell>
          <cell r="E6779">
            <v>0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>
            <v>56030400901</v>
          </cell>
          <cell r="B6780" t="str">
            <v>SEGURO DIRECTO</v>
          </cell>
          <cell r="C6780">
            <v>0</v>
          </cell>
          <cell r="D6780">
            <v>0</v>
          </cell>
          <cell r="E6780">
            <v>0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>
            <v>56030400902</v>
          </cell>
          <cell r="B6781" t="str">
            <v>REASEGURO TOMADO</v>
          </cell>
          <cell r="C6781">
            <v>0</v>
          </cell>
          <cell r="D6781">
            <v>0</v>
          </cell>
          <cell r="E6781">
            <v>0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>
            <v>56030400903</v>
          </cell>
          <cell r="B6782" t="str">
            <v>COASEGURO</v>
          </cell>
          <cell r="C6782">
            <v>0</v>
          </cell>
          <cell r="D6782">
            <v>0</v>
          </cell>
          <cell r="E6782">
            <v>0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>
            <v>5604</v>
          </cell>
          <cell r="B6783" t="str">
            <v>DE SEGUROS DE INCENDIOS Y LINEAS ALIADAS</v>
          </cell>
          <cell r="C6783">
            <v>0</v>
          </cell>
          <cell r="D6783">
            <v>0</v>
          </cell>
          <cell r="E6783">
            <v>0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>
            <v>5604010</v>
          </cell>
          <cell r="B6784" t="str">
            <v>INCENDIOS</v>
          </cell>
          <cell r="C6784">
            <v>0</v>
          </cell>
          <cell r="D6784">
            <v>0</v>
          </cell>
          <cell r="E6784">
            <v>0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>
            <v>560401001</v>
          </cell>
          <cell r="B6785" t="str">
            <v>SEGURO DIRECTO</v>
          </cell>
          <cell r="C6785">
            <v>0</v>
          </cell>
          <cell r="D6785">
            <v>0</v>
          </cell>
          <cell r="E6785">
            <v>0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>
            <v>560401002</v>
          </cell>
          <cell r="B6786" t="str">
            <v>REASEGURO TOMADO</v>
          </cell>
          <cell r="C6786">
            <v>0</v>
          </cell>
          <cell r="D6786">
            <v>0</v>
          </cell>
          <cell r="E6786">
            <v>0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>
            <v>560401003</v>
          </cell>
          <cell r="B6787" t="str">
            <v>COASEGURO</v>
          </cell>
          <cell r="C6787">
            <v>0</v>
          </cell>
          <cell r="D6787">
            <v>0</v>
          </cell>
          <cell r="E6787">
            <v>0</v>
          </cell>
          <cell r="F6787">
            <v>0</v>
          </cell>
          <cell r="G6787">
            <v>0</v>
          </cell>
          <cell r="H6787">
            <v>0</v>
          </cell>
          <cell r="I6787">
            <v>0</v>
          </cell>
        </row>
        <row r="6788">
          <cell r="A6788">
            <v>560401009</v>
          </cell>
          <cell r="B6788" t="str">
            <v>SEGUROS CON FILIALES</v>
          </cell>
          <cell r="C6788">
            <v>0</v>
          </cell>
          <cell r="D6788">
            <v>0</v>
          </cell>
          <cell r="E6788">
            <v>0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>
            <v>56040100901</v>
          </cell>
          <cell r="B6789" t="str">
            <v>SEGURO DIRECTO</v>
          </cell>
          <cell r="C6789">
            <v>0</v>
          </cell>
          <cell r="D6789">
            <v>0</v>
          </cell>
          <cell r="E6789">
            <v>0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>
            <v>56040100902</v>
          </cell>
          <cell r="B6790" t="str">
            <v>REASEGURO TOMADO</v>
          </cell>
          <cell r="C6790">
            <v>0</v>
          </cell>
          <cell r="D6790">
            <v>0</v>
          </cell>
          <cell r="E6790">
            <v>0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>
            <v>56040100903</v>
          </cell>
          <cell r="B6791" t="str">
            <v>COASEGURO</v>
          </cell>
          <cell r="C6791">
            <v>0</v>
          </cell>
          <cell r="D6791">
            <v>0</v>
          </cell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>
            <v>5604020</v>
          </cell>
          <cell r="B6792" t="str">
            <v>LINEAS ALIADAS</v>
          </cell>
          <cell r="C6792">
            <v>0</v>
          </cell>
          <cell r="D6792">
            <v>0</v>
          </cell>
          <cell r="E6792">
            <v>0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>
            <v>560402001</v>
          </cell>
          <cell r="B6793" t="str">
            <v>SEGURO DIRECTO</v>
          </cell>
          <cell r="C6793">
            <v>0</v>
          </cell>
          <cell r="D6793">
            <v>0</v>
          </cell>
          <cell r="E6793">
            <v>0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>
            <v>560402002</v>
          </cell>
          <cell r="B6794" t="str">
            <v>REASEGURO TOMADO</v>
          </cell>
          <cell r="C6794">
            <v>0</v>
          </cell>
          <cell r="D6794">
            <v>0</v>
          </cell>
          <cell r="E6794">
            <v>0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>
            <v>560402003</v>
          </cell>
          <cell r="B6795" t="str">
            <v>COASEGURO</v>
          </cell>
          <cell r="C6795">
            <v>0</v>
          </cell>
          <cell r="D6795">
            <v>0</v>
          </cell>
          <cell r="E6795">
            <v>0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>
            <v>560402009</v>
          </cell>
          <cell r="B6796" t="str">
            <v>SEGUROS CON FILIALES</v>
          </cell>
          <cell r="C6796">
            <v>0</v>
          </cell>
          <cell r="D6796">
            <v>0</v>
          </cell>
          <cell r="E6796">
            <v>0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>
            <v>56040200901</v>
          </cell>
          <cell r="B6797" t="str">
            <v>SEGURO DIRECTO</v>
          </cell>
          <cell r="C6797">
            <v>0</v>
          </cell>
          <cell r="D6797">
            <v>0</v>
          </cell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>
            <v>56040200902</v>
          </cell>
          <cell r="B6798" t="str">
            <v>REASEGURO TOMADO</v>
          </cell>
          <cell r="C6798">
            <v>0</v>
          </cell>
          <cell r="D6798">
            <v>0</v>
          </cell>
          <cell r="E6798">
            <v>0</v>
          </cell>
          <cell r="F6798">
            <v>0</v>
          </cell>
          <cell r="G6798">
            <v>0</v>
          </cell>
          <cell r="H6798">
            <v>0</v>
          </cell>
          <cell r="I6798">
            <v>0</v>
          </cell>
        </row>
        <row r="6799">
          <cell r="A6799">
            <v>56040200903</v>
          </cell>
          <cell r="B6799" t="str">
            <v>COASEGURO</v>
          </cell>
          <cell r="C6799">
            <v>0</v>
          </cell>
          <cell r="D6799">
            <v>0</v>
          </cell>
          <cell r="E6799">
            <v>0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>
            <v>5605</v>
          </cell>
          <cell r="B6800" t="str">
            <v>DE SEGUROS DE AUTOMOTORES</v>
          </cell>
          <cell r="C6800">
            <v>0</v>
          </cell>
          <cell r="D6800">
            <v>0</v>
          </cell>
          <cell r="E6800">
            <v>0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>
            <v>5605010</v>
          </cell>
          <cell r="B6801" t="str">
            <v>AUTOMOTORES</v>
          </cell>
          <cell r="C6801">
            <v>0</v>
          </cell>
          <cell r="D6801">
            <v>0</v>
          </cell>
          <cell r="E6801">
            <v>0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>
            <v>560501001</v>
          </cell>
          <cell r="B6802" t="str">
            <v>SEGURO DIRECTO</v>
          </cell>
          <cell r="C6802">
            <v>0</v>
          </cell>
          <cell r="D6802">
            <v>0</v>
          </cell>
          <cell r="E6802">
            <v>0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>
            <v>560501002</v>
          </cell>
          <cell r="B6803" t="str">
            <v>REASEGURO TOMADO</v>
          </cell>
          <cell r="C6803">
            <v>0</v>
          </cell>
          <cell r="D6803">
            <v>0</v>
          </cell>
          <cell r="E6803">
            <v>0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>
            <v>560501003</v>
          </cell>
          <cell r="B6804" t="str">
            <v>COASEGURO</v>
          </cell>
          <cell r="C6804">
            <v>0</v>
          </cell>
          <cell r="D6804">
            <v>0</v>
          </cell>
          <cell r="E6804">
            <v>0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>
            <v>560501009</v>
          </cell>
          <cell r="B6805" t="str">
            <v>SEGUROS CON FILIALES</v>
          </cell>
          <cell r="C6805">
            <v>0</v>
          </cell>
          <cell r="D6805">
            <v>0</v>
          </cell>
          <cell r="E6805">
            <v>0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>
            <v>56050100901</v>
          </cell>
          <cell r="B6806" t="str">
            <v>SEGURO DIRECTO</v>
          </cell>
          <cell r="C6806">
            <v>0</v>
          </cell>
          <cell r="D6806">
            <v>0</v>
          </cell>
          <cell r="E6806">
            <v>0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>
            <v>56050100902</v>
          </cell>
          <cell r="B6807" t="str">
            <v>REASEGURO TOMADO</v>
          </cell>
          <cell r="C6807">
            <v>0</v>
          </cell>
          <cell r="D6807">
            <v>0</v>
          </cell>
          <cell r="E6807">
            <v>0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>
            <v>56050100903</v>
          </cell>
          <cell r="B6808" t="str">
            <v>COASEGURO</v>
          </cell>
          <cell r="C6808">
            <v>0</v>
          </cell>
          <cell r="D6808">
            <v>0</v>
          </cell>
          <cell r="E6808">
            <v>0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>
            <v>5606</v>
          </cell>
          <cell r="B6809" t="str">
            <v>DE OTROS SEGUROS GENERALES</v>
          </cell>
          <cell r="C6809">
            <v>0</v>
          </cell>
          <cell r="D6809">
            <v>0</v>
          </cell>
          <cell r="E6809">
            <v>0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>
            <v>5606010</v>
          </cell>
          <cell r="B6810" t="str">
            <v>ROTURA DE CRISTALES</v>
          </cell>
          <cell r="C6810">
            <v>0</v>
          </cell>
          <cell r="D6810">
            <v>0</v>
          </cell>
          <cell r="E6810">
            <v>0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>
            <v>560601001</v>
          </cell>
          <cell r="B6811" t="str">
            <v>SEGURO DIRECTO</v>
          </cell>
          <cell r="C6811">
            <v>0</v>
          </cell>
          <cell r="D6811">
            <v>0</v>
          </cell>
          <cell r="E6811">
            <v>0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>
            <v>560601002</v>
          </cell>
          <cell r="B6812" t="str">
            <v>REASEGURO TOMADO</v>
          </cell>
          <cell r="C6812">
            <v>0</v>
          </cell>
          <cell r="D6812">
            <v>0</v>
          </cell>
          <cell r="E6812">
            <v>0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>
            <v>560601003</v>
          </cell>
          <cell r="B6813" t="str">
            <v>COASEGURO</v>
          </cell>
          <cell r="C6813">
            <v>0</v>
          </cell>
          <cell r="D6813">
            <v>0</v>
          </cell>
          <cell r="E6813">
            <v>0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>
            <v>560601009</v>
          </cell>
          <cell r="B6814" t="str">
            <v>SEGUROS CON FILIALES</v>
          </cell>
          <cell r="C6814">
            <v>0</v>
          </cell>
          <cell r="D6814">
            <v>0</v>
          </cell>
          <cell r="E6814">
            <v>0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>
            <v>56060100901</v>
          </cell>
          <cell r="B6815" t="str">
            <v>SEGURO DIRECTO</v>
          </cell>
          <cell r="C6815">
            <v>0</v>
          </cell>
          <cell r="D6815">
            <v>0</v>
          </cell>
          <cell r="E6815">
            <v>0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>
            <v>56060100902</v>
          </cell>
          <cell r="B6816" t="str">
            <v>REASEGURO TOMADO</v>
          </cell>
          <cell r="C6816">
            <v>0</v>
          </cell>
          <cell r="D6816">
            <v>0</v>
          </cell>
          <cell r="E6816">
            <v>0</v>
          </cell>
          <cell r="F6816">
            <v>0</v>
          </cell>
          <cell r="G6816">
            <v>0</v>
          </cell>
          <cell r="H6816">
            <v>0</v>
          </cell>
          <cell r="I6816">
            <v>0</v>
          </cell>
        </row>
        <row r="6817">
          <cell r="A6817">
            <v>56060100903</v>
          </cell>
          <cell r="B6817" t="str">
            <v>COASEGURO</v>
          </cell>
          <cell r="C6817">
            <v>0</v>
          </cell>
          <cell r="D6817">
            <v>0</v>
          </cell>
          <cell r="E6817">
            <v>0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>
            <v>5606020</v>
          </cell>
          <cell r="B6818" t="str">
            <v>TRANSPORTE MARITIMO</v>
          </cell>
          <cell r="C6818">
            <v>0</v>
          </cell>
          <cell r="D6818">
            <v>0</v>
          </cell>
          <cell r="E6818">
            <v>0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>
            <v>560602001</v>
          </cell>
          <cell r="B6819" t="str">
            <v>SEGURO DIRECTO</v>
          </cell>
          <cell r="C6819">
            <v>0</v>
          </cell>
          <cell r="D6819">
            <v>0</v>
          </cell>
          <cell r="E6819">
            <v>0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>
            <v>560602002</v>
          </cell>
          <cell r="B6820" t="str">
            <v>REASEGURO TOMADO</v>
          </cell>
          <cell r="C6820">
            <v>0</v>
          </cell>
          <cell r="D6820">
            <v>0</v>
          </cell>
          <cell r="E6820">
            <v>0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>
            <v>560602003</v>
          </cell>
          <cell r="B6821" t="str">
            <v>COASEGURO</v>
          </cell>
          <cell r="C6821">
            <v>0</v>
          </cell>
          <cell r="D6821">
            <v>0</v>
          </cell>
          <cell r="E6821">
            <v>0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>
            <v>560602009</v>
          </cell>
          <cell r="B6822" t="str">
            <v>SEGUROS CON FILIALES</v>
          </cell>
          <cell r="C6822">
            <v>0</v>
          </cell>
          <cell r="D6822">
            <v>0</v>
          </cell>
          <cell r="E6822">
            <v>0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>
            <v>56060200901</v>
          </cell>
          <cell r="B6823" t="str">
            <v>SEGURO DIRECTO</v>
          </cell>
          <cell r="C6823">
            <v>0</v>
          </cell>
          <cell r="D6823">
            <v>0</v>
          </cell>
          <cell r="E6823">
            <v>0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>
            <v>56060200902</v>
          </cell>
          <cell r="B6824" t="str">
            <v>REASEGURO TOMADO</v>
          </cell>
          <cell r="C6824">
            <v>0</v>
          </cell>
          <cell r="D6824">
            <v>0</v>
          </cell>
          <cell r="E6824">
            <v>0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>
            <v>56060200903</v>
          </cell>
          <cell r="B6825" t="str">
            <v>COASEGURO</v>
          </cell>
          <cell r="C6825">
            <v>0</v>
          </cell>
          <cell r="D6825">
            <v>0</v>
          </cell>
          <cell r="E6825">
            <v>0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>
            <v>5606030</v>
          </cell>
          <cell r="B6826" t="str">
            <v>TRANSPORTE AEREO</v>
          </cell>
          <cell r="C6826">
            <v>0</v>
          </cell>
          <cell r="D6826">
            <v>0</v>
          </cell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>
            <v>560603001</v>
          </cell>
          <cell r="B6827" t="str">
            <v>SEGURO DIRECTO</v>
          </cell>
          <cell r="C6827">
            <v>0</v>
          </cell>
          <cell r="D6827">
            <v>0</v>
          </cell>
          <cell r="E6827">
            <v>0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>
            <v>560603002</v>
          </cell>
          <cell r="B6828" t="str">
            <v>REASEGURO TOMADO</v>
          </cell>
          <cell r="C6828">
            <v>0</v>
          </cell>
          <cell r="D6828">
            <v>0</v>
          </cell>
          <cell r="E6828">
            <v>0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>
            <v>560603003</v>
          </cell>
          <cell r="B6829" t="str">
            <v>COASEGURO</v>
          </cell>
          <cell r="C6829">
            <v>0</v>
          </cell>
          <cell r="D6829">
            <v>0</v>
          </cell>
          <cell r="E6829">
            <v>0</v>
          </cell>
          <cell r="F6829">
            <v>0</v>
          </cell>
          <cell r="G6829">
            <v>0</v>
          </cell>
          <cell r="H6829">
            <v>0</v>
          </cell>
          <cell r="I6829">
            <v>0</v>
          </cell>
        </row>
        <row r="6830">
          <cell r="A6830">
            <v>560603009</v>
          </cell>
          <cell r="B6830" t="str">
            <v>SEGUROS CON FILIALES</v>
          </cell>
          <cell r="C6830">
            <v>0</v>
          </cell>
          <cell r="D6830">
            <v>0</v>
          </cell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>
            <v>56060300901</v>
          </cell>
          <cell r="B6831" t="str">
            <v>SEGURO DIRECTO</v>
          </cell>
          <cell r="C6831">
            <v>0</v>
          </cell>
          <cell r="D6831">
            <v>0</v>
          </cell>
          <cell r="E6831">
            <v>0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>
            <v>56060300902</v>
          </cell>
          <cell r="B6832" t="str">
            <v>REASEGURO TOMADO</v>
          </cell>
          <cell r="C6832">
            <v>0</v>
          </cell>
          <cell r="D6832">
            <v>0</v>
          </cell>
          <cell r="E6832">
            <v>0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>
            <v>56060300903</v>
          </cell>
          <cell r="B6833" t="str">
            <v>COASEGURO</v>
          </cell>
          <cell r="C6833">
            <v>0</v>
          </cell>
          <cell r="D6833">
            <v>0</v>
          </cell>
          <cell r="E6833">
            <v>0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>
            <v>5606040</v>
          </cell>
          <cell r="B6834" t="str">
            <v>TRANSPORTE TERRESTRE</v>
          </cell>
          <cell r="C6834">
            <v>0</v>
          </cell>
          <cell r="D6834">
            <v>0</v>
          </cell>
          <cell r="E6834">
            <v>0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>
            <v>560604001</v>
          </cell>
          <cell r="B6835" t="str">
            <v>SEGURO DIRECTO</v>
          </cell>
          <cell r="C6835">
            <v>0</v>
          </cell>
          <cell r="D6835">
            <v>0</v>
          </cell>
          <cell r="E6835">
            <v>0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>
            <v>560604002</v>
          </cell>
          <cell r="B6836" t="str">
            <v>REASEGURO TOMADO</v>
          </cell>
          <cell r="C6836">
            <v>0</v>
          </cell>
          <cell r="D6836">
            <v>0</v>
          </cell>
          <cell r="E6836">
            <v>0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>
            <v>560604003</v>
          </cell>
          <cell r="B6837" t="str">
            <v>COASEGURO</v>
          </cell>
          <cell r="C6837">
            <v>0</v>
          </cell>
          <cell r="D6837">
            <v>0</v>
          </cell>
          <cell r="E6837">
            <v>0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>
            <v>560604009</v>
          </cell>
          <cell r="B6838" t="str">
            <v>SEGUROS CON FILIALES</v>
          </cell>
          <cell r="C6838">
            <v>0</v>
          </cell>
          <cell r="D6838">
            <v>0</v>
          </cell>
          <cell r="E6838">
            <v>0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>
            <v>56060400901</v>
          </cell>
          <cell r="B6839" t="str">
            <v>SEGURO DIRECTO</v>
          </cell>
          <cell r="C6839">
            <v>0</v>
          </cell>
          <cell r="D6839">
            <v>0</v>
          </cell>
          <cell r="E6839">
            <v>0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>
            <v>56060400902</v>
          </cell>
          <cell r="B6840" t="str">
            <v>REASEGURO TOMADO</v>
          </cell>
          <cell r="C6840">
            <v>0</v>
          </cell>
          <cell r="D6840">
            <v>0</v>
          </cell>
          <cell r="E6840">
            <v>0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>
            <v>56060400903</v>
          </cell>
          <cell r="B6841" t="str">
            <v>COASEGURO</v>
          </cell>
          <cell r="C6841">
            <v>0</v>
          </cell>
          <cell r="D6841">
            <v>0</v>
          </cell>
          <cell r="E6841">
            <v>0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>
            <v>5606050</v>
          </cell>
          <cell r="B6842" t="str">
            <v>MARITIMOS CASCO</v>
          </cell>
          <cell r="C6842">
            <v>0</v>
          </cell>
          <cell r="D6842">
            <v>0</v>
          </cell>
          <cell r="E6842">
            <v>0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>
            <v>560605001</v>
          </cell>
          <cell r="B6843" t="str">
            <v>SEGURO DIRECTO</v>
          </cell>
          <cell r="C6843">
            <v>0</v>
          </cell>
          <cell r="D6843">
            <v>0</v>
          </cell>
          <cell r="E6843">
            <v>0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>
            <v>560605002</v>
          </cell>
          <cell r="B6844" t="str">
            <v>REASEGURO TOMADO</v>
          </cell>
          <cell r="C6844">
            <v>0</v>
          </cell>
          <cell r="D6844">
            <v>0</v>
          </cell>
          <cell r="E6844">
            <v>0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>
            <v>560605003</v>
          </cell>
          <cell r="B6845" t="str">
            <v>COASEGURO</v>
          </cell>
          <cell r="C6845">
            <v>0</v>
          </cell>
          <cell r="D6845">
            <v>0</v>
          </cell>
          <cell r="E6845">
            <v>0</v>
          </cell>
          <cell r="F6845">
            <v>0</v>
          </cell>
          <cell r="G6845">
            <v>0</v>
          </cell>
          <cell r="H6845">
            <v>0</v>
          </cell>
          <cell r="I6845">
            <v>0</v>
          </cell>
        </row>
        <row r="6846">
          <cell r="A6846">
            <v>560605009</v>
          </cell>
          <cell r="B6846" t="str">
            <v>SEGUROS CON FILIALES</v>
          </cell>
          <cell r="C6846">
            <v>0</v>
          </cell>
          <cell r="D6846">
            <v>0</v>
          </cell>
          <cell r="E6846">
            <v>0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>
            <v>56060500901</v>
          </cell>
          <cell r="B6847" t="str">
            <v>SEGURO DIRECTO</v>
          </cell>
          <cell r="C6847">
            <v>0</v>
          </cell>
          <cell r="D6847">
            <v>0</v>
          </cell>
          <cell r="E6847">
            <v>0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>
            <v>56060500902</v>
          </cell>
          <cell r="B6848" t="str">
            <v>REASEGURO TOMADO</v>
          </cell>
          <cell r="C6848">
            <v>0</v>
          </cell>
          <cell r="D6848">
            <v>0</v>
          </cell>
          <cell r="E6848">
            <v>0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>
            <v>56060500903</v>
          </cell>
          <cell r="B6849" t="str">
            <v>COASEGURO</v>
          </cell>
          <cell r="C6849">
            <v>0</v>
          </cell>
          <cell r="D6849">
            <v>0</v>
          </cell>
          <cell r="E6849">
            <v>0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>
            <v>5606060</v>
          </cell>
          <cell r="B6850" t="str">
            <v>AVIACION</v>
          </cell>
          <cell r="C6850">
            <v>0</v>
          </cell>
          <cell r="D6850">
            <v>0</v>
          </cell>
          <cell r="E6850">
            <v>0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>
            <v>560606001</v>
          </cell>
          <cell r="B6851" t="str">
            <v>SEGURO DIRECTO</v>
          </cell>
          <cell r="C6851">
            <v>0</v>
          </cell>
          <cell r="D6851">
            <v>0</v>
          </cell>
          <cell r="E6851">
            <v>0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>
            <v>560606002</v>
          </cell>
          <cell r="B6852" t="str">
            <v>REASEGURO TOMADO</v>
          </cell>
          <cell r="C6852">
            <v>0</v>
          </cell>
          <cell r="D6852">
            <v>0</v>
          </cell>
          <cell r="E6852">
            <v>0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>
            <v>560606003</v>
          </cell>
          <cell r="B6853" t="str">
            <v>COASEGURO</v>
          </cell>
          <cell r="C6853">
            <v>0</v>
          </cell>
          <cell r="D6853">
            <v>0</v>
          </cell>
          <cell r="E6853">
            <v>0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>
            <v>560606009</v>
          </cell>
          <cell r="B6854" t="str">
            <v>SEGUROS CON FILIALES</v>
          </cell>
          <cell r="C6854">
            <v>0</v>
          </cell>
          <cell r="D6854">
            <v>0</v>
          </cell>
          <cell r="E6854">
            <v>0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>
            <v>56060600901</v>
          </cell>
          <cell r="B6855" t="str">
            <v>SEGURO DIRECTO</v>
          </cell>
          <cell r="C6855">
            <v>0</v>
          </cell>
          <cell r="D6855">
            <v>0</v>
          </cell>
          <cell r="E6855">
            <v>0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>
            <v>56060600902</v>
          </cell>
          <cell r="B6856" t="str">
            <v>REASEGURO TOMADO</v>
          </cell>
          <cell r="C6856">
            <v>0</v>
          </cell>
          <cell r="D6856">
            <v>0</v>
          </cell>
          <cell r="E6856">
            <v>0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>
            <v>56060600903</v>
          </cell>
          <cell r="B6857" t="str">
            <v>COASEGURO</v>
          </cell>
          <cell r="C6857">
            <v>0</v>
          </cell>
          <cell r="D6857">
            <v>0</v>
          </cell>
          <cell r="E6857">
            <v>0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>
            <v>5606070</v>
          </cell>
          <cell r="B6858" t="str">
            <v>ROBO Y HURTO</v>
          </cell>
          <cell r="C6858">
            <v>0</v>
          </cell>
          <cell r="D6858">
            <v>0</v>
          </cell>
          <cell r="E6858">
            <v>0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>
            <v>560607001</v>
          </cell>
          <cell r="B6859" t="str">
            <v>SEGURO DIRECTO</v>
          </cell>
          <cell r="C6859">
            <v>0</v>
          </cell>
          <cell r="D6859">
            <v>0</v>
          </cell>
          <cell r="E6859">
            <v>0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>
            <v>560607002</v>
          </cell>
          <cell r="B6860" t="str">
            <v>REASEGURO TOMADO</v>
          </cell>
          <cell r="C6860">
            <v>0</v>
          </cell>
          <cell r="D6860">
            <v>0</v>
          </cell>
          <cell r="E6860">
            <v>0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>
            <v>560607003</v>
          </cell>
          <cell r="B6861" t="str">
            <v>COASEGURO</v>
          </cell>
          <cell r="C6861">
            <v>0</v>
          </cell>
          <cell r="D6861">
            <v>0</v>
          </cell>
          <cell r="E6861">
            <v>0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>
            <v>560607009</v>
          </cell>
          <cell r="B6862" t="str">
            <v>SEGUROS CON FILIALES</v>
          </cell>
          <cell r="C6862">
            <v>0</v>
          </cell>
          <cell r="D6862">
            <v>0</v>
          </cell>
          <cell r="E6862">
            <v>0</v>
          </cell>
          <cell r="F6862">
            <v>0</v>
          </cell>
          <cell r="G6862">
            <v>0</v>
          </cell>
          <cell r="H6862">
            <v>0</v>
          </cell>
          <cell r="I6862">
            <v>0</v>
          </cell>
        </row>
        <row r="6863">
          <cell r="A6863">
            <v>56060700901</v>
          </cell>
          <cell r="B6863" t="str">
            <v>SEGURO DIRECTO</v>
          </cell>
          <cell r="C6863">
            <v>0</v>
          </cell>
          <cell r="D6863">
            <v>0</v>
          </cell>
          <cell r="E6863">
            <v>0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>
            <v>56060700902</v>
          </cell>
          <cell r="B6864" t="str">
            <v>REASEGURO TOMADO</v>
          </cell>
          <cell r="C6864">
            <v>0</v>
          </cell>
          <cell r="D6864">
            <v>0</v>
          </cell>
          <cell r="E6864">
            <v>0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>
            <v>56060700903</v>
          </cell>
          <cell r="B6865" t="str">
            <v>COASEGURO</v>
          </cell>
          <cell r="C6865">
            <v>0</v>
          </cell>
          <cell r="D6865">
            <v>0</v>
          </cell>
          <cell r="E6865">
            <v>0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>
            <v>5606080</v>
          </cell>
          <cell r="B6866" t="str">
            <v>FIDELIDAD</v>
          </cell>
          <cell r="C6866">
            <v>0</v>
          </cell>
          <cell r="D6866">
            <v>0</v>
          </cell>
          <cell r="E6866">
            <v>0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>
            <v>560608001</v>
          </cell>
          <cell r="B6867" t="str">
            <v>SEGURO DIRECTO</v>
          </cell>
          <cell r="C6867">
            <v>0</v>
          </cell>
          <cell r="D6867">
            <v>0</v>
          </cell>
          <cell r="E6867">
            <v>0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>
            <v>560608002</v>
          </cell>
          <cell r="B6868" t="str">
            <v>REASEGURO TOMADO</v>
          </cell>
          <cell r="C6868">
            <v>0</v>
          </cell>
          <cell r="D6868">
            <v>0</v>
          </cell>
          <cell r="E6868">
            <v>0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>
            <v>560608003</v>
          </cell>
          <cell r="B6869" t="str">
            <v>COASEGURO</v>
          </cell>
          <cell r="C6869">
            <v>0</v>
          </cell>
          <cell r="D6869">
            <v>0</v>
          </cell>
          <cell r="E6869">
            <v>0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>
            <v>560608009</v>
          </cell>
          <cell r="B6870" t="str">
            <v>SEGUROS CON FILIALES</v>
          </cell>
          <cell r="C6870">
            <v>0</v>
          </cell>
          <cell r="D6870">
            <v>0</v>
          </cell>
          <cell r="E6870">
            <v>0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>
            <v>56060800901</v>
          </cell>
          <cell r="B6871" t="str">
            <v>SEGURO DIRECTO</v>
          </cell>
          <cell r="C6871">
            <v>0</v>
          </cell>
          <cell r="D6871">
            <v>0</v>
          </cell>
          <cell r="E6871">
            <v>0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>
            <v>56060800902</v>
          </cell>
          <cell r="B6872" t="str">
            <v>REASEGURO TOMADO</v>
          </cell>
          <cell r="C6872">
            <v>0</v>
          </cell>
          <cell r="D6872">
            <v>0</v>
          </cell>
          <cell r="E6872">
            <v>0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>
            <v>56060800903</v>
          </cell>
          <cell r="B6873" t="str">
            <v>COASEGURO</v>
          </cell>
          <cell r="C6873">
            <v>0</v>
          </cell>
          <cell r="D6873">
            <v>0</v>
          </cell>
          <cell r="E6873">
            <v>0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>
            <v>5606090</v>
          </cell>
          <cell r="B6874" t="str">
            <v>SEGURO DE BANCOS</v>
          </cell>
          <cell r="C6874">
            <v>0</v>
          </cell>
          <cell r="D6874">
            <v>0</v>
          </cell>
          <cell r="E6874">
            <v>0</v>
          </cell>
          <cell r="F6874">
            <v>0</v>
          </cell>
          <cell r="G6874">
            <v>0</v>
          </cell>
          <cell r="H6874">
            <v>0</v>
          </cell>
          <cell r="I6874">
            <v>0</v>
          </cell>
        </row>
        <row r="6875">
          <cell r="A6875">
            <v>560609001</v>
          </cell>
          <cell r="B6875" t="str">
            <v>SEGURO DIRECTO</v>
          </cell>
          <cell r="C6875">
            <v>0</v>
          </cell>
          <cell r="D6875">
            <v>0</v>
          </cell>
          <cell r="E6875">
            <v>0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>
            <v>560609002</v>
          </cell>
          <cell r="B6876" t="str">
            <v>REASEGURO TOMADO</v>
          </cell>
          <cell r="C6876">
            <v>0</v>
          </cell>
          <cell r="D6876">
            <v>0</v>
          </cell>
          <cell r="E6876">
            <v>0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>
            <v>560609003</v>
          </cell>
          <cell r="B6877" t="str">
            <v>COASEGURO</v>
          </cell>
          <cell r="C6877">
            <v>0</v>
          </cell>
          <cell r="D6877">
            <v>0</v>
          </cell>
          <cell r="E6877">
            <v>0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>
            <v>560609009</v>
          </cell>
          <cell r="B6878" t="str">
            <v>SEGUROS CON FILIALES</v>
          </cell>
          <cell r="C6878">
            <v>0</v>
          </cell>
          <cell r="D6878">
            <v>0</v>
          </cell>
          <cell r="E6878">
            <v>0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>
            <v>56060900901</v>
          </cell>
          <cell r="B6879" t="str">
            <v>SEGURO DIRECTO</v>
          </cell>
          <cell r="C6879">
            <v>0</v>
          </cell>
          <cell r="D6879">
            <v>0</v>
          </cell>
          <cell r="E6879">
            <v>0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>
            <v>56060900902</v>
          </cell>
          <cell r="B6880" t="str">
            <v>REASEGURO TOMADO</v>
          </cell>
          <cell r="C6880">
            <v>0</v>
          </cell>
          <cell r="D6880">
            <v>0</v>
          </cell>
          <cell r="E6880">
            <v>0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>
            <v>56060900903</v>
          </cell>
          <cell r="B6881" t="str">
            <v>COASEGURO</v>
          </cell>
          <cell r="C6881">
            <v>0</v>
          </cell>
          <cell r="D6881">
            <v>0</v>
          </cell>
          <cell r="E6881">
            <v>0</v>
          </cell>
          <cell r="F6881">
            <v>0</v>
          </cell>
          <cell r="G6881">
            <v>0</v>
          </cell>
          <cell r="H6881">
            <v>0</v>
          </cell>
          <cell r="I6881">
            <v>0</v>
          </cell>
        </row>
        <row r="6882">
          <cell r="A6882">
            <v>5606100</v>
          </cell>
          <cell r="B6882" t="str">
            <v>TODO RIESGO PARA CONTRATISTAS</v>
          </cell>
          <cell r="C6882">
            <v>0</v>
          </cell>
          <cell r="D6882">
            <v>0</v>
          </cell>
          <cell r="E6882">
            <v>0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>
            <v>560610001</v>
          </cell>
          <cell r="B6883" t="str">
            <v>SEGURO DIRECTO</v>
          </cell>
          <cell r="C6883">
            <v>0</v>
          </cell>
          <cell r="D6883">
            <v>0</v>
          </cell>
          <cell r="E6883">
            <v>0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>
            <v>560610002</v>
          </cell>
          <cell r="B6884" t="str">
            <v>REASEGURO TOMADO</v>
          </cell>
          <cell r="C6884">
            <v>0</v>
          </cell>
          <cell r="D6884">
            <v>0</v>
          </cell>
          <cell r="E6884">
            <v>0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>
            <v>560610003</v>
          </cell>
          <cell r="B6885" t="str">
            <v>COASEGURO</v>
          </cell>
          <cell r="C6885">
            <v>0</v>
          </cell>
          <cell r="D6885">
            <v>0</v>
          </cell>
          <cell r="E6885">
            <v>0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>
            <v>560610009</v>
          </cell>
          <cell r="B6886" t="str">
            <v>SEGUROS CON FILIALES</v>
          </cell>
          <cell r="C6886">
            <v>0</v>
          </cell>
          <cell r="D6886">
            <v>0</v>
          </cell>
          <cell r="E6886">
            <v>0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>
            <v>56061000901</v>
          </cell>
          <cell r="B6887" t="str">
            <v>SEGURO DIRECTO</v>
          </cell>
          <cell r="C6887">
            <v>0</v>
          </cell>
          <cell r="D6887">
            <v>0</v>
          </cell>
          <cell r="E6887">
            <v>0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>
            <v>56061000902</v>
          </cell>
          <cell r="B6888" t="str">
            <v>REASEGURO TOMADO</v>
          </cell>
          <cell r="C6888">
            <v>0</v>
          </cell>
          <cell r="D6888">
            <v>0</v>
          </cell>
          <cell r="E6888">
            <v>0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>
            <v>56061000903</v>
          </cell>
          <cell r="B6889" t="str">
            <v>COASEGURO</v>
          </cell>
          <cell r="C6889">
            <v>0</v>
          </cell>
          <cell r="D6889">
            <v>0</v>
          </cell>
          <cell r="E6889">
            <v>0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>
            <v>5606110</v>
          </cell>
          <cell r="B6890" t="str">
            <v>TODO RIESGO EQUIPO PARA CONTRATISTAS</v>
          </cell>
          <cell r="C6890">
            <v>0</v>
          </cell>
          <cell r="D6890">
            <v>0</v>
          </cell>
          <cell r="E6890">
            <v>0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>
            <v>560611001</v>
          </cell>
          <cell r="B6891" t="str">
            <v>SEGURO DIRECTO</v>
          </cell>
          <cell r="C6891">
            <v>0</v>
          </cell>
          <cell r="D6891">
            <v>0</v>
          </cell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>
            <v>560611002</v>
          </cell>
          <cell r="B6892" t="str">
            <v>REASEGURO TOMADO</v>
          </cell>
          <cell r="C6892">
            <v>0</v>
          </cell>
          <cell r="D6892">
            <v>0</v>
          </cell>
          <cell r="E6892">
            <v>0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>
            <v>560611003</v>
          </cell>
          <cell r="B6893" t="str">
            <v>COASEGURO</v>
          </cell>
          <cell r="C6893">
            <v>0</v>
          </cell>
          <cell r="D6893">
            <v>0</v>
          </cell>
          <cell r="E6893">
            <v>0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>
            <v>560611009</v>
          </cell>
          <cell r="B6894" t="str">
            <v>SEGUROS CON FILIALES</v>
          </cell>
          <cell r="C6894">
            <v>0</v>
          </cell>
          <cell r="D6894">
            <v>0</v>
          </cell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>
            <v>56061100901</v>
          </cell>
          <cell r="B6895" t="str">
            <v>SEGURO DIRECTO</v>
          </cell>
          <cell r="C6895">
            <v>0</v>
          </cell>
          <cell r="D6895">
            <v>0</v>
          </cell>
          <cell r="E6895">
            <v>0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>
            <v>56061100902</v>
          </cell>
          <cell r="B6896" t="str">
            <v>REASEGURO TOMADO</v>
          </cell>
          <cell r="C6896">
            <v>0</v>
          </cell>
          <cell r="D6896">
            <v>0</v>
          </cell>
          <cell r="E6896">
            <v>0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>
            <v>56061100903</v>
          </cell>
          <cell r="B6897" t="str">
            <v>COASEGURO</v>
          </cell>
          <cell r="C6897">
            <v>0</v>
          </cell>
          <cell r="D6897">
            <v>0</v>
          </cell>
          <cell r="E6897">
            <v>0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>
            <v>5606120</v>
          </cell>
          <cell r="B6898" t="str">
            <v>ROTURA DE MAQUINARIA</v>
          </cell>
          <cell r="C6898">
            <v>0</v>
          </cell>
          <cell r="D6898">
            <v>0</v>
          </cell>
          <cell r="E6898">
            <v>0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>
            <v>560612001</v>
          </cell>
          <cell r="B6899" t="str">
            <v>SEGURO DIRECTO</v>
          </cell>
          <cell r="C6899">
            <v>0</v>
          </cell>
          <cell r="D6899">
            <v>0</v>
          </cell>
          <cell r="E6899">
            <v>0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>
            <v>560612002</v>
          </cell>
          <cell r="B6900" t="str">
            <v>REASEGURO TOMADO</v>
          </cell>
          <cell r="C6900">
            <v>0</v>
          </cell>
          <cell r="D6900">
            <v>0</v>
          </cell>
          <cell r="E6900">
            <v>0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>
            <v>560612003</v>
          </cell>
          <cell r="B6901" t="str">
            <v>COASEGURO</v>
          </cell>
          <cell r="C6901">
            <v>0</v>
          </cell>
          <cell r="D6901">
            <v>0</v>
          </cell>
          <cell r="E6901">
            <v>0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>
            <v>560612009</v>
          </cell>
          <cell r="B6902" t="str">
            <v>SEGUROS CON FILIALES</v>
          </cell>
          <cell r="C6902">
            <v>0</v>
          </cell>
          <cell r="D6902">
            <v>0</v>
          </cell>
          <cell r="E6902">
            <v>0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>
            <v>56061200901</v>
          </cell>
          <cell r="B6903" t="str">
            <v>SEGURO DIRECTO</v>
          </cell>
          <cell r="C6903">
            <v>0</v>
          </cell>
          <cell r="D6903">
            <v>0</v>
          </cell>
          <cell r="E6903">
            <v>0</v>
          </cell>
          <cell r="F6903">
            <v>0</v>
          </cell>
          <cell r="G6903">
            <v>0</v>
          </cell>
          <cell r="H6903">
            <v>0</v>
          </cell>
          <cell r="I6903">
            <v>0</v>
          </cell>
        </row>
        <row r="6904">
          <cell r="A6904">
            <v>56061200902</v>
          </cell>
          <cell r="B6904" t="str">
            <v>REASEGURO TOMADO</v>
          </cell>
          <cell r="C6904">
            <v>0</v>
          </cell>
          <cell r="D6904">
            <v>0</v>
          </cell>
          <cell r="E6904">
            <v>0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>
            <v>56061200903</v>
          </cell>
          <cell r="B6905" t="str">
            <v>COASEGURO</v>
          </cell>
          <cell r="C6905">
            <v>0</v>
          </cell>
          <cell r="D6905">
            <v>0</v>
          </cell>
          <cell r="E6905">
            <v>0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>
            <v>5606130</v>
          </cell>
          <cell r="B6906" t="str">
            <v>MONTAJE CONTRA TODO RIESGO</v>
          </cell>
          <cell r="C6906">
            <v>0</v>
          </cell>
          <cell r="D6906">
            <v>0</v>
          </cell>
          <cell r="E6906">
            <v>0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>
            <v>560613001</v>
          </cell>
          <cell r="B6907" t="str">
            <v>SEGURO DIRECTO</v>
          </cell>
          <cell r="C6907">
            <v>0</v>
          </cell>
          <cell r="D6907">
            <v>0</v>
          </cell>
          <cell r="E6907">
            <v>0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>
            <v>560613002</v>
          </cell>
          <cell r="B6908" t="str">
            <v>REASEGURO TOMADO</v>
          </cell>
          <cell r="C6908">
            <v>0</v>
          </cell>
          <cell r="D6908">
            <v>0</v>
          </cell>
          <cell r="E6908">
            <v>0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>
            <v>560613003</v>
          </cell>
          <cell r="B6909" t="str">
            <v>COASEGURO</v>
          </cell>
          <cell r="C6909">
            <v>0</v>
          </cell>
          <cell r="D6909">
            <v>0</v>
          </cell>
          <cell r="E6909">
            <v>0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>
            <v>560613009</v>
          </cell>
          <cell r="B6910" t="str">
            <v>SEGUROS CON FILIALES</v>
          </cell>
          <cell r="C6910">
            <v>0</v>
          </cell>
          <cell r="D6910">
            <v>0</v>
          </cell>
          <cell r="E6910">
            <v>0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>
            <v>56061300901</v>
          </cell>
          <cell r="B6911" t="str">
            <v>SEGURO DIRECTO</v>
          </cell>
          <cell r="C6911">
            <v>0</v>
          </cell>
          <cell r="D6911">
            <v>0</v>
          </cell>
          <cell r="E6911">
            <v>0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>
            <v>56061300902</v>
          </cell>
          <cell r="B6912" t="str">
            <v>REASEGURO TOMADO</v>
          </cell>
          <cell r="C6912">
            <v>0</v>
          </cell>
          <cell r="D6912">
            <v>0</v>
          </cell>
          <cell r="E6912">
            <v>0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>
            <v>56061300903</v>
          </cell>
          <cell r="B6913" t="str">
            <v>COASEGURO</v>
          </cell>
          <cell r="C6913">
            <v>0</v>
          </cell>
          <cell r="D6913">
            <v>0</v>
          </cell>
          <cell r="E6913">
            <v>0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>
            <v>5606140</v>
          </cell>
          <cell r="B6914" t="str">
            <v>TODO RIESGO EQUIPO ELECTRONICO</v>
          </cell>
          <cell r="C6914">
            <v>0</v>
          </cell>
          <cell r="D6914">
            <v>0</v>
          </cell>
          <cell r="E6914">
            <v>0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>
            <v>560614001</v>
          </cell>
          <cell r="B6915" t="str">
            <v>SEGURO DIRECTO</v>
          </cell>
          <cell r="C6915">
            <v>0</v>
          </cell>
          <cell r="D6915">
            <v>0</v>
          </cell>
          <cell r="E6915">
            <v>0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>
            <v>560614002</v>
          </cell>
          <cell r="B6916" t="str">
            <v>REASEGURO TOMADO</v>
          </cell>
          <cell r="C6916">
            <v>0</v>
          </cell>
          <cell r="D6916">
            <v>0</v>
          </cell>
          <cell r="E6916">
            <v>0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>
            <v>560614003</v>
          </cell>
          <cell r="B6917" t="str">
            <v>COASEGURO</v>
          </cell>
          <cell r="C6917">
            <v>0</v>
          </cell>
          <cell r="D6917">
            <v>0</v>
          </cell>
          <cell r="E6917">
            <v>0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>
            <v>560614009</v>
          </cell>
          <cell r="B6918" t="str">
            <v>SEGUROS CON FILIALES</v>
          </cell>
          <cell r="C6918">
            <v>0</v>
          </cell>
          <cell r="D6918">
            <v>0</v>
          </cell>
          <cell r="E6918">
            <v>0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>
            <v>56061400901</v>
          </cell>
          <cell r="B6919" t="str">
            <v>SEGURO DIRECTO</v>
          </cell>
          <cell r="C6919">
            <v>0</v>
          </cell>
          <cell r="D6919">
            <v>0</v>
          </cell>
          <cell r="E6919">
            <v>0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>
            <v>56061400902</v>
          </cell>
          <cell r="B6920" t="str">
            <v>REASEGURO TOMADO</v>
          </cell>
          <cell r="C6920">
            <v>0</v>
          </cell>
          <cell r="D6920">
            <v>0</v>
          </cell>
          <cell r="E6920">
            <v>0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>
            <v>56061400903</v>
          </cell>
          <cell r="B6921" t="str">
            <v>COASEGURO</v>
          </cell>
          <cell r="C6921">
            <v>0</v>
          </cell>
          <cell r="D6921">
            <v>0</v>
          </cell>
          <cell r="E6921">
            <v>0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>
            <v>5606150</v>
          </cell>
          <cell r="B6922" t="str">
            <v>CALDEROS</v>
          </cell>
          <cell r="C6922">
            <v>0</v>
          </cell>
          <cell r="D6922">
            <v>0</v>
          </cell>
          <cell r="E6922">
            <v>0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>
            <v>560615001</v>
          </cell>
          <cell r="B6923" t="str">
            <v>SEGURO DIRECTO</v>
          </cell>
          <cell r="C6923">
            <v>0</v>
          </cell>
          <cell r="D6923">
            <v>0</v>
          </cell>
          <cell r="E6923">
            <v>0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>
            <v>560615002</v>
          </cell>
          <cell r="B6924" t="str">
            <v>REASEGURO TOMADO</v>
          </cell>
          <cell r="C6924">
            <v>0</v>
          </cell>
          <cell r="D6924">
            <v>0</v>
          </cell>
          <cell r="E6924">
            <v>0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>
            <v>560615003</v>
          </cell>
          <cell r="B6925" t="str">
            <v>COASEGURO</v>
          </cell>
          <cell r="C6925">
            <v>0</v>
          </cell>
          <cell r="D6925">
            <v>0</v>
          </cell>
          <cell r="E6925">
            <v>0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>
            <v>560615009</v>
          </cell>
          <cell r="B6926" t="str">
            <v>SEGUROS CON FILIALES</v>
          </cell>
          <cell r="C6926">
            <v>0</v>
          </cell>
          <cell r="D6926">
            <v>0</v>
          </cell>
          <cell r="E6926">
            <v>0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>
            <v>56061500901</v>
          </cell>
          <cell r="B6927" t="str">
            <v>SEGURO DIRECTO</v>
          </cell>
          <cell r="C6927">
            <v>0</v>
          </cell>
          <cell r="D6927">
            <v>0</v>
          </cell>
          <cell r="E6927">
            <v>0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>
            <v>56061500902</v>
          </cell>
          <cell r="B6928" t="str">
            <v>REASEGURO TOMADO</v>
          </cell>
          <cell r="C6928">
            <v>0</v>
          </cell>
          <cell r="D6928">
            <v>0</v>
          </cell>
          <cell r="E6928">
            <v>0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>
            <v>56061500903</v>
          </cell>
          <cell r="B6929" t="str">
            <v>COASEGURO</v>
          </cell>
          <cell r="C6929">
            <v>0</v>
          </cell>
          <cell r="D6929">
            <v>0</v>
          </cell>
          <cell r="E6929">
            <v>0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>
            <v>5606160</v>
          </cell>
          <cell r="B6930" t="str">
            <v>LUCRO CESANTE POR INTERRUPCION DE NEGOCIOS</v>
          </cell>
          <cell r="C6930">
            <v>0</v>
          </cell>
          <cell r="D6930">
            <v>0</v>
          </cell>
          <cell r="E6930">
            <v>0</v>
          </cell>
          <cell r="F6930">
            <v>0</v>
          </cell>
          <cell r="G6930">
            <v>0</v>
          </cell>
          <cell r="H6930">
            <v>0</v>
          </cell>
          <cell r="I6930">
            <v>0</v>
          </cell>
        </row>
        <row r="6931">
          <cell r="A6931">
            <v>560616001</v>
          </cell>
          <cell r="B6931" t="str">
            <v>SEGURO DIRECTO</v>
          </cell>
          <cell r="C6931">
            <v>0</v>
          </cell>
          <cell r="D6931">
            <v>0</v>
          </cell>
          <cell r="E6931">
            <v>0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>
            <v>560616002</v>
          </cell>
          <cell r="B6932" t="str">
            <v>REASEGURO TOMADO</v>
          </cell>
          <cell r="C6932">
            <v>0</v>
          </cell>
          <cell r="D6932">
            <v>0</v>
          </cell>
          <cell r="E6932">
            <v>0</v>
          </cell>
          <cell r="F6932">
            <v>0</v>
          </cell>
          <cell r="G6932">
            <v>0</v>
          </cell>
          <cell r="H6932">
            <v>0</v>
          </cell>
          <cell r="I6932">
            <v>0</v>
          </cell>
        </row>
        <row r="6933">
          <cell r="A6933">
            <v>560616003</v>
          </cell>
          <cell r="B6933" t="str">
            <v>COASEGURO</v>
          </cell>
          <cell r="C6933">
            <v>0</v>
          </cell>
          <cell r="D6933">
            <v>0</v>
          </cell>
          <cell r="E6933">
            <v>0</v>
          </cell>
          <cell r="F6933">
            <v>0</v>
          </cell>
          <cell r="G6933">
            <v>0</v>
          </cell>
          <cell r="H6933">
            <v>0</v>
          </cell>
          <cell r="I6933">
            <v>0</v>
          </cell>
        </row>
        <row r="6934">
          <cell r="A6934">
            <v>560616009</v>
          </cell>
          <cell r="B6934" t="str">
            <v>SEGUROS CON FILIALES</v>
          </cell>
          <cell r="C6934">
            <v>0</v>
          </cell>
          <cell r="D6934">
            <v>0</v>
          </cell>
          <cell r="E6934">
            <v>0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>
            <v>56061600901</v>
          </cell>
          <cell r="B6935" t="str">
            <v>SEGURO DIRECTO</v>
          </cell>
          <cell r="C6935">
            <v>0</v>
          </cell>
          <cell r="D6935">
            <v>0</v>
          </cell>
          <cell r="E6935">
            <v>0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>
            <v>56061600902</v>
          </cell>
          <cell r="B6936" t="str">
            <v>REASEGURO TOMADO</v>
          </cell>
          <cell r="C6936">
            <v>0</v>
          </cell>
          <cell r="D6936">
            <v>0</v>
          </cell>
          <cell r="E6936">
            <v>0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>
            <v>56061600903</v>
          </cell>
          <cell r="B6937" t="str">
            <v>COASEGURO</v>
          </cell>
          <cell r="C6937">
            <v>0</v>
          </cell>
          <cell r="D6937">
            <v>0</v>
          </cell>
          <cell r="E6937">
            <v>0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>
            <v>5606170</v>
          </cell>
          <cell r="B6938" t="str">
            <v>LUCRO CESANTE ROTURA DE MAQUINARIA</v>
          </cell>
          <cell r="C6938">
            <v>0</v>
          </cell>
          <cell r="D6938">
            <v>0</v>
          </cell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>
            <v>560617001</v>
          </cell>
          <cell r="B6939" t="str">
            <v>SEGURO DIRECTO</v>
          </cell>
          <cell r="C6939">
            <v>0</v>
          </cell>
          <cell r="D6939">
            <v>0</v>
          </cell>
          <cell r="E6939">
            <v>0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>
            <v>560617002</v>
          </cell>
          <cell r="B6940" t="str">
            <v>REASEGURO TOMADO</v>
          </cell>
          <cell r="C6940">
            <v>0</v>
          </cell>
          <cell r="D6940">
            <v>0</v>
          </cell>
          <cell r="E6940">
            <v>0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>
            <v>560617003</v>
          </cell>
          <cell r="B6941" t="str">
            <v>COASEGURO</v>
          </cell>
          <cell r="C6941">
            <v>0</v>
          </cell>
          <cell r="D6941">
            <v>0</v>
          </cell>
          <cell r="E6941">
            <v>0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>
            <v>560617009</v>
          </cell>
          <cell r="B6942" t="str">
            <v>SEGUROS CON FILIALES</v>
          </cell>
          <cell r="C6942">
            <v>0</v>
          </cell>
          <cell r="D6942">
            <v>0</v>
          </cell>
          <cell r="E6942">
            <v>0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>
            <v>56061700901</v>
          </cell>
          <cell r="B6943" t="str">
            <v>SEGURO DIRECTO</v>
          </cell>
          <cell r="C6943">
            <v>0</v>
          </cell>
          <cell r="D6943">
            <v>0</v>
          </cell>
          <cell r="E6943">
            <v>0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>
            <v>56061700902</v>
          </cell>
          <cell r="B6944" t="str">
            <v>REASEGURO TOMADO</v>
          </cell>
          <cell r="C6944">
            <v>0</v>
          </cell>
          <cell r="D6944">
            <v>0</v>
          </cell>
          <cell r="E6944">
            <v>0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>
            <v>56061700903</v>
          </cell>
          <cell r="B6945" t="str">
            <v>COASEGURO</v>
          </cell>
          <cell r="C6945">
            <v>0</v>
          </cell>
          <cell r="D6945">
            <v>0</v>
          </cell>
          <cell r="E6945">
            <v>0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>
            <v>5606180</v>
          </cell>
          <cell r="B6946" t="str">
            <v>RESPONSABILIDAD CIVIL</v>
          </cell>
          <cell r="C6946">
            <v>0</v>
          </cell>
          <cell r="D6946">
            <v>0</v>
          </cell>
          <cell r="E6946">
            <v>0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>
            <v>560618001</v>
          </cell>
          <cell r="B6947" t="str">
            <v>SEGURO DIRECTO</v>
          </cell>
          <cell r="C6947">
            <v>0</v>
          </cell>
          <cell r="D6947">
            <v>0</v>
          </cell>
          <cell r="E6947">
            <v>0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>
            <v>560618002</v>
          </cell>
          <cell r="B6948" t="str">
            <v>REASEGURO TOMADO</v>
          </cell>
          <cell r="C6948">
            <v>0</v>
          </cell>
          <cell r="D6948">
            <v>0</v>
          </cell>
          <cell r="E6948">
            <v>0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>
            <v>560618003</v>
          </cell>
          <cell r="B6949" t="str">
            <v>COASEGURO</v>
          </cell>
          <cell r="C6949">
            <v>0</v>
          </cell>
          <cell r="D6949">
            <v>0</v>
          </cell>
          <cell r="E6949">
            <v>0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>
            <v>560618009</v>
          </cell>
          <cell r="B6950" t="str">
            <v>SEGUROS CON FILIALES</v>
          </cell>
          <cell r="C6950">
            <v>0</v>
          </cell>
          <cell r="D6950">
            <v>0</v>
          </cell>
          <cell r="E6950">
            <v>0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>
            <v>56061800901</v>
          </cell>
          <cell r="B6951" t="str">
            <v>SEGURO DIRECTO</v>
          </cell>
          <cell r="C6951">
            <v>0</v>
          </cell>
          <cell r="D6951">
            <v>0</v>
          </cell>
          <cell r="E6951">
            <v>0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>
            <v>56061800902</v>
          </cell>
          <cell r="B6952" t="str">
            <v>REASEGURO TOMADO</v>
          </cell>
          <cell r="C6952">
            <v>0</v>
          </cell>
          <cell r="D6952">
            <v>0</v>
          </cell>
          <cell r="E6952">
            <v>0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>
            <v>56061800903</v>
          </cell>
          <cell r="B6953" t="str">
            <v>COASEGURO</v>
          </cell>
          <cell r="C6953">
            <v>0</v>
          </cell>
          <cell r="D6953">
            <v>0</v>
          </cell>
          <cell r="E6953">
            <v>0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>
            <v>5606190</v>
          </cell>
          <cell r="B6954" t="str">
            <v>RIESGOS PROFESIONALES</v>
          </cell>
          <cell r="C6954">
            <v>0</v>
          </cell>
          <cell r="D6954">
            <v>0</v>
          </cell>
          <cell r="E6954">
            <v>0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>
            <v>560619001</v>
          </cell>
          <cell r="B6955" t="str">
            <v>SEGURO DIRECTO</v>
          </cell>
          <cell r="C6955">
            <v>0</v>
          </cell>
          <cell r="D6955">
            <v>0</v>
          </cell>
          <cell r="E6955">
            <v>0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>
            <v>560619002</v>
          </cell>
          <cell r="B6956" t="str">
            <v>REASEGURO TOMADO</v>
          </cell>
          <cell r="C6956">
            <v>0</v>
          </cell>
          <cell r="D6956">
            <v>0</v>
          </cell>
          <cell r="E6956">
            <v>0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>
            <v>560619003</v>
          </cell>
          <cell r="B6957" t="str">
            <v>COASEGURO</v>
          </cell>
          <cell r="C6957">
            <v>0</v>
          </cell>
          <cell r="D6957">
            <v>0</v>
          </cell>
          <cell r="E6957">
            <v>0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>
            <v>560619009</v>
          </cell>
          <cell r="B6958" t="str">
            <v>SEGUROS CON FILIALES</v>
          </cell>
          <cell r="C6958">
            <v>0</v>
          </cell>
          <cell r="D6958">
            <v>0</v>
          </cell>
          <cell r="E6958">
            <v>0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>
            <v>56061900901</v>
          </cell>
          <cell r="B6959" t="str">
            <v>SEGURO DIRECTO</v>
          </cell>
          <cell r="C6959">
            <v>0</v>
          </cell>
          <cell r="D6959">
            <v>0</v>
          </cell>
          <cell r="E6959">
            <v>0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>
            <v>56061900902</v>
          </cell>
          <cell r="B6960" t="str">
            <v>REASEGURO TOMADO</v>
          </cell>
          <cell r="C6960">
            <v>0</v>
          </cell>
          <cell r="D6960">
            <v>0</v>
          </cell>
          <cell r="E6960">
            <v>0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>
            <v>56061900903</v>
          </cell>
          <cell r="B6961" t="str">
            <v>COASEGURO</v>
          </cell>
          <cell r="C6961">
            <v>0</v>
          </cell>
          <cell r="D6961">
            <v>0</v>
          </cell>
          <cell r="E6961">
            <v>0</v>
          </cell>
          <cell r="F6961">
            <v>0</v>
          </cell>
          <cell r="G6961">
            <v>0</v>
          </cell>
          <cell r="H6961">
            <v>0</v>
          </cell>
          <cell r="I6961">
            <v>0</v>
          </cell>
        </row>
        <row r="6962">
          <cell r="A6962">
            <v>5606200</v>
          </cell>
          <cell r="B6962" t="str">
            <v>GANADERO</v>
          </cell>
          <cell r="C6962">
            <v>0</v>
          </cell>
          <cell r="D6962">
            <v>0</v>
          </cell>
          <cell r="E6962">
            <v>0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>
            <v>560620001</v>
          </cell>
          <cell r="B6963" t="str">
            <v>SEGURO DIRECTO</v>
          </cell>
          <cell r="C6963">
            <v>0</v>
          </cell>
          <cell r="D6963">
            <v>0</v>
          </cell>
          <cell r="E6963">
            <v>0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>
            <v>560620002</v>
          </cell>
          <cell r="B6964" t="str">
            <v>REASEGURO TOMADO</v>
          </cell>
          <cell r="C6964">
            <v>0</v>
          </cell>
          <cell r="D6964">
            <v>0</v>
          </cell>
          <cell r="E6964">
            <v>0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>
            <v>560620003</v>
          </cell>
          <cell r="B6965" t="str">
            <v>COASEGURO</v>
          </cell>
          <cell r="C6965">
            <v>0</v>
          </cell>
          <cell r="D6965">
            <v>0</v>
          </cell>
          <cell r="E6965">
            <v>0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>
            <v>560620009</v>
          </cell>
          <cell r="B6966" t="str">
            <v>SEGUROS CON FILIALES</v>
          </cell>
          <cell r="C6966">
            <v>0</v>
          </cell>
          <cell r="D6966">
            <v>0</v>
          </cell>
          <cell r="E6966">
            <v>0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>
            <v>56062000901</v>
          </cell>
          <cell r="B6967" t="str">
            <v>SEGURO DIRECTO</v>
          </cell>
          <cell r="C6967">
            <v>0</v>
          </cell>
          <cell r="D6967">
            <v>0</v>
          </cell>
          <cell r="E6967">
            <v>0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>
            <v>56062000902</v>
          </cell>
          <cell r="B6968" t="str">
            <v>REASEGURO TOMADO</v>
          </cell>
          <cell r="C6968">
            <v>0</v>
          </cell>
          <cell r="D6968">
            <v>0</v>
          </cell>
          <cell r="E6968">
            <v>0</v>
          </cell>
          <cell r="F6968">
            <v>0</v>
          </cell>
          <cell r="G6968">
            <v>0</v>
          </cell>
          <cell r="H6968">
            <v>0</v>
          </cell>
          <cell r="I6968">
            <v>0</v>
          </cell>
        </row>
        <row r="6969">
          <cell r="A6969">
            <v>56062000903</v>
          </cell>
          <cell r="B6969" t="str">
            <v>COASEGURO</v>
          </cell>
          <cell r="C6969">
            <v>0</v>
          </cell>
          <cell r="D6969">
            <v>0</v>
          </cell>
          <cell r="E6969">
            <v>0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>
            <v>5606210</v>
          </cell>
          <cell r="B6970" t="str">
            <v>AGRICOLA</v>
          </cell>
          <cell r="C6970">
            <v>0</v>
          </cell>
          <cell r="D6970">
            <v>0</v>
          </cell>
          <cell r="E6970">
            <v>0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>
            <v>560621001</v>
          </cell>
          <cell r="B6971" t="str">
            <v>SEGURO DIRECTO</v>
          </cell>
          <cell r="C6971">
            <v>0</v>
          </cell>
          <cell r="D6971">
            <v>0</v>
          </cell>
          <cell r="E6971">
            <v>0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>
            <v>560621002</v>
          </cell>
          <cell r="B6972" t="str">
            <v>REASEGURO TOMADO</v>
          </cell>
          <cell r="C6972">
            <v>0</v>
          </cell>
          <cell r="D6972">
            <v>0</v>
          </cell>
          <cell r="E6972">
            <v>0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>
            <v>560621003</v>
          </cell>
          <cell r="B6973" t="str">
            <v>COASEGURO</v>
          </cell>
          <cell r="C6973">
            <v>0</v>
          </cell>
          <cell r="D6973">
            <v>0</v>
          </cell>
          <cell r="E6973">
            <v>0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>
            <v>560621009</v>
          </cell>
          <cell r="B6974" t="str">
            <v>SEGUROS CON FILIALES</v>
          </cell>
          <cell r="C6974">
            <v>0</v>
          </cell>
          <cell r="D6974">
            <v>0</v>
          </cell>
          <cell r="E6974">
            <v>0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>
            <v>56062100901</v>
          </cell>
          <cell r="B6975" t="str">
            <v>SEGURO DIRECTO</v>
          </cell>
          <cell r="C6975">
            <v>0</v>
          </cell>
          <cell r="D6975">
            <v>0</v>
          </cell>
          <cell r="E6975">
            <v>0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>
            <v>56062100902</v>
          </cell>
          <cell r="B6976" t="str">
            <v>REASEGURO TOMADO</v>
          </cell>
          <cell r="C6976">
            <v>0</v>
          </cell>
          <cell r="D6976">
            <v>0</v>
          </cell>
          <cell r="E6976">
            <v>0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>
            <v>56062100903</v>
          </cell>
          <cell r="B6977" t="str">
            <v>COASEGURO</v>
          </cell>
          <cell r="C6977">
            <v>0</v>
          </cell>
          <cell r="D6977">
            <v>0</v>
          </cell>
          <cell r="E6977">
            <v>0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>
            <v>5606230</v>
          </cell>
          <cell r="B6978" t="str">
            <v>CREDITO INTERNO</v>
          </cell>
          <cell r="C6978">
            <v>0</v>
          </cell>
          <cell r="D6978">
            <v>0</v>
          </cell>
          <cell r="E6978">
            <v>0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>
            <v>560623001</v>
          </cell>
          <cell r="B6979" t="str">
            <v>SEGURO DIRECTO</v>
          </cell>
          <cell r="C6979">
            <v>0</v>
          </cell>
          <cell r="D6979">
            <v>0</v>
          </cell>
          <cell r="E6979">
            <v>0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>
            <v>560623002</v>
          </cell>
          <cell r="B6980" t="str">
            <v>REASEGURO TOMADO</v>
          </cell>
          <cell r="C6980">
            <v>0</v>
          </cell>
          <cell r="D6980">
            <v>0</v>
          </cell>
          <cell r="E6980">
            <v>0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>
            <v>560623003</v>
          </cell>
          <cell r="B6981" t="str">
            <v>COASEGURO</v>
          </cell>
          <cell r="C6981">
            <v>0</v>
          </cell>
          <cell r="D6981">
            <v>0</v>
          </cell>
          <cell r="E6981">
            <v>0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>
            <v>560623009</v>
          </cell>
          <cell r="B6982" t="str">
            <v>SEGUROS CON FILIALES</v>
          </cell>
          <cell r="C6982">
            <v>0</v>
          </cell>
          <cell r="D6982">
            <v>0</v>
          </cell>
          <cell r="E6982">
            <v>0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>
            <v>56062300901</v>
          </cell>
          <cell r="B6983" t="str">
            <v>SEGURO DIRECTO</v>
          </cell>
          <cell r="C6983">
            <v>0</v>
          </cell>
          <cell r="D6983">
            <v>0</v>
          </cell>
          <cell r="E6983">
            <v>0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>
            <v>56062300902</v>
          </cell>
          <cell r="B6984" t="str">
            <v>REASEGURO TOMADO</v>
          </cell>
          <cell r="C6984">
            <v>0</v>
          </cell>
          <cell r="D6984">
            <v>0</v>
          </cell>
          <cell r="E6984">
            <v>0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>
            <v>56062300903</v>
          </cell>
          <cell r="B6985" t="str">
            <v>COASEGURO</v>
          </cell>
          <cell r="C6985">
            <v>0</v>
          </cell>
          <cell r="D6985">
            <v>0</v>
          </cell>
          <cell r="E6985">
            <v>0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>
            <v>5606240</v>
          </cell>
          <cell r="B6986" t="str">
            <v>CREDITO A LA EXPORTACION</v>
          </cell>
          <cell r="C6986">
            <v>0</v>
          </cell>
          <cell r="D6986">
            <v>0</v>
          </cell>
          <cell r="E6986">
            <v>0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>
            <v>560624001</v>
          </cell>
          <cell r="B6987" t="str">
            <v>SEGURO DIRECTO</v>
          </cell>
          <cell r="C6987">
            <v>0</v>
          </cell>
          <cell r="D6987">
            <v>0</v>
          </cell>
          <cell r="E6987">
            <v>0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>
            <v>560624002</v>
          </cell>
          <cell r="B6988" t="str">
            <v>REASEGURO TOMADO</v>
          </cell>
          <cell r="C6988">
            <v>0</v>
          </cell>
          <cell r="D6988">
            <v>0</v>
          </cell>
          <cell r="E6988">
            <v>0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>
            <v>560624003</v>
          </cell>
          <cell r="B6989" t="str">
            <v>COASEGURO</v>
          </cell>
          <cell r="C6989">
            <v>0</v>
          </cell>
          <cell r="D6989">
            <v>0</v>
          </cell>
          <cell r="E6989">
            <v>0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>
            <v>560624009</v>
          </cell>
          <cell r="B6990" t="str">
            <v>SEGUROS CON FILIALES</v>
          </cell>
          <cell r="C6990">
            <v>0</v>
          </cell>
          <cell r="D6990">
            <v>0</v>
          </cell>
          <cell r="E6990">
            <v>0</v>
          </cell>
          <cell r="F6990">
            <v>0</v>
          </cell>
          <cell r="G6990">
            <v>0</v>
          </cell>
          <cell r="H6990">
            <v>0</v>
          </cell>
          <cell r="I6990">
            <v>0</v>
          </cell>
        </row>
        <row r="6991">
          <cell r="A6991">
            <v>56062400901</v>
          </cell>
          <cell r="B6991" t="str">
            <v>SEGURO DIRECTO</v>
          </cell>
          <cell r="C6991">
            <v>0</v>
          </cell>
          <cell r="D6991">
            <v>0</v>
          </cell>
          <cell r="E6991">
            <v>0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>
            <v>56062400902</v>
          </cell>
          <cell r="B6992" t="str">
            <v>REASEGURO TOMADO</v>
          </cell>
          <cell r="C6992">
            <v>0</v>
          </cell>
          <cell r="D6992">
            <v>0</v>
          </cell>
          <cell r="E6992">
            <v>0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>
            <v>56062400903</v>
          </cell>
          <cell r="B6993" t="str">
            <v>COASEGURO</v>
          </cell>
          <cell r="C6993">
            <v>0</v>
          </cell>
          <cell r="D6993">
            <v>0</v>
          </cell>
          <cell r="E6993">
            <v>0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>
            <v>5606250</v>
          </cell>
          <cell r="B6994" t="str">
            <v>MISCELANEOS</v>
          </cell>
          <cell r="C6994">
            <v>0</v>
          </cell>
          <cell r="D6994">
            <v>0</v>
          </cell>
          <cell r="E6994">
            <v>0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>
            <v>560625001</v>
          </cell>
          <cell r="B6995" t="str">
            <v>SEGURO DIRECTO</v>
          </cell>
          <cell r="C6995">
            <v>0</v>
          </cell>
          <cell r="D6995">
            <v>0</v>
          </cell>
          <cell r="E6995">
            <v>0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>
            <v>560625002</v>
          </cell>
          <cell r="B6996" t="str">
            <v>REASEGURO TOMADO</v>
          </cell>
          <cell r="C6996">
            <v>0</v>
          </cell>
          <cell r="D6996">
            <v>0</v>
          </cell>
          <cell r="E6996">
            <v>0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>
            <v>560625003</v>
          </cell>
          <cell r="B6997" t="str">
            <v>COASEGURO</v>
          </cell>
          <cell r="C6997">
            <v>0</v>
          </cell>
          <cell r="D6997">
            <v>0</v>
          </cell>
          <cell r="E6997">
            <v>0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>
            <v>560625009</v>
          </cell>
          <cell r="B6998" t="str">
            <v>SEGUROS CON FILIALES</v>
          </cell>
          <cell r="C6998">
            <v>0</v>
          </cell>
          <cell r="D6998">
            <v>0</v>
          </cell>
          <cell r="E6998">
            <v>0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>
            <v>56062500901</v>
          </cell>
          <cell r="B6999" t="str">
            <v>SEGURO DIRECTO</v>
          </cell>
          <cell r="C6999">
            <v>0</v>
          </cell>
          <cell r="D6999">
            <v>0</v>
          </cell>
          <cell r="E6999">
            <v>0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>
            <v>56062500902</v>
          </cell>
          <cell r="B7000" t="str">
            <v>REASEGURO TOMADO</v>
          </cell>
          <cell r="C7000">
            <v>0</v>
          </cell>
          <cell r="D7000">
            <v>0</v>
          </cell>
          <cell r="E7000">
            <v>0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>
            <v>56062500903</v>
          </cell>
          <cell r="B7001" t="str">
            <v>COASEGURO</v>
          </cell>
          <cell r="C7001">
            <v>0</v>
          </cell>
          <cell r="D7001">
            <v>0</v>
          </cell>
          <cell r="E7001">
            <v>0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>
            <v>5607</v>
          </cell>
          <cell r="B7002" t="str">
            <v>DE FIANZAS</v>
          </cell>
          <cell r="C7002">
            <v>0</v>
          </cell>
          <cell r="D7002">
            <v>0</v>
          </cell>
          <cell r="E7002">
            <v>0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>
            <v>5607010</v>
          </cell>
          <cell r="B7003" t="str">
            <v>FIDELIDAD</v>
          </cell>
          <cell r="C7003">
            <v>0</v>
          </cell>
          <cell r="D7003">
            <v>0</v>
          </cell>
          <cell r="E7003">
            <v>0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>
            <v>560701001</v>
          </cell>
          <cell r="B7004" t="str">
            <v>FIANZAS DIRECTAS</v>
          </cell>
          <cell r="C7004">
            <v>0</v>
          </cell>
          <cell r="D7004">
            <v>0</v>
          </cell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>
            <v>560701002</v>
          </cell>
          <cell r="B7005" t="str">
            <v>REAFIANZAMIENTO TOMADO</v>
          </cell>
          <cell r="C7005">
            <v>0</v>
          </cell>
          <cell r="D7005">
            <v>0</v>
          </cell>
          <cell r="E7005">
            <v>0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>
            <v>560701003</v>
          </cell>
          <cell r="B7006" t="str">
            <v>COAFIANZAMIENTO</v>
          </cell>
          <cell r="C7006">
            <v>0</v>
          </cell>
          <cell r="D7006">
            <v>0</v>
          </cell>
          <cell r="E7006">
            <v>0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>
            <v>560701009</v>
          </cell>
          <cell r="B7007" t="str">
            <v>FIANZA CON FILIALES</v>
          </cell>
          <cell r="C7007">
            <v>0</v>
          </cell>
          <cell r="D7007">
            <v>0</v>
          </cell>
          <cell r="E7007">
            <v>0</v>
          </cell>
          <cell r="F7007">
            <v>0</v>
          </cell>
          <cell r="G7007">
            <v>0</v>
          </cell>
          <cell r="H7007">
            <v>0</v>
          </cell>
          <cell r="I7007">
            <v>0</v>
          </cell>
        </row>
        <row r="7008">
          <cell r="A7008">
            <v>56070100901</v>
          </cell>
          <cell r="B7008" t="str">
            <v>FIANZAS DIRECTAS</v>
          </cell>
          <cell r="C7008">
            <v>0</v>
          </cell>
          <cell r="D7008">
            <v>0</v>
          </cell>
          <cell r="E7008">
            <v>0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>
            <v>56070100902</v>
          </cell>
          <cell r="B7009" t="str">
            <v>REAFIANZAMIENTO TOMADO</v>
          </cell>
          <cell r="C7009">
            <v>0</v>
          </cell>
          <cell r="D7009">
            <v>0</v>
          </cell>
          <cell r="E7009">
            <v>0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>
            <v>56070100903</v>
          </cell>
          <cell r="B7010" t="str">
            <v>COAFIANZAMIENTO</v>
          </cell>
          <cell r="C7010">
            <v>0</v>
          </cell>
          <cell r="D7010">
            <v>0</v>
          </cell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>
            <v>5607020</v>
          </cell>
          <cell r="B7011" t="str">
            <v>GARANTIA</v>
          </cell>
          <cell r="C7011">
            <v>0</v>
          </cell>
          <cell r="D7011">
            <v>0</v>
          </cell>
          <cell r="E7011">
            <v>0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>
            <v>560702001</v>
          </cell>
          <cell r="B7012" t="str">
            <v>FIANZAS DIRECTAS</v>
          </cell>
          <cell r="C7012">
            <v>0</v>
          </cell>
          <cell r="D7012">
            <v>0</v>
          </cell>
          <cell r="E7012">
            <v>0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>
            <v>560702002</v>
          </cell>
          <cell r="B7013" t="str">
            <v>REAFIANZAMIENTO TOMADO</v>
          </cell>
          <cell r="C7013">
            <v>0</v>
          </cell>
          <cell r="D7013">
            <v>0</v>
          </cell>
          <cell r="E7013">
            <v>0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>
            <v>560702003</v>
          </cell>
          <cell r="B7014" t="str">
            <v>COAFIANZAMIENTO</v>
          </cell>
          <cell r="C7014">
            <v>0</v>
          </cell>
          <cell r="D7014">
            <v>0</v>
          </cell>
          <cell r="E7014">
            <v>0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>
            <v>560702009</v>
          </cell>
          <cell r="B7015" t="str">
            <v>FIANZA CON FILIALES</v>
          </cell>
          <cell r="C7015">
            <v>0</v>
          </cell>
          <cell r="D7015">
            <v>0</v>
          </cell>
          <cell r="E7015">
            <v>0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>
            <v>56070200901</v>
          </cell>
          <cell r="B7016" t="str">
            <v>FIANZAS DIRECTAS</v>
          </cell>
          <cell r="C7016">
            <v>0</v>
          </cell>
          <cell r="D7016">
            <v>0</v>
          </cell>
          <cell r="E7016">
            <v>0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>
            <v>56070200902</v>
          </cell>
          <cell r="B7017" t="str">
            <v>REAFIANZAMIENTO TOMADO</v>
          </cell>
          <cell r="C7017">
            <v>0</v>
          </cell>
          <cell r="D7017">
            <v>0</v>
          </cell>
          <cell r="E7017">
            <v>0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>
            <v>56070200903</v>
          </cell>
          <cell r="B7018" t="str">
            <v>COAFIANZAMIENTO</v>
          </cell>
          <cell r="C7018">
            <v>0</v>
          </cell>
          <cell r="D7018">
            <v>0</v>
          </cell>
          <cell r="E7018">
            <v>0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>
            <v>5607030</v>
          </cell>
          <cell r="B7019" t="str">
            <v>MOTORISTAS</v>
          </cell>
          <cell r="C7019">
            <v>0</v>
          </cell>
          <cell r="D7019">
            <v>0</v>
          </cell>
          <cell r="E7019">
            <v>0</v>
          </cell>
          <cell r="F7019">
            <v>0</v>
          </cell>
          <cell r="G7019">
            <v>0</v>
          </cell>
          <cell r="H7019">
            <v>0</v>
          </cell>
          <cell r="I7019">
            <v>0</v>
          </cell>
        </row>
        <row r="7020">
          <cell r="A7020">
            <v>560703001</v>
          </cell>
          <cell r="B7020" t="str">
            <v>FIANZAS DIRECTAS</v>
          </cell>
          <cell r="C7020">
            <v>0</v>
          </cell>
          <cell r="D7020">
            <v>0</v>
          </cell>
          <cell r="E7020">
            <v>0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>
            <v>560703002</v>
          </cell>
          <cell r="B7021" t="str">
            <v>REAFIANZAMIENTO TOMADO</v>
          </cell>
          <cell r="C7021">
            <v>0</v>
          </cell>
          <cell r="D7021">
            <v>0</v>
          </cell>
          <cell r="E7021">
            <v>0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>
            <v>560703003</v>
          </cell>
          <cell r="B7022" t="str">
            <v>COAFIANZAMIENTO</v>
          </cell>
          <cell r="C7022">
            <v>0</v>
          </cell>
          <cell r="D7022">
            <v>0</v>
          </cell>
          <cell r="E7022">
            <v>0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>
            <v>560703009</v>
          </cell>
          <cell r="B7023" t="str">
            <v>FIANZA CON FILIALES</v>
          </cell>
          <cell r="C7023">
            <v>0</v>
          </cell>
          <cell r="D7023">
            <v>0</v>
          </cell>
          <cell r="E7023">
            <v>0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>
            <v>56070300901</v>
          </cell>
          <cell r="B7024" t="str">
            <v>FIANZAS DIRECTAS</v>
          </cell>
          <cell r="C7024">
            <v>0</v>
          </cell>
          <cell r="D7024">
            <v>0</v>
          </cell>
          <cell r="E7024">
            <v>0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>
            <v>56070300902</v>
          </cell>
          <cell r="B7025" t="str">
            <v>REAFIANZAMIENTO TOMADO</v>
          </cell>
          <cell r="C7025">
            <v>0</v>
          </cell>
          <cell r="D7025">
            <v>0</v>
          </cell>
          <cell r="E7025">
            <v>0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>
            <v>56070300903</v>
          </cell>
          <cell r="B7026" t="str">
            <v>COAFIANZAMIENTO</v>
          </cell>
          <cell r="C7026">
            <v>0</v>
          </cell>
          <cell r="D7026">
            <v>0</v>
          </cell>
          <cell r="E7026">
            <v>0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>
            <v>57</v>
          </cell>
          <cell r="B7027" t="str">
            <v>INGRESOS FINANCIEROS Y DE INVERSION</v>
          </cell>
          <cell r="C7027">
            <v>-6047.14</v>
          </cell>
          <cell r="D7027">
            <v>-9791.24</v>
          </cell>
          <cell r="E7027">
            <v>-13668.14</v>
          </cell>
          <cell r="F7027">
            <v>-17640.22</v>
          </cell>
          <cell r="G7027">
            <v>-22501.23</v>
          </cell>
          <cell r="H7027">
            <v>-27882.84</v>
          </cell>
          <cell r="I7027">
            <v>-32558.959999999999</v>
          </cell>
        </row>
        <row r="7028">
          <cell r="A7028">
            <v>5701</v>
          </cell>
          <cell r="B7028" t="str">
            <v>DEPOSITOS</v>
          </cell>
          <cell r="C7028">
            <v>-4805.8999999999996</v>
          </cell>
          <cell r="D7028">
            <v>-7308.76</v>
          </cell>
          <cell r="E7028">
            <v>-9844.42</v>
          </cell>
          <cell r="F7028">
            <v>-12475.26</v>
          </cell>
          <cell r="G7028">
            <v>-14917.03</v>
          </cell>
          <cell r="H7028">
            <v>-17007.55</v>
          </cell>
          <cell r="I7028">
            <v>-19353.849999999999</v>
          </cell>
        </row>
        <row r="7029">
          <cell r="A7029">
            <v>5701010</v>
          </cell>
          <cell r="B7029" t="str">
            <v>INGRESOS POR DEPOSITOS EN BANCOS</v>
          </cell>
          <cell r="C7029">
            <v>-4805.8999999999996</v>
          </cell>
          <cell r="D7029">
            <v>-7308.76</v>
          </cell>
          <cell r="E7029">
            <v>-9844.42</v>
          </cell>
          <cell r="F7029">
            <v>-12475.26</v>
          </cell>
          <cell r="G7029">
            <v>-14917.03</v>
          </cell>
          <cell r="H7029">
            <v>-17007.55</v>
          </cell>
          <cell r="I7029">
            <v>-19353.849999999999</v>
          </cell>
        </row>
        <row r="7030">
          <cell r="A7030">
            <v>570101001</v>
          </cell>
          <cell r="B7030" t="str">
            <v>INTERESES</v>
          </cell>
          <cell r="C7030">
            <v>-4126.67</v>
          </cell>
          <cell r="D7030">
            <v>-6162.39</v>
          </cell>
          <cell r="E7030">
            <v>-8198.11</v>
          </cell>
          <cell r="F7030">
            <v>-10274.66</v>
          </cell>
          <cell r="G7030">
            <v>-12393.23</v>
          </cell>
          <cell r="H7030">
            <v>-14410.48</v>
          </cell>
          <cell r="I7030">
            <v>-16587.18</v>
          </cell>
        </row>
        <row r="7031">
          <cell r="A7031">
            <v>57010100101</v>
          </cell>
          <cell r="B7031" t="str">
            <v>CUENTAS DEAHORRO</v>
          </cell>
          <cell r="C7031">
            <v>0</v>
          </cell>
          <cell r="D7031">
            <v>0</v>
          </cell>
          <cell r="E7031">
            <v>0</v>
          </cell>
          <cell r="F7031">
            <v>0</v>
          </cell>
          <cell r="G7031">
            <v>-1.37</v>
          </cell>
          <cell r="H7031">
            <v>-1.37</v>
          </cell>
          <cell r="I7031">
            <v>-1.37</v>
          </cell>
        </row>
        <row r="7032">
          <cell r="A7032">
            <v>57010100102</v>
          </cell>
          <cell r="B7032" t="str">
            <v>DEPOSITOS A PLAZOS</v>
          </cell>
          <cell r="C7032">
            <v>-4126.67</v>
          </cell>
          <cell r="D7032">
            <v>-6162.39</v>
          </cell>
          <cell r="E7032">
            <v>-8198.11</v>
          </cell>
          <cell r="F7032">
            <v>-10274.66</v>
          </cell>
          <cell r="G7032">
            <v>-12391.86</v>
          </cell>
          <cell r="H7032">
            <v>-14409.11</v>
          </cell>
          <cell r="I7032">
            <v>-16585.810000000001</v>
          </cell>
        </row>
        <row r="7033">
          <cell r="A7033">
            <v>570101002</v>
          </cell>
          <cell r="B7033" t="str">
            <v>OTROS</v>
          </cell>
          <cell r="C7033">
            <v>-679.23</v>
          </cell>
          <cell r="D7033">
            <v>-1146.3699999999999</v>
          </cell>
          <cell r="E7033">
            <v>-1646.31</v>
          </cell>
          <cell r="F7033">
            <v>-2200.6</v>
          </cell>
          <cell r="G7033">
            <v>-2523.8000000000002</v>
          </cell>
          <cell r="H7033">
            <v>-2597.0700000000002</v>
          </cell>
          <cell r="I7033">
            <v>-2766.67</v>
          </cell>
        </row>
        <row r="7034">
          <cell r="A7034">
            <v>57010100201</v>
          </cell>
          <cell r="B7034" t="str">
            <v>RENDIMIENTOS SOBRE REPORTOS EN TITULOS GRAVADOS CON IMPUESTO SOBRE LA RENTA</v>
          </cell>
          <cell r="C7034">
            <v>-679.23</v>
          </cell>
          <cell r="D7034">
            <v>-1146.3699999999999</v>
          </cell>
          <cell r="E7034">
            <v>-1646.31</v>
          </cell>
          <cell r="F7034">
            <v>-2200.6</v>
          </cell>
          <cell r="G7034">
            <v>-2523.8000000000002</v>
          </cell>
          <cell r="H7034">
            <v>-2597.0700000000002</v>
          </cell>
          <cell r="I7034">
            <v>-2766.67</v>
          </cell>
        </row>
        <row r="7035">
          <cell r="A7035">
            <v>57010100202</v>
          </cell>
          <cell r="B7035" t="str">
            <v>RENDIMIENTOS SOBRE REPORTOS EN TITULOS EXENTOS DE IMPUESTO SOBRE LA RENTA</v>
          </cell>
          <cell r="C7035">
            <v>0</v>
          </cell>
          <cell r="D7035">
            <v>0</v>
          </cell>
          <cell r="E7035">
            <v>0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>
            <v>5702</v>
          </cell>
          <cell r="B7036" t="str">
            <v>POR INVERSIONES EN VALORES</v>
          </cell>
          <cell r="C7036">
            <v>-1241.24</v>
          </cell>
          <cell r="D7036">
            <v>-2482.48</v>
          </cell>
          <cell r="E7036">
            <v>-3823.72</v>
          </cell>
          <cell r="F7036">
            <v>-5164.96</v>
          </cell>
          <cell r="G7036">
            <v>-7584.2</v>
          </cell>
          <cell r="H7036">
            <v>-10875.29</v>
          </cell>
          <cell r="I7036">
            <v>-13205.11</v>
          </cell>
        </row>
        <row r="7037">
          <cell r="A7037">
            <v>570201</v>
          </cell>
          <cell r="B7037" t="str">
            <v>INGRESOS POR VALORES EMITIDOS POR EL GOBIERNO CENTRAL Y ENTIDADES DEL ESTADO</v>
          </cell>
          <cell r="C7037">
            <v>-1241.24</v>
          </cell>
          <cell r="D7037">
            <v>-2482.48</v>
          </cell>
          <cell r="E7037">
            <v>-3823.72</v>
          </cell>
          <cell r="F7037">
            <v>-5164.96</v>
          </cell>
          <cell r="G7037">
            <v>-7584.2</v>
          </cell>
          <cell r="H7037">
            <v>-10875.29</v>
          </cell>
          <cell r="I7037">
            <v>-13205.11</v>
          </cell>
        </row>
        <row r="7038">
          <cell r="A7038">
            <v>570201101</v>
          </cell>
          <cell r="B7038" t="str">
            <v>INTERESES-MN</v>
          </cell>
          <cell r="C7038">
            <v>-1241.24</v>
          </cell>
          <cell r="D7038">
            <v>-2482.48</v>
          </cell>
          <cell r="E7038">
            <v>-3823.72</v>
          </cell>
          <cell r="F7038">
            <v>-5164.96</v>
          </cell>
          <cell r="G7038">
            <v>-7584.2</v>
          </cell>
          <cell r="H7038">
            <v>-10875.29</v>
          </cell>
          <cell r="I7038">
            <v>-13205.11</v>
          </cell>
        </row>
        <row r="7039">
          <cell r="A7039">
            <v>570201201</v>
          </cell>
          <cell r="B7039" t="str">
            <v>INTERESES-ME</v>
          </cell>
          <cell r="C7039">
            <v>0</v>
          </cell>
          <cell r="D7039">
            <v>0</v>
          </cell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>
            <v>570202</v>
          </cell>
          <cell r="B7040" t="str">
            <v>INGRESOS POR VALORES EMITIDOS POR INSTITUCIONES FINANCIERAS</v>
          </cell>
          <cell r="C7040">
            <v>0</v>
          </cell>
          <cell r="D7040">
            <v>0</v>
          </cell>
          <cell r="E7040">
            <v>0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>
            <v>570202101</v>
          </cell>
          <cell r="B7041" t="str">
            <v>INTERESES-MN</v>
          </cell>
          <cell r="C7041">
            <v>0</v>
          </cell>
          <cell r="D7041">
            <v>0</v>
          </cell>
          <cell r="E7041">
            <v>0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>
            <v>570202201</v>
          </cell>
          <cell r="B7042" t="str">
            <v>INTERESES-ME</v>
          </cell>
          <cell r="C7042">
            <v>0</v>
          </cell>
          <cell r="D7042">
            <v>0</v>
          </cell>
          <cell r="E7042">
            <v>0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>
            <v>570203</v>
          </cell>
          <cell r="B7043" t="str">
            <v>INGRESOS POR VALORES EMITIDOS POR INSTITUCIONES NO FINANCIERAS</v>
          </cell>
          <cell r="C7043">
            <v>0</v>
          </cell>
          <cell r="D7043">
            <v>0</v>
          </cell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>
            <v>570203101</v>
          </cell>
          <cell r="B7044" t="str">
            <v>INTERESES-MN</v>
          </cell>
          <cell r="C7044">
            <v>0</v>
          </cell>
          <cell r="D7044">
            <v>0</v>
          </cell>
          <cell r="E7044">
            <v>0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>
            <v>570203201</v>
          </cell>
          <cell r="B7045" t="str">
            <v>INTERESES-ME</v>
          </cell>
          <cell r="C7045">
            <v>0</v>
          </cell>
          <cell r="D7045">
            <v>0</v>
          </cell>
          <cell r="E7045">
            <v>0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>
            <v>570204</v>
          </cell>
          <cell r="B7046" t="str">
            <v>INGRESOS POR VALORES EMITIDOS POR GOBIERNOS Y ENTIDADES EXTRANJERAS</v>
          </cell>
          <cell r="C7046">
            <v>0</v>
          </cell>
          <cell r="D7046">
            <v>0</v>
          </cell>
          <cell r="E7046">
            <v>0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>
            <v>570204101</v>
          </cell>
          <cell r="B7047" t="str">
            <v>INTERESES-MN</v>
          </cell>
          <cell r="C7047">
            <v>0</v>
          </cell>
          <cell r="D7047">
            <v>0</v>
          </cell>
          <cell r="E7047">
            <v>0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>
            <v>570204201</v>
          </cell>
          <cell r="B7048" t="str">
            <v>INTERESES-ME</v>
          </cell>
          <cell r="C7048">
            <v>0</v>
          </cell>
          <cell r="D7048">
            <v>0</v>
          </cell>
          <cell r="E7048">
            <v>0</v>
          </cell>
          <cell r="F7048">
            <v>0</v>
          </cell>
          <cell r="G7048">
            <v>0</v>
          </cell>
          <cell r="H7048">
            <v>0</v>
          </cell>
          <cell r="I7048">
            <v>0</v>
          </cell>
        </row>
        <row r="7049">
          <cell r="A7049">
            <v>570205</v>
          </cell>
          <cell r="B7049" t="str">
            <v>INGRESOS POR PARTICIPACIONES EN SOCIEDADES Y FONDOS DE INVERSION</v>
          </cell>
          <cell r="C7049">
            <v>0</v>
          </cell>
          <cell r="D7049">
            <v>0</v>
          </cell>
          <cell r="E7049">
            <v>0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>
            <v>570205101</v>
          </cell>
          <cell r="B7050" t="str">
            <v>DIVIDENDOS-MN</v>
          </cell>
          <cell r="C7050">
            <v>0</v>
          </cell>
          <cell r="D7050">
            <v>0</v>
          </cell>
          <cell r="E7050">
            <v>0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>
            <v>570205201</v>
          </cell>
          <cell r="B7051" t="str">
            <v>DIVIDENDOS-ME</v>
          </cell>
          <cell r="C7051">
            <v>0</v>
          </cell>
          <cell r="D7051">
            <v>0</v>
          </cell>
          <cell r="E7051">
            <v>0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>
            <v>5702060</v>
          </cell>
          <cell r="B7052" t="str">
            <v>INGRESOS POR VALORES EMITIDOS POR SOCIEDADES FILIALES</v>
          </cell>
          <cell r="C7052">
            <v>0</v>
          </cell>
          <cell r="D7052">
            <v>0</v>
          </cell>
          <cell r="E7052">
            <v>0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>
            <v>570206101</v>
          </cell>
          <cell r="B7053" t="str">
            <v>INTERESES-MN</v>
          </cell>
          <cell r="C7053">
            <v>0</v>
          </cell>
          <cell r="D7053">
            <v>0</v>
          </cell>
          <cell r="E7053">
            <v>0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>
            <v>570206201</v>
          </cell>
          <cell r="B7054" t="str">
            <v>INTERESES-ME</v>
          </cell>
          <cell r="C7054">
            <v>0</v>
          </cell>
          <cell r="D7054">
            <v>0</v>
          </cell>
          <cell r="E7054">
            <v>0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>
            <v>5703</v>
          </cell>
          <cell r="B7055" t="str">
            <v>POR PRESTAMOS</v>
          </cell>
          <cell r="C7055">
            <v>0</v>
          </cell>
          <cell r="D7055">
            <v>0</v>
          </cell>
          <cell r="E7055">
            <v>0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>
            <v>5703010</v>
          </cell>
          <cell r="B7056" t="str">
            <v>INGRESOS POR PRESTAMOS VIGENTES</v>
          </cell>
          <cell r="C7056">
            <v>0</v>
          </cell>
          <cell r="D7056">
            <v>0</v>
          </cell>
          <cell r="E7056">
            <v>0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>
            <v>570301001</v>
          </cell>
          <cell r="B7057" t="str">
            <v>INTERESES</v>
          </cell>
          <cell r="C7057">
            <v>0</v>
          </cell>
          <cell r="D7057">
            <v>0</v>
          </cell>
          <cell r="E7057">
            <v>0</v>
          </cell>
          <cell r="F7057">
            <v>0</v>
          </cell>
          <cell r="G7057">
            <v>0</v>
          </cell>
          <cell r="H7057">
            <v>0</v>
          </cell>
          <cell r="I7057">
            <v>0</v>
          </cell>
        </row>
        <row r="7058">
          <cell r="A7058">
            <v>570301002</v>
          </cell>
          <cell r="B7058" t="str">
            <v>COMISIONES Y OTROS</v>
          </cell>
          <cell r="C7058">
            <v>0</v>
          </cell>
          <cell r="D7058">
            <v>0</v>
          </cell>
          <cell r="E7058">
            <v>0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>
            <v>5703020</v>
          </cell>
          <cell r="B7059" t="str">
            <v>INGRESOS POR PRESTAMOS REFINANCIADOS</v>
          </cell>
          <cell r="C7059">
            <v>0</v>
          </cell>
          <cell r="D7059">
            <v>0</v>
          </cell>
          <cell r="E7059">
            <v>0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>
            <v>570302001</v>
          </cell>
          <cell r="B7060" t="str">
            <v>INTERESES</v>
          </cell>
          <cell r="C7060">
            <v>0</v>
          </cell>
          <cell r="D7060">
            <v>0</v>
          </cell>
          <cell r="E7060">
            <v>0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>
            <v>570302002</v>
          </cell>
          <cell r="B7061" t="str">
            <v>COMISIONES Y OTROS</v>
          </cell>
          <cell r="C7061">
            <v>0</v>
          </cell>
          <cell r="D7061">
            <v>0</v>
          </cell>
          <cell r="E7061">
            <v>0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>
            <v>570303</v>
          </cell>
          <cell r="B7062" t="str">
            <v>INGRESOS POR PRESTAMOS VENCIDOS</v>
          </cell>
          <cell r="C7062">
            <v>0</v>
          </cell>
          <cell r="D7062">
            <v>0</v>
          </cell>
          <cell r="E7062">
            <v>0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>
            <v>570303001</v>
          </cell>
          <cell r="B7063" t="str">
            <v>INTERESES</v>
          </cell>
          <cell r="C7063">
            <v>0</v>
          </cell>
          <cell r="D7063">
            <v>0</v>
          </cell>
          <cell r="E7063">
            <v>0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>
            <v>570303002</v>
          </cell>
          <cell r="B7064" t="str">
            <v>COMISIONES Y OTROS</v>
          </cell>
          <cell r="C7064">
            <v>0</v>
          </cell>
          <cell r="D7064">
            <v>0</v>
          </cell>
          <cell r="E7064">
            <v>0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>
            <v>5704</v>
          </cell>
          <cell r="B7065" t="str">
            <v>POR SOCIEDADES DEUDORAS DE SEGUROS Y FIANZAS</v>
          </cell>
          <cell r="C7065">
            <v>0</v>
          </cell>
          <cell r="D7065">
            <v>0</v>
          </cell>
          <cell r="E7065">
            <v>0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>
            <v>570401</v>
          </cell>
          <cell r="B7066" t="str">
            <v>INGRESOS POR CUENTAS CORRIENTES CON SOCIEDADES ASEGURADAS Y AFIANZADAS</v>
          </cell>
          <cell r="C7066">
            <v>0</v>
          </cell>
          <cell r="D7066">
            <v>0</v>
          </cell>
          <cell r="E7066">
            <v>0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>
            <v>5704011</v>
          </cell>
          <cell r="B7067" t="str">
            <v>INGRESOS POR CUENTAS CORRIENTES CON SOCIEDADES ASEGURADAS Y AFIANZADAS-MN</v>
          </cell>
          <cell r="C7067">
            <v>0</v>
          </cell>
          <cell r="D7067">
            <v>0</v>
          </cell>
          <cell r="E7067">
            <v>0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>
            <v>5704012</v>
          </cell>
          <cell r="B7068" t="str">
            <v>INGRESOS POR CUENTAS CORRIENTES CON SOCIEDADES ASEGURADAS Y AFIANZADAS-ME</v>
          </cell>
          <cell r="C7068">
            <v>0</v>
          </cell>
          <cell r="D7068">
            <v>0</v>
          </cell>
          <cell r="E7068">
            <v>0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>
            <v>570402</v>
          </cell>
          <cell r="B7069" t="str">
            <v>INGRESOS POR PRIMAS RETENIDAS POR SOCIEDADES ASEGURADAS Y AFIANZADAS</v>
          </cell>
          <cell r="C7069">
            <v>0</v>
          </cell>
          <cell r="D7069">
            <v>0</v>
          </cell>
          <cell r="E7069">
            <v>0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>
            <v>570402101</v>
          </cell>
          <cell r="B7070" t="str">
            <v>INTERESES-MN</v>
          </cell>
          <cell r="C7070">
            <v>0</v>
          </cell>
          <cell r="D7070">
            <v>0</v>
          </cell>
          <cell r="E7070">
            <v>0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>
            <v>570402102</v>
          </cell>
          <cell r="B7071" t="str">
            <v>OTROS INGRESOS-MN</v>
          </cell>
          <cell r="C7071">
            <v>0</v>
          </cell>
          <cell r="D7071">
            <v>0</v>
          </cell>
          <cell r="E7071">
            <v>0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>
            <v>570402201</v>
          </cell>
          <cell r="B7072" t="str">
            <v>INTERESES-ME</v>
          </cell>
          <cell r="C7072">
            <v>0</v>
          </cell>
          <cell r="D7072">
            <v>0</v>
          </cell>
          <cell r="E7072">
            <v>0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>
            <v>570402202</v>
          </cell>
          <cell r="B7073" t="str">
            <v>OTROS INGRESOS-ME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>
            <v>570403</v>
          </cell>
          <cell r="B7074" t="str">
            <v>INGRESOS DE CUENTAS CORRIENTES CON REASEGURADORES Y REAFIANZADORAS</v>
          </cell>
          <cell r="C7074">
            <v>0</v>
          </cell>
          <cell r="D7074">
            <v>0</v>
          </cell>
          <cell r="E7074">
            <v>0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>
            <v>5704031</v>
          </cell>
          <cell r="B7075" t="str">
            <v>INGRESOS DE CUENTAS CORRIENTES CON REASEGURADORES Y REAFIANZADORES-MN</v>
          </cell>
          <cell r="C7075">
            <v>0</v>
          </cell>
          <cell r="D7075">
            <v>0</v>
          </cell>
          <cell r="E7075">
            <v>0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>
            <v>5704032</v>
          </cell>
          <cell r="B7076" t="str">
            <v>INGRESOS DE CUENTAS CORRIENTES CON REASEGURADORES Y REAFIANZADORES-ME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>
            <v>5705</v>
          </cell>
          <cell r="B7077" t="str">
            <v>POR INVERSIONES PERMANENTES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  <cell r="G7077">
            <v>0</v>
          </cell>
          <cell r="H7077">
            <v>0</v>
          </cell>
          <cell r="I7077">
            <v>0</v>
          </cell>
        </row>
        <row r="7078">
          <cell r="A7078">
            <v>5705010</v>
          </cell>
          <cell r="B7078" t="str">
            <v>INGRESOS POR INVERSIONES EN BIENES RAICES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>
            <v>570501001</v>
          </cell>
          <cell r="B7079" t="str">
            <v>RENTAS POR INVERSIONES EN BIENES RAICES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>
            <v>5705020</v>
          </cell>
          <cell r="B7080" t="str">
            <v>INGRESOS POR PARTICIPACION EN SOCIEDADES DE SEGUROS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>
            <v>570502001</v>
          </cell>
          <cell r="B7081" t="str">
            <v>DIVIDENDOS Y PARTICIPACIONES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>
            <v>5705030</v>
          </cell>
          <cell r="B7082" t="str">
            <v>INGRESOS POR PARTICIPACION EN SOCIEDADES Y SUCURSALES DELEXTERIOR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>
            <v>570503001</v>
          </cell>
          <cell r="B7083" t="str">
            <v>DIVIDENDOS Y PARTICIPACIONES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>
            <v>5705040</v>
          </cell>
          <cell r="B7084" t="str">
            <v>INGRESOS POR INVERSIONES PERMANENTES DE DISPONIBILIDAD RESTRINGIDA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>
            <v>570504001</v>
          </cell>
          <cell r="B7085" t="str">
            <v>DIVIDENDOS Y PARTICIPACIONES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>
            <v>5706</v>
          </cell>
          <cell r="B7086" t="str">
            <v>DIVERSOS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>
            <v>570601</v>
          </cell>
          <cell r="B7087" t="str">
            <v>INGRESOS POR COMISIONES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>
            <v>570601001</v>
          </cell>
          <cell r="B7088" t="str">
            <v>COMISIONES DE SERVICIOS DE ESTUDIOS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  <cell r="G7088">
            <v>0</v>
          </cell>
          <cell r="H7088">
            <v>0</v>
          </cell>
          <cell r="I7088">
            <v>0</v>
          </cell>
        </row>
        <row r="7089">
          <cell r="A7089">
            <v>570601002</v>
          </cell>
          <cell r="B7089" t="str">
            <v>COMISIONES POR SERVICIOS DE CUSTODIA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>
            <v>570601003</v>
          </cell>
          <cell r="B7090" t="str">
            <v>INGRESOS POR SERVICIOS VARIOS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>
            <v>5706020</v>
          </cell>
          <cell r="B7091" t="str">
            <v>RECUPERACION DE GASTOS FINANCIEROS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>
            <v>5706030</v>
          </cell>
          <cell r="B7092" t="str">
            <v>SOBRANTES DE CAJA Y VALORES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>
            <v>5706040</v>
          </cell>
          <cell r="B7093" t="str">
            <v>RESERVAS DE PREVISION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>
            <v>5706090</v>
          </cell>
          <cell r="B7094" t="str">
            <v>OTROS INGRESOS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>
            <v>5707</v>
          </cell>
          <cell r="B7095" t="str">
            <v>INGRESOS POR DIFERENCIA EN CAMBIO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>
            <v>5707010</v>
          </cell>
          <cell r="B7096" t="str">
            <v>INGRESOS POR DIFERENCIA EN CAMBIO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>
            <v>5708</v>
          </cell>
          <cell r="B7097" t="str">
            <v>OFICINA PRINCIPAL Y SUCURSALES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>
            <v>5708010</v>
          </cell>
          <cell r="B7098" t="str">
            <v>INGRESOS POR OFICINA PRINCIPAL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>
            <v>5708020</v>
          </cell>
          <cell r="B7099" t="str">
            <v>INGRESOS POR SUCURSALES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>
            <v>58</v>
          </cell>
          <cell r="B7100" t="str">
            <v>INGRESOS POR RECUPERACION DE ACTIVOS Y PROVISIONES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>
            <v>5801</v>
          </cell>
          <cell r="B7101" t="str">
            <v>RECUPERACION DE ACTIVOS</v>
          </cell>
          <cell r="C7101">
            <v>0</v>
          </cell>
          <cell r="D7101">
            <v>0</v>
          </cell>
          <cell r="E7101">
            <v>0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>
            <v>5801010</v>
          </cell>
          <cell r="B7102" t="str">
            <v>PRESTAMOS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>
            <v>5801020</v>
          </cell>
          <cell r="B7103" t="str">
            <v>INVERSIONES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>
            <v>5801030</v>
          </cell>
          <cell r="B7104" t="str">
            <v>CUENTAS POR COBRAR</v>
          </cell>
          <cell r="C7104">
            <v>0</v>
          </cell>
          <cell r="D7104">
            <v>0</v>
          </cell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>
            <v>5801090</v>
          </cell>
          <cell r="B7105" t="str">
            <v>OTROS ACTIVOS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>
            <v>5802</v>
          </cell>
          <cell r="B7106" t="str">
            <v>DISMINUCION DE PROVISIONES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  <cell r="G7106">
            <v>0</v>
          </cell>
          <cell r="H7106">
            <v>0</v>
          </cell>
          <cell r="I7106">
            <v>0</v>
          </cell>
        </row>
        <row r="7107">
          <cell r="A7107">
            <v>5802010</v>
          </cell>
          <cell r="B7107" t="str">
            <v>PROVISIONES PARA PRESTAMOS</v>
          </cell>
          <cell r="C7107">
            <v>0</v>
          </cell>
          <cell r="D7107">
            <v>0</v>
          </cell>
          <cell r="E7107">
            <v>0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>
            <v>5802020</v>
          </cell>
          <cell r="B7108" t="str">
            <v>PROVISIONES PARA INVERSIONES</v>
          </cell>
          <cell r="C7108">
            <v>0</v>
          </cell>
          <cell r="D7108">
            <v>0</v>
          </cell>
          <cell r="E7108">
            <v>0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>
            <v>5802090</v>
          </cell>
          <cell r="B7109" t="str">
            <v>PROVISIONES VARIAS</v>
          </cell>
          <cell r="C7109">
            <v>0</v>
          </cell>
          <cell r="D7109">
            <v>0</v>
          </cell>
          <cell r="E7109">
            <v>0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>
            <v>59</v>
          </cell>
          <cell r="B7110" t="str">
            <v>INGRESOS EXTRAORDINARIOS Y DE EJERCICIOS ANTERIORES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  <cell r="G7110">
            <v>0</v>
          </cell>
          <cell r="H7110">
            <v>-105.57</v>
          </cell>
          <cell r="I7110">
            <v>-716.29</v>
          </cell>
        </row>
        <row r="7111">
          <cell r="A7111">
            <v>5901</v>
          </cell>
          <cell r="B7111" t="str">
            <v>EXTRAORDINARIOS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  <cell r="G7111">
            <v>0</v>
          </cell>
          <cell r="H7111">
            <v>-0.63</v>
          </cell>
          <cell r="I7111">
            <v>-0.63</v>
          </cell>
        </row>
        <row r="7112">
          <cell r="A7112">
            <v>5901010</v>
          </cell>
          <cell r="B7112" t="str">
            <v>GANANCIAS POR VENTA DE BIENES DE USO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>
            <v>5901020</v>
          </cell>
          <cell r="B7113" t="str">
            <v>GANANCIAS POR VENTA DE ACTIVOS EXTRAORDINARIOS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>
            <v>5901030</v>
          </cell>
          <cell r="B7114" t="str">
            <v>INGRESOS POR ACTIVOS EXTRAORDINARIOS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>
            <v>5901040</v>
          </cell>
          <cell r="B7115" t="str">
            <v>INGRESOS POR RECUPERACION DE GASTOS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>
            <v>5901050</v>
          </cell>
          <cell r="B7116" t="str">
            <v>INGRESOS DE BIENES ORDINARIOS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>
            <v>5901090</v>
          </cell>
          <cell r="B7117" t="str">
            <v>OTROS INGRESOS EXTRAORDINARIOS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  <cell r="G7117">
            <v>0</v>
          </cell>
          <cell r="H7117">
            <v>-0.63</v>
          </cell>
          <cell r="I7117">
            <v>-0.63</v>
          </cell>
        </row>
        <row r="7118">
          <cell r="A7118">
            <v>5902</v>
          </cell>
          <cell r="B7118" t="str">
            <v>DE EJERCICIOS ANTERIORES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  <cell r="G7118">
            <v>0</v>
          </cell>
          <cell r="H7118">
            <v>-104.94</v>
          </cell>
          <cell r="I7118">
            <v>-715.66</v>
          </cell>
        </row>
        <row r="7119">
          <cell r="A7119">
            <v>5902010</v>
          </cell>
          <cell r="B7119" t="str">
            <v>INGRESOS DE OPERACION DE SEGUROS Y FIANZAS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>
            <v>5902020</v>
          </cell>
          <cell r="B7120" t="str">
            <v>INGRESOS FINANCIEROS Y DE INVERSION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  <cell r="G7120">
            <v>0</v>
          </cell>
          <cell r="H7120">
            <v>-104.94</v>
          </cell>
          <cell r="I7120">
            <v>-104.94</v>
          </cell>
        </row>
        <row r="7121">
          <cell r="A7121">
            <v>5902030</v>
          </cell>
          <cell r="B7121" t="str">
            <v>INGRESOS POR RECUPERACION DE ACTIVOS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  <cell r="G7121">
            <v>0</v>
          </cell>
          <cell r="H7121">
            <v>0</v>
          </cell>
          <cell r="I7121">
            <v>0</v>
          </cell>
        </row>
        <row r="7122">
          <cell r="A7122">
            <v>5902090</v>
          </cell>
          <cell r="B7122" t="str">
            <v>OTROS INGRESOS DE EJERCICIOS ANTERIORES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  <cell r="G7122">
            <v>0</v>
          </cell>
          <cell r="H7122">
            <v>0</v>
          </cell>
          <cell r="I7122">
            <v>-610.72</v>
          </cell>
        </row>
        <row r="7123">
          <cell r="A7123">
            <v>6</v>
          </cell>
          <cell r="B7123" t="str">
            <v>CONTINGENTES Y COMPROMISOS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>
            <v>61</v>
          </cell>
          <cell r="B7124" t="str">
            <v>CONTINGENTES Y COMPROMISOS DEUDORAS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>
            <v>6101</v>
          </cell>
          <cell r="B7125" t="str">
            <v>RESPONSABILIDAD POR POLIZAS DE SEGURO EN VIGOR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>
            <v>610101</v>
          </cell>
          <cell r="B7126" t="str">
            <v>DE SEGUROS DE VIDA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>
            <v>6101011</v>
          </cell>
          <cell r="B7127" t="str">
            <v>DE SEGUROS DE VIDA-MN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>
            <v>610101101</v>
          </cell>
          <cell r="B7128" t="str">
            <v>INDIVIDUAL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>
            <v>610101102</v>
          </cell>
          <cell r="B7129" t="str">
            <v>POPULAR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>
            <v>610101103</v>
          </cell>
          <cell r="B7130" t="str">
            <v>COLECTIVO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>
            <v>610101104</v>
          </cell>
          <cell r="B7131" t="str">
            <v>OTROS PLANES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>
            <v>6101012</v>
          </cell>
          <cell r="B7132" t="str">
            <v>DE SEGUROS DE VIDA-ME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>
            <v>610101201</v>
          </cell>
          <cell r="B7133" t="str">
            <v>INDIVIDUAL</v>
          </cell>
          <cell r="C7133">
            <v>0</v>
          </cell>
          <cell r="D7133">
            <v>0</v>
          </cell>
          <cell r="E7133">
            <v>0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>
            <v>610101202</v>
          </cell>
          <cell r="B7134" t="str">
            <v>POPULAR</v>
          </cell>
          <cell r="C7134">
            <v>0</v>
          </cell>
          <cell r="D7134">
            <v>0</v>
          </cell>
          <cell r="E7134">
            <v>0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>
            <v>610101203</v>
          </cell>
          <cell r="B7135" t="str">
            <v>COLECTIVO</v>
          </cell>
          <cell r="C7135">
            <v>0</v>
          </cell>
          <cell r="D7135">
            <v>0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</row>
        <row r="7136">
          <cell r="A7136">
            <v>610101204</v>
          </cell>
          <cell r="B7136" t="str">
            <v>OTROS PLANES</v>
          </cell>
          <cell r="C7136">
            <v>0</v>
          </cell>
          <cell r="D7136">
            <v>0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>
            <v>610102</v>
          </cell>
          <cell r="B7137" t="str">
            <v>PREVISIONALES RENTAS Y PENSIONES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>
            <v>6101021</v>
          </cell>
          <cell r="B7138" t="str">
            <v>MONEDA NACIONAL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>
            <v>6101022</v>
          </cell>
          <cell r="B7139" t="str">
            <v>MONEDA EXTRANJERA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>
            <v>610103</v>
          </cell>
          <cell r="B7140" t="str">
            <v>DE ACCIDENTES Y ENFERMEDAD</v>
          </cell>
          <cell r="C7140">
            <v>0</v>
          </cell>
          <cell r="D7140">
            <v>0</v>
          </cell>
          <cell r="E7140">
            <v>0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>
            <v>6101031</v>
          </cell>
          <cell r="B7141" t="str">
            <v>DE ACCIDENTES Y ENFERMEDAD-MN</v>
          </cell>
          <cell r="C7141">
            <v>0</v>
          </cell>
          <cell r="D7141">
            <v>0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>
            <v>610103101</v>
          </cell>
          <cell r="B7142" t="str">
            <v>SALUD Y HOSPITALIZACION</v>
          </cell>
          <cell r="C7142">
            <v>0</v>
          </cell>
          <cell r="D7142">
            <v>0</v>
          </cell>
          <cell r="E7142">
            <v>0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>
            <v>610103102</v>
          </cell>
          <cell r="B7143" t="str">
            <v>ACCIDENTES PERSONALES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>
            <v>610103103</v>
          </cell>
          <cell r="B7144" t="str">
            <v>ACCIDENTES VIAJES AEREOS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</row>
        <row r="7145">
          <cell r="A7145">
            <v>6101032</v>
          </cell>
          <cell r="B7145" t="str">
            <v>DE ACCIDENTES Y ENFERMEDAD-ME</v>
          </cell>
          <cell r="C7145">
            <v>0</v>
          </cell>
          <cell r="D7145">
            <v>0</v>
          </cell>
          <cell r="E7145">
            <v>0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>
            <v>610103201</v>
          </cell>
          <cell r="B7146" t="str">
            <v>SALUD Y HOSPITALIZACION</v>
          </cell>
          <cell r="C7146">
            <v>0</v>
          </cell>
          <cell r="D7146">
            <v>0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>
            <v>610103202</v>
          </cell>
          <cell r="B7147" t="str">
            <v>ACCIDENTES PERSONALES</v>
          </cell>
          <cell r="C7147">
            <v>0</v>
          </cell>
          <cell r="D7147">
            <v>0</v>
          </cell>
          <cell r="E7147">
            <v>0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>
            <v>610103203</v>
          </cell>
          <cell r="B7148" t="str">
            <v>ACCIDENTES VIAJES AEREOS</v>
          </cell>
          <cell r="C7148">
            <v>0</v>
          </cell>
          <cell r="D7148">
            <v>0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>
            <v>610104</v>
          </cell>
          <cell r="B7149" t="str">
            <v>DE INCENDIO Y LINEAS ALIADAS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>
            <v>6101041</v>
          </cell>
          <cell r="B7150" t="str">
            <v>MONEDA NACIONAL</v>
          </cell>
          <cell r="C7150">
            <v>0</v>
          </cell>
          <cell r="D7150">
            <v>0</v>
          </cell>
          <cell r="E7150">
            <v>0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>
            <v>6101042</v>
          </cell>
          <cell r="B7151" t="str">
            <v>MONEDA EXTRANJERA</v>
          </cell>
          <cell r="C7151">
            <v>0</v>
          </cell>
          <cell r="D7151">
            <v>0</v>
          </cell>
          <cell r="E7151">
            <v>0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>
            <v>610105</v>
          </cell>
          <cell r="B7152" t="str">
            <v>DE AUTOMOTORES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>
            <v>6101051</v>
          </cell>
          <cell r="B7153" t="str">
            <v>MONEDA NACIONAL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>
            <v>6101052</v>
          </cell>
          <cell r="B7154" t="str">
            <v>MONEDA EXTRANJERA</v>
          </cell>
          <cell r="C7154">
            <v>0</v>
          </cell>
          <cell r="D7154">
            <v>0</v>
          </cell>
          <cell r="E7154">
            <v>0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>
            <v>610106</v>
          </cell>
          <cell r="B7155" t="str">
            <v>OTROS SEGUROS GENERALES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>
            <v>6101061</v>
          </cell>
          <cell r="B7156" t="str">
            <v>OTROS SEGUROS GENERALES-MN</v>
          </cell>
          <cell r="C7156">
            <v>0</v>
          </cell>
          <cell r="D7156">
            <v>0</v>
          </cell>
          <cell r="E7156">
            <v>0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>
            <v>610106101</v>
          </cell>
          <cell r="B7157" t="str">
            <v>ROTURA DE CRISTALES</v>
          </cell>
          <cell r="C7157">
            <v>0</v>
          </cell>
          <cell r="D7157">
            <v>0</v>
          </cell>
          <cell r="E7157">
            <v>0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>
            <v>610106102</v>
          </cell>
          <cell r="B7158" t="str">
            <v>TRANSPORTE MARITIMO</v>
          </cell>
          <cell r="C7158">
            <v>0</v>
          </cell>
          <cell r="D7158">
            <v>0</v>
          </cell>
          <cell r="E7158">
            <v>0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>
            <v>610106103</v>
          </cell>
          <cell r="B7159" t="str">
            <v>TRANSPORTE AEREO</v>
          </cell>
          <cell r="C7159">
            <v>0</v>
          </cell>
          <cell r="D7159">
            <v>0</v>
          </cell>
          <cell r="E7159">
            <v>0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>
            <v>610106104</v>
          </cell>
          <cell r="B7160" t="str">
            <v>TRANSPORTE TERRESTRE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>
            <v>610106105</v>
          </cell>
          <cell r="B7161" t="str">
            <v>MARITIMOS CASCOS</v>
          </cell>
          <cell r="C7161">
            <v>0</v>
          </cell>
          <cell r="D7161">
            <v>0</v>
          </cell>
          <cell r="E7161">
            <v>0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>
            <v>610106106</v>
          </cell>
          <cell r="B7162" t="str">
            <v>AVIACION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>
            <v>610106107</v>
          </cell>
          <cell r="B7163" t="str">
            <v>ROBO Y HURTO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>
            <v>610106108</v>
          </cell>
          <cell r="B7164" t="str">
            <v>FIDELIDAD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  <cell r="G7164">
            <v>0</v>
          </cell>
          <cell r="H7164">
            <v>0</v>
          </cell>
          <cell r="I7164">
            <v>0</v>
          </cell>
        </row>
        <row r="7165">
          <cell r="A7165">
            <v>610106109</v>
          </cell>
          <cell r="B7165" t="str">
            <v>SEGUROS DE BANCOS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>
            <v>610106110</v>
          </cell>
          <cell r="B7166" t="str">
            <v>TODO RIESGO PARA CONTRATISTAS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>
            <v>610106111</v>
          </cell>
          <cell r="B7167" t="str">
            <v>TODO RIESGO EQUIPO PARA CONTRATISTA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>
            <v>610106112</v>
          </cell>
          <cell r="B7168" t="str">
            <v>ROTURA DE MAQUINARIA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>
            <v>610106113</v>
          </cell>
          <cell r="B7169" t="str">
            <v>MONTAJE CONTRA TODO RIESGOS</v>
          </cell>
          <cell r="C7169">
            <v>0</v>
          </cell>
          <cell r="D7169">
            <v>0</v>
          </cell>
          <cell r="E7169">
            <v>0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>
            <v>610106114</v>
          </cell>
          <cell r="B7170" t="str">
            <v>TODO RIESGO EQUIPO ELECTRONICO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>
            <v>610106115</v>
          </cell>
          <cell r="B7171" t="str">
            <v>CALDEROS</v>
          </cell>
          <cell r="C7171">
            <v>0</v>
          </cell>
          <cell r="D7171">
            <v>0</v>
          </cell>
          <cell r="E7171">
            <v>0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>
            <v>610106116</v>
          </cell>
          <cell r="B7172" t="str">
            <v>LUCRO CESANTE POR INTERRUPCION DE NEGOCIOS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>
            <v>610106117</v>
          </cell>
          <cell r="B7173" t="str">
            <v>LUCRO CESANTE ROTURA DE MAQUINARIA</v>
          </cell>
          <cell r="C7173">
            <v>0</v>
          </cell>
          <cell r="D7173">
            <v>0</v>
          </cell>
          <cell r="E7173">
            <v>0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>
            <v>610106118</v>
          </cell>
          <cell r="B7174" t="str">
            <v>RESPONSABILIDAD CIVIL</v>
          </cell>
          <cell r="C7174">
            <v>0</v>
          </cell>
          <cell r="D7174">
            <v>0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>
            <v>610106119</v>
          </cell>
          <cell r="B7175" t="str">
            <v>RIESGOS PROFESIONALES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>
            <v>610106120</v>
          </cell>
          <cell r="B7176" t="str">
            <v>GANADERO</v>
          </cell>
          <cell r="C7176">
            <v>0</v>
          </cell>
          <cell r="D7176">
            <v>0</v>
          </cell>
          <cell r="E7176">
            <v>0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>
            <v>610106121</v>
          </cell>
          <cell r="B7177" t="str">
            <v>AGRICOLA</v>
          </cell>
          <cell r="C7177">
            <v>0</v>
          </cell>
          <cell r="D7177">
            <v>0</v>
          </cell>
          <cell r="E7177">
            <v>0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>
            <v>610106122</v>
          </cell>
          <cell r="B7178" t="str">
            <v>DOMICILIARIO</v>
          </cell>
          <cell r="C7178">
            <v>0</v>
          </cell>
          <cell r="D7178">
            <v>0</v>
          </cell>
          <cell r="E7178">
            <v>0</v>
          </cell>
          <cell r="F7178">
            <v>0</v>
          </cell>
          <cell r="G7178">
            <v>0</v>
          </cell>
          <cell r="H7178">
            <v>0</v>
          </cell>
          <cell r="I7178">
            <v>0</v>
          </cell>
        </row>
        <row r="7179">
          <cell r="A7179">
            <v>610106123</v>
          </cell>
          <cell r="B7179" t="str">
            <v>CREDITO INTERNO</v>
          </cell>
          <cell r="C7179">
            <v>0</v>
          </cell>
          <cell r="D7179">
            <v>0</v>
          </cell>
          <cell r="E7179">
            <v>0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>
            <v>610106124</v>
          </cell>
          <cell r="B7180" t="str">
            <v>CREDITO A LA EXPORTACION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>
            <v>610106125</v>
          </cell>
          <cell r="B7181" t="str">
            <v>MISCELANEOS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>
            <v>6101062</v>
          </cell>
          <cell r="B7182" t="str">
            <v>OTROS SEGUROS GENERALES-ME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>
            <v>610106201</v>
          </cell>
          <cell r="B7183" t="str">
            <v>ROTURA DE CRISTALES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>
            <v>610106202</v>
          </cell>
          <cell r="B7184" t="str">
            <v>TRANSPORTE MARITIMO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>
            <v>610106203</v>
          </cell>
          <cell r="B7185" t="str">
            <v>TRANSPORTE AEREO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>
            <v>610106204</v>
          </cell>
          <cell r="B7186" t="str">
            <v>TRANSPORTE TERRESTRE</v>
          </cell>
          <cell r="C7186">
            <v>0</v>
          </cell>
          <cell r="D7186">
            <v>0</v>
          </cell>
          <cell r="E7186">
            <v>0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>
            <v>610106205</v>
          </cell>
          <cell r="B7187" t="str">
            <v>MARITIMOS CASCOS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>
            <v>610106206</v>
          </cell>
          <cell r="B7188" t="str">
            <v>AVIACION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>
            <v>610106207</v>
          </cell>
          <cell r="B7189" t="str">
            <v>ROBO Y HURTO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>
            <v>610106208</v>
          </cell>
          <cell r="B7190" t="str">
            <v>FIDELIDAD</v>
          </cell>
          <cell r="C7190">
            <v>0</v>
          </cell>
          <cell r="D7190">
            <v>0</v>
          </cell>
          <cell r="E7190">
            <v>0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>
            <v>610106209</v>
          </cell>
          <cell r="B7191" t="str">
            <v>SEGUROS DE BANCOS</v>
          </cell>
          <cell r="C7191">
            <v>0</v>
          </cell>
          <cell r="D7191">
            <v>0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>
            <v>610106210</v>
          </cell>
          <cell r="B7192" t="str">
            <v>TODO RIESGO PARA CONTRATISTAS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>
            <v>610106211</v>
          </cell>
          <cell r="B7193" t="str">
            <v>TODO RIESGO EQUIPO PARA CONTRATISTA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</row>
        <row r="7194">
          <cell r="A7194">
            <v>610106212</v>
          </cell>
          <cell r="B7194" t="str">
            <v>ROTURA DE MAQUINARIA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>
            <v>610106213</v>
          </cell>
          <cell r="B7195" t="str">
            <v>MONTAJE CONTRA TODO RIESGOS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>
            <v>610106214</v>
          </cell>
          <cell r="B7196" t="str">
            <v>TODO RIESGO EQUIPO ELECTRONICO</v>
          </cell>
          <cell r="C7196">
            <v>0</v>
          </cell>
          <cell r="D7196">
            <v>0</v>
          </cell>
          <cell r="E7196">
            <v>0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>
            <v>610106215</v>
          </cell>
          <cell r="B7197" t="str">
            <v>CALDEROS</v>
          </cell>
          <cell r="C7197">
            <v>0</v>
          </cell>
          <cell r="D7197">
            <v>0</v>
          </cell>
          <cell r="E7197">
            <v>0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>
            <v>610106216</v>
          </cell>
          <cell r="B7198" t="str">
            <v>LUCRO CESANTE POR INTERRUPCION DE NEGOCIOS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>
            <v>610106217</v>
          </cell>
          <cell r="B7199" t="str">
            <v>LUCRO CESANTE ROTURA DE MAQUINARIA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>
            <v>610106218</v>
          </cell>
          <cell r="B7200" t="str">
            <v>RESPONSABILIDAD CIVIL</v>
          </cell>
          <cell r="C7200">
            <v>0</v>
          </cell>
          <cell r="D7200">
            <v>0</v>
          </cell>
          <cell r="E7200">
            <v>0</v>
          </cell>
          <cell r="F7200">
            <v>0</v>
          </cell>
          <cell r="G7200">
            <v>0</v>
          </cell>
          <cell r="H7200">
            <v>0</v>
          </cell>
          <cell r="I7200">
            <v>0</v>
          </cell>
        </row>
        <row r="7201">
          <cell r="A7201">
            <v>610106219</v>
          </cell>
          <cell r="B7201" t="str">
            <v>RIESGOS PROFESIONALES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>
            <v>610106220</v>
          </cell>
          <cell r="B7202" t="str">
            <v>GANADERO</v>
          </cell>
          <cell r="C7202">
            <v>0</v>
          </cell>
          <cell r="D7202">
            <v>0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>
            <v>610106221</v>
          </cell>
          <cell r="B7203" t="str">
            <v>AGRICOLA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>
            <v>610106222</v>
          </cell>
          <cell r="B7204" t="str">
            <v>DOMICILIARIO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>
            <v>610106223</v>
          </cell>
          <cell r="B7205" t="str">
            <v>CREDITO INTERNO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>
            <v>610106224</v>
          </cell>
          <cell r="B7206" t="str">
            <v>CREDITO A LA EXPORTACION</v>
          </cell>
          <cell r="C7206">
            <v>0</v>
          </cell>
          <cell r="D7206">
            <v>0</v>
          </cell>
          <cell r="E7206">
            <v>0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>
            <v>610106225</v>
          </cell>
          <cell r="B7207" t="str">
            <v>MISCELANEOS</v>
          </cell>
          <cell r="C7207">
            <v>0</v>
          </cell>
          <cell r="D7207">
            <v>0</v>
          </cell>
          <cell r="E7207">
            <v>0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>
            <v>6102</v>
          </cell>
          <cell r="B7208" t="str">
            <v>RESPONSABILIDADES POR FIANZAS EN VIGOR</v>
          </cell>
          <cell r="C7208">
            <v>0</v>
          </cell>
          <cell r="D7208">
            <v>0</v>
          </cell>
          <cell r="E7208">
            <v>0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>
            <v>610201</v>
          </cell>
          <cell r="B7209" t="str">
            <v>DE FIANZAS FIDELIDAD</v>
          </cell>
          <cell r="C7209">
            <v>0</v>
          </cell>
          <cell r="D7209">
            <v>0</v>
          </cell>
          <cell r="E7209">
            <v>0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>
            <v>6102011</v>
          </cell>
          <cell r="B7210" t="str">
            <v>MONEDA NACIONAL</v>
          </cell>
          <cell r="C7210">
            <v>0</v>
          </cell>
          <cell r="D7210">
            <v>0</v>
          </cell>
          <cell r="E7210">
            <v>0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>
            <v>6102012</v>
          </cell>
          <cell r="B7211" t="str">
            <v>MONEDA EXTRANJERA</v>
          </cell>
          <cell r="C7211">
            <v>0</v>
          </cell>
          <cell r="D7211">
            <v>0</v>
          </cell>
          <cell r="E7211">
            <v>0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>
            <v>610202</v>
          </cell>
          <cell r="B7212" t="str">
            <v>DE FIANZAS GARANTIAS</v>
          </cell>
          <cell r="C7212">
            <v>0</v>
          </cell>
          <cell r="D7212">
            <v>0</v>
          </cell>
          <cell r="E7212">
            <v>0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>
            <v>6102021</v>
          </cell>
          <cell r="B7213" t="str">
            <v>MONEDA NACIONAL</v>
          </cell>
          <cell r="C7213">
            <v>0</v>
          </cell>
          <cell r="D7213">
            <v>0</v>
          </cell>
          <cell r="E7213">
            <v>0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>
            <v>6102022</v>
          </cell>
          <cell r="B7214" t="str">
            <v>MONEDA EXTRANJERA</v>
          </cell>
          <cell r="C7214">
            <v>0</v>
          </cell>
          <cell r="D7214">
            <v>0</v>
          </cell>
          <cell r="E7214">
            <v>0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>
            <v>610203</v>
          </cell>
          <cell r="B7215" t="str">
            <v>DE FIANZAS MOTORISTAS</v>
          </cell>
          <cell r="C7215">
            <v>0</v>
          </cell>
          <cell r="D7215">
            <v>0</v>
          </cell>
          <cell r="E7215">
            <v>0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>
            <v>6102031</v>
          </cell>
          <cell r="B7216" t="str">
            <v>MONEDA NACIONAL</v>
          </cell>
          <cell r="C7216">
            <v>0</v>
          </cell>
          <cell r="D7216">
            <v>0</v>
          </cell>
          <cell r="E7216">
            <v>0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>
            <v>6102032</v>
          </cell>
          <cell r="B7217" t="str">
            <v>MONEDA EXTRANJERA</v>
          </cell>
          <cell r="C7217">
            <v>0</v>
          </cell>
          <cell r="D7217">
            <v>0</v>
          </cell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>
            <v>6103</v>
          </cell>
          <cell r="B7218" t="str">
            <v>RESPONSABILIDADES POR REASEGURO TOMADO</v>
          </cell>
          <cell r="C7218">
            <v>0</v>
          </cell>
          <cell r="D7218">
            <v>0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>
            <v>610301</v>
          </cell>
          <cell r="B7219" t="str">
            <v>DE SEGUROS DE VIDA</v>
          </cell>
          <cell r="C7219">
            <v>0</v>
          </cell>
          <cell r="D7219">
            <v>0</v>
          </cell>
          <cell r="E7219">
            <v>0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>
            <v>6103011</v>
          </cell>
          <cell r="B7220" t="str">
            <v>DE SEGUROS DE VIDA-MN</v>
          </cell>
          <cell r="C7220">
            <v>0</v>
          </cell>
          <cell r="D7220">
            <v>0</v>
          </cell>
          <cell r="E7220">
            <v>0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>
            <v>610301101</v>
          </cell>
          <cell r="B7221" t="str">
            <v>INDIVIDUAL</v>
          </cell>
          <cell r="C7221">
            <v>0</v>
          </cell>
          <cell r="D7221">
            <v>0</v>
          </cell>
          <cell r="E7221">
            <v>0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>
            <v>610301102</v>
          </cell>
          <cell r="B7222" t="str">
            <v>POPULAR</v>
          </cell>
          <cell r="C7222">
            <v>0</v>
          </cell>
          <cell r="D7222">
            <v>0</v>
          </cell>
          <cell r="E7222">
            <v>0</v>
          </cell>
          <cell r="F7222">
            <v>0</v>
          </cell>
          <cell r="G7222">
            <v>0</v>
          </cell>
          <cell r="H7222">
            <v>0</v>
          </cell>
          <cell r="I7222">
            <v>0</v>
          </cell>
        </row>
        <row r="7223">
          <cell r="A7223">
            <v>610301103</v>
          </cell>
          <cell r="B7223" t="str">
            <v>COLECTIVO</v>
          </cell>
          <cell r="C7223">
            <v>0</v>
          </cell>
          <cell r="D7223">
            <v>0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>
            <v>610301104</v>
          </cell>
          <cell r="B7224" t="str">
            <v>OTROS PLANES</v>
          </cell>
          <cell r="C7224">
            <v>0</v>
          </cell>
          <cell r="D7224">
            <v>0</v>
          </cell>
          <cell r="E7224">
            <v>0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>
            <v>6103012</v>
          </cell>
          <cell r="B7225" t="str">
            <v>DE SEGUROS DE VIDA -ME</v>
          </cell>
          <cell r="C7225">
            <v>0</v>
          </cell>
          <cell r="D7225">
            <v>0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>
            <v>610301201</v>
          </cell>
          <cell r="B7226" t="str">
            <v>INDIVIDUAL</v>
          </cell>
          <cell r="C7226">
            <v>0</v>
          </cell>
          <cell r="D7226">
            <v>0</v>
          </cell>
          <cell r="E7226">
            <v>0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>
            <v>610301202</v>
          </cell>
          <cell r="B7227" t="str">
            <v>POPULAR</v>
          </cell>
          <cell r="C7227">
            <v>0</v>
          </cell>
          <cell r="D7227">
            <v>0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</row>
        <row r="7228">
          <cell r="A7228">
            <v>610301203</v>
          </cell>
          <cell r="B7228" t="str">
            <v>COLECTIVO</v>
          </cell>
          <cell r="C7228">
            <v>0</v>
          </cell>
          <cell r="D7228">
            <v>0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>
            <v>610301204</v>
          </cell>
          <cell r="B7229" t="str">
            <v>OTROS PLANES</v>
          </cell>
          <cell r="C7229">
            <v>0</v>
          </cell>
          <cell r="D7229">
            <v>0</v>
          </cell>
          <cell r="E7229">
            <v>0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>
            <v>610302</v>
          </cell>
          <cell r="B7230" t="str">
            <v>PREVISIONALES RENTAS Y PENSIONES</v>
          </cell>
          <cell r="C7230">
            <v>0</v>
          </cell>
          <cell r="D7230">
            <v>0</v>
          </cell>
          <cell r="E7230">
            <v>0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>
            <v>6103021</v>
          </cell>
          <cell r="B7231" t="str">
            <v>MONEDA NACIONAL</v>
          </cell>
          <cell r="C7231">
            <v>0</v>
          </cell>
          <cell r="D7231">
            <v>0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>
            <v>6103022</v>
          </cell>
          <cell r="B7232" t="str">
            <v>MONEDA EXTRANJERA</v>
          </cell>
          <cell r="C7232">
            <v>0</v>
          </cell>
          <cell r="D7232">
            <v>0</v>
          </cell>
          <cell r="E7232">
            <v>0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>
            <v>610303</v>
          </cell>
          <cell r="B7233" t="str">
            <v>DE ACCIDENTES Y ENFERMEDAD</v>
          </cell>
          <cell r="C7233">
            <v>0</v>
          </cell>
          <cell r="D7233">
            <v>0</v>
          </cell>
          <cell r="E7233">
            <v>0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>
            <v>6103031</v>
          </cell>
          <cell r="B7234" t="str">
            <v>DE ACCIDENTES Y ENFERMEDAD-MN</v>
          </cell>
          <cell r="C7234">
            <v>0</v>
          </cell>
          <cell r="D7234">
            <v>0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>
            <v>610303101</v>
          </cell>
          <cell r="B7235" t="str">
            <v>SALUD Y HOSPITALIZACION -</v>
          </cell>
          <cell r="C7235">
            <v>0</v>
          </cell>
          <cell r="D7235">
            <v>0</v>
          </cell>
          <cell r="E7235">
            <v>0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>
            <v>610303102</v>
          </cell>
          <cell r="B7236" t="str">
            <v>ACCIDENTES PERSONALES</v>
          </cell>
          <cell r="C7236">
            <v>0</v>
          </cell>
          <cell r="D7236">
            <v>0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>
            <v>610303103</v>
          </cell>
          <cell r="B7237" t="str">
            <v>ACCIDENTES VIAJES AEREOS -</v>
          </cell>
          <cell r="C7237">
            <v>0</v>
          </cell>
          <cell r="D7237">
            <v>0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>
            <v>6103032</v>
          </cell>
          <cell r="B7238" t="str">
            <v>DE ACCIDENTES Y ENFERMEDAD-ME</v>
          </cell>
          <cell r="C7238">
            <v>0</v>
          </cell>
          <cell r="D7238">
            <v>0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>
            <v>610303201</v>
          </cell>
          <cell r="B7239" t="str">
            <v>SALUD Y HOSPITALIZACION -</v>
          </cell>
          <cell r="C7239">
            <v>0</v>
          </cell>
          <cell r="D7239">
            <v>0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>
            <v>610303202</v>
          </cell>
          <cell r="B7240" t="str">
            <v>ACCIDENTES PERSONALES</v>
          </cell>
          <cell r="C7240">
            <v>0</v>
          </cell>
          <cell r="D7240">
            <v>0</v>
          </cell>
          <cell r="E7240">
            <v>0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>
            <v>610303203</v>
          </cell>
          <cell r="B7241" t="str">
            <v>ACCIDENTES VIAJES AEREOS -</v>
          </cell>
          <cell r="C7241">
            <v>0</v>
          </cell>
          <cell r="D7241">
            <v>0</v>
          </cell>
          <cell r="E7241">
            <v>0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>
            <v>610304</v>
          </cell>
          <cell r="B7242" t="str">
            <v>DE INCENDIO Y LINEAS ALIADAS</v>
          </cell>
          <cell r="C7242">
            <v>0</v>
          </cell>
          <cell r="D7242">
            <v>0</v>
          </cell>
          <cell r="E7242">
            <v>0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>
            <v>6103041</v>
          </cell>
          <cell r="B7243" t="str">
            <v>MONEDA NACIONAL</v>
          </cell>
          <cell r="C7243">
            <v>0</v>
          </cell>
          <cell r="D7243">
            <v>0</v>
          </cell>
          <cell r="E7243">
            <v>0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>
            <v>6103042</v>
          </cell>
          <cell r="B7244" t="str">
            <v>MONEDA EXTRANJERA</v>
          </cell>
          <cell r="C7244">
            <v>0</v>
          </cell>
          <cell r="D7244">
            <v>0</v>
          </cell>
          <cell r="E7244">
            <v>0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>
            <v>610305</v>
          </cell>
          <cell r="B7245" t="str">
            <v>DE AUTOMOTORES</v>
          </cell>
          <cell r="C7245">
            <v>0</v>
          </cell>
          <cell r="D7245">
            <v>0</v>
          </cell>
          <cell r="E7245">
            <v>0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>
            <v>6103051</v>
          </cell>
          <cell r="B7246" t="str">
            <v>MONEDA NACIONAL</v>
          </cell>
          <cell r="C7246">
            <v>0</v>
          </cell>
          <cell r="D7246">
            <v>0</v>
          </cell>
          <cell r="E7246">
            <v>0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>
            <v>6103052</v>
          </cell>
          <cell r="B7247" t="str">
            <v>MONEDA EXTRANJERA</v>
          </cell>
          <cell r="C7247">
            <v>0</v>
          </cell>
          <cell r="D7247">
            <v>0</v>
          </cell>
          <cell r="E7247">
            <v>0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>
            <v>610306</v>
          </cell>
          <cell r="B7248" t="str">
            <v>OTROS SEGUROS GENERALES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>
            <v>6103061</v>
          </cell>
          <cell r="B7249" t="str">
            <v>OTROS SEGUROS GENERALES-MN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>
            <v>610306101</v>
          </cell>
          <cell r="B7250" t="str">
            <v>ROTURA DE CRISTALES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>
            <v>610306102</v>
          </cell>
          <cell r="B7251" t="str">
            <v>TRANSPORTE MARITIMO</v>
          </cell>
          <cell r="C7251">
            <v>0</v>
          </cell>
          <cell r="D7251">
            <v>0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</row>
        <row r="7252">
          <cell r="A7252">
            <v>610306103</v>
          </cell>
          <cell r="B7252" t="str">
            <v>TRANSPORTE AEREO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>
            <v>610306104</v>
          </cell>
          <cell r="B7253" t="str">
            <v>TRANSPORTE TERRESTRE</v>
          </cell>
          <cell r="C7253">
            <v>0</v>
          </cell>
          <cell r="D7253">
            <v>0</v>
          </cell>
          <cell r="E7253">
            <v>0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>
            <v>610306105</v>
          </cell>
          <cell r="B7254" t="str">
            <v>MARITIMOS CASCOS</v>
          </cell>
          <cell r="C7254">
            <v>0</v>
          </cell>
          <cell r="D7254">
            <v>0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>
            <v>610306106</v>
          </cell>
          <cell r="B7255" t="str">
            <v>AVIACION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>
            <v>610306107</v>
          </cell>
          <cell r="B7256" t="str">
            <v>ROBO Y HURTO</v>
          </cell>
          <cell r="C7256">
            <v>0</v>
          </cell>
          <cell r="D7256">
            <v>0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>
            <v>610306108</v>
          </cell>
          <cell r="B7257" t="str">
            <v>FIDELIDAD</v>
          </cell>
          <cell r="C7257">
            <v>0</v>
          </cell>
          <cell r="D7257">
            <v>0</v>
          </cell>
          <cell r="E7257">
            <v>0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>
            <v>610306109</v>
          </cell>
          <cell r="B7258" t="str">
            <v>SEGUROS DE BANCOS</v>
          </cell>
          <cell r="C7258">
            <v>0</v>
          </cell>
          <cell r="D7258">
            <v>0</v>
          </cell>
          <cell r="E7258">
            <v>0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>
            <v>610306110</v>
          </cell>
          <cell r="B7259" t="str">
            <v>TODO RIESGO PARA CONTRATISTAS</v>
          </cell>
          <cell r="C7259">
            <v>0</v>
          </cell>
          <cell r="D7259">
            <v>0</v>
          </cell>
          <cell r="E7259">
            <v>0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>
            <v>610306111</v>
          </cell>
          <cell r="B7260" t="str">
            <v>TODO RIESGO EQUIPO PARA CONTRATISTA</v>
          </cell>
          <cell r="C7260">
            <v>0</v>
          </cell>
          <cell r="D7260">
            <v>0</v>
          </cell>
          <cell r="E7260">
            <v>0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>
            <v>610306112</v>
          </cell>
          <cell r="B7261" t="str">
            <v>ROTURA DE MAQUINARIA</v>
          </cell>
          <cell r="C7261">
            <v>0</v>
          </cell>
          <cell r="D7261">
            <v>0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>
            <v>610306113</v>
          </cell>
          <cell r="B7262" t="str">
            <v>MONTAJE CONTRA TODO RIESGOS</v>
          </cell>
          <cell r="C7262">
            <v>0</v>
          </cell>
          <cell r="D7262">
            <v>0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>
            <v>610306114</v>
          </cell>
          <cell r="B7263" t="str">
            <v>TODO RIESGO EQUIPO ELECTRONICO</v>
          </cell>
          <cell r="C7263">
            <v>0</v>
          </cell>
          <cell r="D7263">
            <v>0</v>
          </cell>
          <cell r="E7263">
            <v>0</v>
          </cell>
          <cell r="F7263">
            <v>0</v>
          </cell>
          <cell r="G7263">
            <v>0</v>
          </cell>
          <cell r="H7263">
            <v>0</v>
          </cell>
          <cell r="I7263">
            <v>0</v>
          </cell>
        </row>
        <row r="7264">
          <cell r="A7264">
            <v>610306115</v>
          </cell>
          <cell r="B7264" t="str">
            <v>CALDEROS</v>
          </cell>
          <cell r="C7264">
            <v>0</v>
          </cell>
          <cell r="D7264">
            <v>0</v>
          </cell>
          <cell r="E7264">
            <v>0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>
            <v>610306116</v>
          </cell>
          <cell r="B7265" t="str">
            <v>LUCRO CESANTE POR INTERRUPCION DE NEGOCIOS</v>
          </cell>
          <cell r="C7265">
            <v>0</v>
          </cell>
          <cell r="D7265">
            <v>0</v>
          </cell>
          <cell r="E7265">
            <v>0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>
            <v>610306117</v>
          </cell>
          <cell r="B7266" t="str">
            <v>LUCRO CESANTE ROTURA DE MAQUINARIA</v>
          </cell>
          <cell r="C7266">
            <v>0</v>
          </cell>
          <cell r="D7266">
            <v>0</v>
          </cell>
          <cell r="E7266">
            <v>0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>
            <v>610306118</v>
          </cell>
          <cell r="B7267" t="str">
            <v>RESPONSABILIDAD CIVIL</v>
          </cell>
          <cell r="C7267">
            <v>0</v>
          </cell>
          <cell r="D7267">
            <v>0</v>
          </cell>
          <cell r="E7267">
            <v>0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>
            <v>610306119</v>
          </cell>
          <cell r="B7268" t="str">
            <v>RIESGOS PROFESIONALES</v>
          </cell>
          <cell r="C7268">
            <v>0</v>
          </cell>
          <cell r="D7268">
            <v>0</v>
          </cell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>
            <v>610306120</v>
          </cell>
          <cell r="B7269" t="str">
            <v>GANADERO</v>
          </cell>
          <cell r="C7269">
            <v>0</v>
          </cell>
          <cell r="D7269">
            <v>0</v>
          </cell>
          <cell r="E7269">
            <v>0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>
            <v>610306121</v>
          </cell>
          <cell r="B7270" t="str">
            <v>AGRICOLA</v>
          </cell>
          <cell r="C7270">
            <v>0</v>
          </cell>
          <cell r="D7270">
            <v>0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>
            <v>610306122</v>
          </cell>
          <cell r="B7271" t="str">
            <v>DOMICILIARIO</v>
          </cell>
          <cell r="C7271">
            <v>0</v>
          </cell>
          <cell r="D7271">
            <v>0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>
            <v>610306123</v>
          </cell>
          <cell r="B7272" t="str">
            <v>CREDITO INTERNO</v>
          </cell>
          <cell r="C7272">
            <v>0</v>
          </cell>
          <cell r="D7272">
            <v>0</v>
          </cell>
          <cell r="E7272">
            <v>0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>
            <v>610306124</v>
          </cell>
          <cell r="B7273" t="str">
            <v>CREDITO A LA EXPORTACION</v>
          </cell>
          <cell r="C7273">
            <v>0</v>
          </cell>
          <cell r="D7273">
            <v>0</v>
          </cell>
          <cell r="E7273">
            <v>0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>
            <v>610306125</v>
          </cell>
          <cell r="B7274" t="str">
            <v>MISCELANEOS</v>
          </cell>
          <cell r="C7274">
            <v>0</v>
          </cell>
          <cell r="D7274">
            <v>0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>
            <v>6103062</v>
          </cell>
          <cell r="B7275" t="str">
            <v>OTROS SEGUROS GENERALES-ME</v>
          </cell>
          <cell r="C7275">
            <v>0</v>
          </cell>
          <cell r="D7275">
            <v>0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>
            <v>610306201</v>
          </cell>
          <cell r="B7276" t="str">
            <v>ROTURA DE CRISTALES</v>
          </cell>
          <cell r="C7276">
            <v>0</v>
          </cell>
          <cell r="D7276">
            <v>0</v>
          </cell>
          <cell r="E7276">
            <v>0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>
            <v>610306202</v>
          </cell>
          <cell r="B7277" t="str">
            <v>TRANSPORTE MARITIMO</v>
          </cell>
          <cell r="C7277">
            <v>0</v>
          </cell>
          <cell r="D7277">
            <v>0</v>
          </cell>
          <cell r="E7277">
            <v>0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>
            <v>610306203</v>
          </cell>
          <cell r="B7278" t="str">
            <v>TRANSPORTE AEREO</v>
          </cell>
          <cell r="C7278">
            <v>0</v>
          </cell>
          <cell r="D7278">
            <v>0</v>
          </cell>
          <cell r="E7278">
            <v>0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>
            <v>610306204</v>
          </cell>
          <cell r="B7279" t="str">
            <v>TRANSPORTE TERRESTRE</v>
          </cell>
          <cell r="C7279">
            <v>0</v>
          </cell>
          <cell r="D7279">
            <v>0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>
            <v>610306205</v>
          </cell>
          <cell r="B7280" t="str">
            <v>MARITIMOS CASCOS</v>
          </cell>
          <cell r="C7280">
            <v>0</v>
          </cell>
          <cell r="D7280">
            <v>0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0</v>
          </cell>
        </row>
        <row r="7281">
          <cell r="A7281">
            <v>610306206</v>
          </cell>
          <cell r="B7281" t="str">
            <v>AVIACION</v>
          </cell>
          <cell r="C7281">
            <v>0</v>
          </cell>
          <cell r="D7281">
            <v>0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>
            <v>610306207</v>
          </cell>
          <cell r="B7282" t="str">
            <v>ROBO Y HURTO</v>
          </cell>
          <cell r="C7282">
            <v>0</v>
          </cell>
          <cell r="D7282">
            <v>0</v>
          </cell>
          <cell r="E7282">
            <v>0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>
            <v>610306208</v>
          </cell>
          <cell r="B7283" t="str">
            <v>FIDELIDAD</v>
          </cell>
          <cell r="C7283">
            <v>0</v>
          </cell>
          <cell r="D7283">
            <v>0</v>
          </cell>
          <cell r="E7283">
            <v>0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>
            <v>610306209</v>
          </cell>
          <cell r="B7284" t="str">
            <v>SEGUROS DE BANCOS</v>
          </cell>
          <cell r="C7284">
            <v>0</v>
          </cell>
          <cell r="D7284">
            <v>0</v>
          </cell>
          <cell r="E7284">
            <v>0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>
            <v>610306210</v>
          </cell>
          <cell r="B7285" t="str">
            <v>TODO RIESGO PARA CONTRATISTAS</v>
          </cell>
          <cell r="C7285">
            <v>0</v>
          </cell>
          <cell r="D7285">
            <v>0</v>
          </cell>
          <cell r="E7285">
            <v>0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>
            <v>610306211</v>
          </cell>
          <cell r="B7286" t="str">
            <v>TODO RIESGO EQUIPO PARA CONTRATISTA</v>
          </cell>
          <cell r="C7286">
            <v>0</v>
          </cell>
          <cell r="D7286">
            <v>0</v>
          </cell>
          <cell r="E7286">
            <v>0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>
            <v>610306212</v>
          </cell>
          <cell r="B7287" t="str">
            <v>ROTURA DE MAQUINARIA</v>
          </cell>
          <cell r="C7287">
            <v>0</v>
          </cell>
          <cell r="D7287">
            <v>0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>
            <v>610306213</v>
          </cell>
          <cell r="B7288" t="str">
            <v>MONTAJE CONTRA TODO RIESGOS</v>
          </cell>
          <cell r="C7288">
            <v>0</v>
          </cell>
          <cell r="D7288">
            <v>0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>
            <v>610306214</v>
          </cell>
          <cell r="B7289" t="str">
            <v>TODO RIESGO EQUIPO ELECTRONICO</v>
          </cell>
          <cell r="C7289">
            <v>0</v>
          </cell>
          <cell r="D7289">
            <v>0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>
            <v>610306215</v>
          </cell>
          <cell r="B7290" t="str">
            <v>CALDEROS</v>
          </cell>
          <cell r="C7290">
            <v>0</v>
          </cell>
          <cell r="D7290">
            <v>0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>
            <v>610306216</v>
          </cell>
          <cell r="B7291" t="str">
            <v>LUCRO CESANTE POR INTERRUPCION DE NEGOCIOS</v>
          </cell>
          <cell r="C7291">
            <v>0</v>
          </cell>
          <cell r="D7291">
            <v>0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>
            <v>610306217</v>
          </cell>
          <cell r="B7292" t="str">
            <v>LUCRO CESANTE ROTURA DE MAQUINARIA</v>
          </cell>
          <cell r="C7292">
            <v>0</v>
          </cell>
          <cell r="D7292">
            <v>0</v>
          </cell>
          <cell r="E7292">
            <v>0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>
            <v>610306218</v>
          </cell>
          <cell r="B7293" t="str">
            <v>RESPONSABILIDAD CIVIL</v>
          </cell>
          <cell r="C7293">
            <v>0</v>
          </cell>
          <cell r="D7293">
            <v>0</v>
          </cell>
          <cell r="E7293">
            <v>0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>
            <v>610306219</v>
          </cell>
          <cell r="B7294" t="str">
            <v>RIESGOS PROFESIONALES</v>
          </cell>
          <cell r="C7294">
            <v>0</v>
          </cell>
          <cell r="D7294">
            <v>0</v>
          </cell>
          <cell r="E7294">
            <v>0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>
            <v>610306220</v>
          </cell>
          <cell r="B7295" t="str">
            <v>GANADERO</v>
          </cell>
          <cell r="C7295">
            <v>0</v>
          </cell>
          <cell r="D7295">
            <v>0</v>
          </cell>
          <cell r="E7295">
            <v>0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>
            <v>610306221</v>
          </cell>
          <cell r="B7296" t="str">
            <v>AGRICOLA</v>
          </cell>
          <cell r="C7296">
            <v>0</v>
          </cell>
          <cell r="D7296">
            <v>0</v>
          </cell>
          <cell r="E7296">
            <v>0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>
            <v>610306222</v>
          </cell>
          <cell r="B7297" t="str">
            <v>DOMICILIARIO</v>
          </cell>
          <cell r="C7297">
            <v>0</v>
          </cell>
          <cell r="D7297">
            <v>0</v>
          </cell>
          <cell r="E7297">
            <v>0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>
            <v>610306223</v>
          </cell>
          <cell r="B7298" t="str">
            <v>CREDITO INTERNO</v>
          </cell>
          <cell r="C7298">
            <v>0</v>
          </cell>
          <cell r="D7298">
            <v>0</v>
          </cell>
          <cell r="E7298">
            <v>0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>
            <v>610306224</v>
          </cell>
          <cell r="B7299" t="str">
            <v>CREDITO A LA EXPORTACION</v>
          </cell>
          <cell r="C7299">
            <v>0</v>
          </cell>
          <cell r="D7299">
            <v>0</v>
          </cell>
          <cell r="E7299">
            <v>0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>
            <v>610306225</v>
          </cell>
          <cell r="B7300" t="str">
            <v>MISCELANEOS</v>
          </cell>
          <cell r="C7300">
            <v>0</v>
          </cell>
          <cell r="D7300">
            <v>0</v>
          </cell>
          <cell r="E7300">
            <v>0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>
            <v>6104</v>
          </cell>
          <cell r="B7301" t="str">
            <v>RESPONSABILIDADES POR REAFIANZAMIENTO TOMADO</v>
          </cell>
          <cell r="C7301">
            <v>0</v>
          </cell>
          <cell r="D7301">
            <v>0</v>
          </cell>
          <cell r="E7301">
            <v>0</v>
          </cell>
          <cell r="F7301">
            <v>0</v>
          </cell>
          <cell r="G7301">
            <v>0</v>
          </cell>
          <cell r="H7301">
            <v>0</v>
          </cell>
          <cell r="I7301">
            <v>0</v>
          </cell>
        </row>
        <row r="7302">
          <cell r="A7302">
            <v>610401</v>
          </cell>
          <cell r="B7302" t="str">
            <v>DE FIANZAS FIDELIDAD</v>
          </cell>
          <cell r="C7302">
            <v>0</v>
          </cell>
          <cell r="D7302">
            <v>0</v>
          </cell>
          <cell r="E7302">
            <v>0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>
            <v>6104011</v>
          </cell>
          <cell r="B7303" t="str">
            <v>MONEDA NACIONAL</v>
          </cell>
          <cell r="C7303">
            <v>0</v>
          </cell>
          <cell r="D7303">
            <v>0</v>
          </cell>
          <cell r="E7303">
            <v>0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>
            <v>6104012</v>
          </cell>
          <cell r="B7304" t="str">
            <v>MONEDA EXTRANJERA</v>
          </cell>
          <cell r="C7304">
            <v>0</v>
          </cell>
          <cell r="D7304">
            <v>0</v>
          </cell>
          <cell r="E7304">
            <v>0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>
            <v>610402</v>
          </cell>
          <cell r="B7305" t="str">
            <v>DE FIANZAS GARANTIAS</v>
          </cell>
          <cell r="C7305">
            <v>0</v>
          </cell>
          <cell r="D7305">
            <v>0</v>
          </cell>
          <cell r="E7305">
            <v>0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>
            <v>6104021</v>
          </cell>
          <cell r="B7306" t="str">
            <v>MONEDA NACIONAL</v>
          </cell>
          <cell r="C7306">
            <v>0</v>
          </cell>
          <cell r="D7306">
            <v>0</v>
          </cell>
          <cell r="E7306">
            <v>0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>
            <v>6104022</v>
          </cell>
          <cell r="B7307" t="str">
            <v>MONEDA EXTRANJERA</v>
          </cell>
          <cell r="C7307">
            <v>0</v>
          </cell>
          <cell r="D7307">
            <v>0</v>
          </cell>
          <cell r="E7307">
            <v>0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>
            <v>610403</v>
          </cell>
          <cell r="B7308" t="str">
            <v>DE FIANZAS MOTORISTAS</v>
          </cell>
          <cell r="C7308">
            <v>0</v>
          </cell>
          <cell r="D7308">
            <v>0</v>
          </cell>
          <cell r="E7308">
            <v>0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>
            <v>6104031</v>
          </cell>
          <cell r="B7309" t="str">
            <v>MONEDA NACIONAL</v>
          </cell>
          <cell r="C7309">
            <v>0</v>
          </cell>
          <cell r="D7309">
            <v>0</v>
          </cell>
          <cell r="E7309">
            <v>0</v>
          </cell>
          <cell r="F7309">
            <v>0</v>
          </cell>
          <cell r="G7309">
            <v>0</v>
          </cell>
          <cell r="H7309">
            <v>0</v>
          </cell>
          <cell r="I7309">
            <v>0</v>
          </cell>
        </row>
        <row r="7310">
          <cell r="A7310">
            <v>6104032</v>
          </cell>
          <cell r="B7310" t="str">
            <v>MONEDA EXTRANJERA</v>
          </cell>
          <cell r="C7310">
            <v>0</v>
          </cell>
          <cell r="D7310">
            <v>0</v>
          </cell>
          <cell r="E7310">
            <v>0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>
            <v>6105</v>
          </cell>
          <cell r="B7311" t="str">
            <v>RESPONSABILIDADES CEDIDAS A SOCIEDADES LOCALES</v>
          </cell>
          <cell r="C7311">
            <v>0</v>
          </cell>
          <cell r="D7311">
            <v>0</v>
          </cell>
          <cell r="E7311">
            <v>0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>
            <v>610501</v>
          </cell>
          <cell r="B7312" t="str">
            <v>POR SEGUROS DE VIDA</v>
          </cell>
          <cell r="C7312">
            <v>0</v>
          </cell>
          <cell r="D7312">
            <v>0</v>
          </cell>
          <cell r="E7312">
            <v>0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>
            <v>6105011</v>
          </cell>
          <cell r="B7313" t="str">
            <v>DE SEGUROS DE VIDA-MN</v>
          </cell>
          <cell r="C7313">
            <v>0</v>
          </cell>
          <cell r="D7313">
            <v>0</v>
          </cell>
          <cell r="E7313">
            <v>0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>
            <v>610501101</v>
          </cell>
          <cell r="B7314" t="str">
            <v>INDIVIDUAL</v>
          </cell>
          <cell r="C7314">
            <v>0</v>
          </cell>
          <cell r="D7314">
            <v>0</v>
          </cell>
          <cell r="E7314">
            <v>0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>
            <v>610501102</v>
          </cell>
          <cell r="B7315" t="str">
            <v>POPULAR</v>
          </cell>
          <cell r="C7315">
            <v>0</v>
          </cell>
          <cell r="D7315">
            <v>0</v>
          </cell>
          <cell r="E7315">
            <v>0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>
            <v>610501103</v>
          </cell>
          <cell r="B7316" t="str">
            <v>COLECTIVO</v>
          </cell>
          <cell r="C7316">
            <v>0</v>
          </cell>
          <cell r="D7316">
            <v>0</v>
          </cell>
          <cell r="E7316">
            <v>0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>
            <v>610501104</v>
          </cell>
          <cell r="B7317" t="str">
            <v>OTROS PLANES</v>
          </cell>
          <cell r="C7317">
            <v>0</v>
          </cell>
          <cell r="D7317">
            <v>0</v>
          </cell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>
            <v>6105012</v>
          </cell>
          <cell r="B7318" t="str">
            <v>DE SEGUROS DE VIDA -ME</v>
          </cell>
          <cell r="C7318">
            <v>0</v>
          </cell>
          <cell r="D7318">
            <v>0</v>
          </cell>
          <cell r="E7318">
            <v>0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>
            <v>610501201</v>
          </cell>
          <cell r="B7319" t="str">
            <v>INDIVIDUAL</v>
          </cell>
          <cell r="C7319">
            <v>0</v>
          </cell>
          <cell r="D7319">
            <v>0</v>
          </cell>
          <cell r="E7319">
            <v>0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>
            <v>610501202</v>
          </cell>
          <cell r="B7320" t="str">
            <v>POPULAR</v>
          </cell>
          <cell r="C7320">
            <v>0</v>
          </cell>
          <cell r="D7320">
            <v>0</v>
          </cell>
          <cell r="E7320">
            <v>0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>
            <v>610501203</v>
          </cell>
          <cell r="B7321" t="str">
            <v>COLECTIVO</v>
          </cell>
          <cell r="C7321">
            <v>0</v>
          </cell>
          <cell r="D7321">
            <v>0</v>
          </cell>
          <cell r="E7321">
            <v>0</v>
          </cell>
          <cell r="F7321">
            <v>0</v>
          </cell>
          <cell r="G7321">
            <v>0</v>
          </cell>
          <cell r="H7321">
            <v>0</v>
          </cell>
          <cell r="I7321">
            <v>0</v>
          </cell>
        </row>
        <row r="7322">
          <cell r="A7322">
            <v>610501204</v>
          </cell>
          <cell r="B7322" t="str">
            <v>OTROS PLANES</v>
          </cell>
          <cell r="C7322">
            <v>0</v>
          </cell>
          <cell r="D7322">
            <v>0</v>
          </cell>
          <cell r="E7322">
            <v>0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>
            <v>610502</v>
          </cell>
          <cell r="B7323" t="str">
            <v>POR SEGUROS PREVISIONALES RENTAS Y PENSIONES</v>
          </cell>
          <cell r="C7323">
            <v>0</v>
          </cell>
          <cell r="D7323">
            <v>0</v>
          </cell>
          <cell r="E7323">
            <v>0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>
            <v>6105021</v>
          </cell>
          <cell r="B7324" t="str">
            <v>MONEDA NACIONAL</v>
          </cell>
          <cell r="C7324">
            <v>0</v>
          </cell>
          <cell r="D7324">
            <v>0</v>
          </cell>
          <cell r="E7324">
            <v>0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>
            <v>6105022</v>
          </cell>
          <cell r="B7325" t="str">
            <v>MONEDA EXTRANJERA</v>
          </cell>
          <cell r="C7325">
            <v>0</v>
          </cell>
          <cell r="D7325">
            <v>0</v>
          </cell>
          <cell r="E7325">
            <v>0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>
            <v>610503</v>
          </cell>
          <cell r="B7326" t="str">
            <v>POR SEGUROS DE ACCIDENTES Y ENFERMEDAD</v>
          </cell>
          <cell r="C7326">
            <v>0</v>
          </cell>
          <cell r="D7326">
            <v>0</v>
          </cell>
          <cell r="E7326">
            <v>0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>
            <v>6105031</v>
          </cell>
          <cell r="B7327" t="str">
            <v>DE ACCIDENTES Y ENFERMEDAD-MN</v>
          </cell>
          <cell r="C7327">
            <v>0</v>
          </cell>
          <cell r="D7327">
            <v>0</v>
          </cell>
          <cell r="E7327">
            <v>0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>
            <v>610503101</v>
          </cell>
          <cell r="B7328" t="str">
            <v>SALUD Y HOSPITALIZACION</v>
          </cell>
          <cell r="C7328">
            <v>0</v>
          </cell>
          <cell r="D7328">
            <v>0</v>
          </cell>
          <cell r="E7328">
            <v>0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>
            <v>610503102</v>
          </cell>
          <cell r="B7329" t="str">
            <v>ACCIDENTES PERSONALES</v>
          </cell>
          <cell r="C7329">
            <v>0</v>
          </cell>
          <cell r="D7329">
            <v>0</v>
          </cell>
          <cell r="E7329">
            <v>0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>
            <v>610503103</v>
          </cell>
          <cell r="B7330" t="str">
            <v>ACCIDENTES VIAJES AEREOS</v>
          </cell>
          <cell r="C7330">
            <v>0</v>
          </cell>
          <cell r="D7330">
            <v>0</v>
          </cell>
          <cell r="E7330">
            <v>0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>
            <v>6105032</v>
          </cell>
          <cell r="B7331" t="str">
            <v>DE ACCIDENTES Y ENFERMEDAD-ME</v>
          </cell>
          <cell r="C7331">
            <v>0</v>
          </cell>
          <cell r="D7331">
            <v>0</v>
          </cell>
          <cell r="E7331">
            <v>0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>
            <v>610503201</v>
          </cell>
          <cell r="B7332" t="str">
            <v>SALUD Y HOSPITALIZACION -</v>
          </cell>
          <cell r="C7332">
            <v>0</v>
          </cell>
          <cell r="D7332">
            <v>0</v>
          </cell>
          <cell r="E7332">
            <v>0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>
            <v>610503202</v>
          </cell>
          <cell r="B7333" t="str">
            <v>ACCIDENTES PERSONALES</v>
          </cell>
          <cell r="C7333">
            <v>0</v>
          </cell>
          <cell r="D7333">
            <v>0</v>
          </cell>
          <cell r="E7333">
            <v>0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>
            <v>610503203</v>
          </cell>
          <cell r="B7334" t="str">
            <v>ACCIDENTES VIAJES AEREOS -</v>
          </cell>
          <cell r="C7334">
            <v>0</v>
          </cell>
          <cell r="D7334">
            <v>0</v>
          </cell>
          <cell r="E7334">
            <v>0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>
            <v>610504</v>
          </cell>
          <cell r="B7335" t="str">
            <v>POR SEGUROS DE INCENDIO Y LINEAS ALIADAS</v>
          </cell>
          <cell r="C7335">
            <v>0</v>
          </cell>
          <cell r="D7335">
            <v>0</v>
          </cell>
          <cell r="E7335">
            <v>0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>
            <v>6105041</v>
          </cell>
          <cell r="B7336" t="str">
            <v>MONEDA NACIONAL</v>
          </cell>
          <cell r="C7336">
            <v>0</v>
          </cell>
          <cell r="D7336">
            <v>0</v>
          </cell>
          <cell r="E7336">
            <v>0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>
            <v>6105042</v>
          </cell>
          <cell r="B7337" t="str">
            <v>MONEDA EXTRANJERA</v>
          </cell>
          <cell r="C7337">
            <v>0</v>
          </cell>
          <cell r="D7337">
            <v>0</v>
          </cell>
          <cell r="E7337">
            <v>0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>
            <v>610505</v>
          </cell>
          <cell r="B7338" t="str">
            <v>POR SEGUROS DE AUTOMOTORES</v>
          </cell>
          <cell r="C7338">
            <v>0</v>
          </cell>
          <cell r="D7338">
            <v>0</v>
          </cell>
          <cell r="E7338">
            <v>0</v>
          </cell>
          <cell r="F7338">
            <v>0</v>
          </cell>
          <cell r="G7338">
            <v>0</v>
          </cell>
          <cell r="H7338">
            <v>0</v>
          </cell>
          <cell r="I7338">
            <v>0</v>
          </cell>
        </row>
        <row r="7339">
          <cell r="A7339">
            <v>6105051</v>
          </cell>
          <cell r="B7339" t="str">
            <v>MONEDA NACIONAL</v>
          </cell>
          <cell r="C7339">
            <v>0</v>
          </cell>
          <cell r="D7339">
            <v>0</v>
          </cell>
          <cell r="E7339">
            <v>0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>
            <v>6105052</v>
          </cell>
          <cell r="B7340" t="str">
            <v>MONEDA EXTRANJERA</v>
          </cell>
          <cell r="C7340">
            <v>0</v>
          </cell>
          <cell r="D7340">
            <v>0</v>
          </cell>
          <cell r="E7340">
            <v>0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>
            <v>610506</v>
          </cell>
          <cell r="B7341" t="str">
            <v>POR OTROS SEGUROS GENERALES</v>
          </cell>
          <cell r="C7341">
            <v>0</v>
          </cell>
          <cell r="D7341">
            <v>0</v>
          </cell>
          <cell r="E7341">
            <v>0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>
            <v>6105061</v>
          </cell>
          <cell r="B7342" t="str">
            <v>OTROS SEGUROS GENERALES-MN</v>
          </cell>
          <cell r="C7342">
            <v>0</v>
          </cell>
          <cell r="D7342">
            <v>0</v>
          </cell>
          <cell r="E7342">
            <v>0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>
            <v>610506101</v>
          </cell>
          <cell r="B7343" t="str">
            <v>ROTURA DE CRISTALES</v>
          </cell>
          <cell r="C7343">
            <v>0</v>
          </cell>
          <cell r="D7343">
            <v>0</v>
          </cell>
          <cell r="E7343">
            <v>0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>
            <v>610506102</v>
          </cell>
          <cell r="B7344" t="str">
            <v>TRANSPORTE MARITIMO</v>
          </cell>
          <cell r="C7344">
            <v>0</v>
          </cell>
          <cell r="D7344">
            <v>0</v>
          </cell>
          <cell r="E7344">
            <v>0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>
            <v>610506103</v>
          </cell>
          <cell r="B7345" t="str">
            <v>TRANSPORTE AEREO</v>
          </cell>
          <cell r="C7345">
            <v>0</v>
          </cell>
          <cell r="D7345">
            <v>0</v>
          </cell>
          <cell r="E7345">
            <v>0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>
            <v>610506104</v>
          </cell>
          <cell r="B7346" t="str">
            <v>TRANSPORTE TERRESTRE</v>
          </cell>
          <cell r="C7346">
            <v>0</v>
          </cell>
          <cell r="D7346">
            <v>0</v>
          </cell>
          <cell r="E7346">
            <v>0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>
            <v>610506105</v>
          </cell>
          <cell r="B7347" t="str">
            <v>MARITIMOS CASCOS</v>
          </cell>
          <cell r="C7347">
            <v>0</v>
          </cell>
          <cell r="D7347">
            <v>0</v>
          </cell>
          <cell r="E7347">
            <v>0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>
            <v>610506106</v>
          </cell>
          <cell r="B7348" t="str">
            <v>AVIACION</v>
          </cell>
          <cell r="C7348">
            <v>0</v>
          </cell>
          <cell r="D7348">
            <v>0</v>
          </cell>
          <cell r="E7348">
            <v>0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>
            <v>610506107</v>
          </cell>
          <cell r="B7349" t="str">
            <v>ROBO Y HURTO</v>
          </cell>
          <cell r="C7349">
            <v>0</v>
          </cell>
          <cell r="D7349">
            <v>0</v>
          </cell>
          <cell r="E7349">
            <v>0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>
            <v>610506108</v>
          </cell>
          <cell r="B7350" t="str">
            <v>FIDELIDAD</v>
          </cell>
          <cell r="C7350">
            <v>0</v>
          </cell>
          <cell r="D7350">
            <v>0</v>
          </cell>
          <cell r="E7350">
            <v>0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>
            <v>610506109</v>
          </cell>
          <cell r="B7351" t="str">
            <v>SEGUROS DE BANCOS</v>
          </cell>
          <cell r="C7351">
            <v>0</v>
          </cell>
          <cell r="D7351">
            <v>0</v>
          </cell>
          <cell r="E7351">
            <v>0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>
            <v>610506110</v>
          </cell>
          <cell r="B7352" t="str">
            <v>TODO RIESGO PARA CONTRATISTAS</v>
          </cell>
          <cell r="C7352">
            <v>0</v>
          </cell>
          <cell r="D7352">
            <v>0</v>
          </cell>
          <cell r="E7352">
            <v>0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>
            <v>610506111</v>
          </cell>
          <cell r="B7353" t="str">
            <v>TODO RIESGO EQUIPO PARA CONTRATISTA</v>
          </cell>
          <cell r="C7353">
            <v>0</v>
          </cell>
          <cell r="D7353">
            <v>0</v>
          </cell>
          <cell r="E7353">
            <v>0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>
            <v>610506112</v>
          </cell>
          <cell r="B7354" t="str">
            <v>ROTURA DE MAQUINARIA</v>
          </cell>
          <cell r="C7354">
            <v>0</v>
          </cell>
          <cell r="D7354">
            <v>0</v>
          </cell>
          <cell r="E7354">
            <v>0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>
            <v>610506113</v>
          </cell>
          <cell r="B7355" t="str">
            <v>MONTAJE CONTRA TODO RIESGOS</v>
          </cell>
          <cell r="C7355">
            <v>0</v>
          </cell>
          <cell r="D7355">
            <v>0</v>
          </cell>
          <cell r="E7355">
            <v>0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>
            <v>610506114</v>
          </cell>
          <cell r="B7356" t="str">
            <v>TODO RIESGO EQUIPO ELECTRONICO</v>
          </cell>
          <cell r="C7356">
            <v>0</v>
          </cell>
          <cell r="D7356">
            <v>0</v>
          </cell>
          <cell r="E7356">
            <v>0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>
            <v>610506115</v>
          </cell>
          <cell r="B7357" t="str">
            <v>CALDEROS</v>
          </cell>
          <cell r="C7357">
            <v>0</v>
          </cell>
          <cell r="D7357">
            <v>0</v>
          </cell>
          <cell r="E7357">
            <v>0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>
            <v>610506116</v>
          </cell>
          <cell r="B7358" t="str">
            <v>LUCRO CESANTE POR INTERRUPCION DE NEGOCIOS</v>
          </cell>
          <cell r="C7358">
            <v>0</v>
          </cell>
          <cell r="D7358">
            <v>0</v>
          </cell>
          <cell r="E7358">
            <v>0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>
            <v>610506117</v>
          </cell>
          <cell r="B7359" t="str">
            <v>LUCRO CESANTE ROTURA DE MAQUINARIA</v>
          </cell>
          <cell r="C7359">
            <v>0</v>
          </cell>
          <cell r="D7359">
            <v>0</v>
          </cell>
          <cell r="E7359">
            <v>0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>
            <v>610506118</v>
          </cell>
          <cell r="B7360" t="str">
            <v>RESPONSABILIDAD CIVIL</v>
          </cell>
          <cell r="C7360">
            <v>0</v>
          </cell>
          <cell r="D7360">
            <v>0</v>
          </cell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>
            <v>610506119</v>
          </cell>
          <cell r="B7361" t="str">
            <v>RIESGOS PROFESIONALES</v>
          </cell>
          <cell r="C7361">
            <v>0</v>
          </cell>
          <cell r="D7361">
            <v>0</v>
          </cell>
          <cell r="E7361">
            <v>0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>
            <v>610506120</v>
          </cell>
          <cell r="B7362" t="str">
            <v>GANADERO</v>
          </cell>
          <cell r="C7362">
            <v>0</v>
          </cell>
          <cell r="D7362">
            <v>0</v>
          </cell>
          <cell r="E7362">
            <v>0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>
            <v>610506121</v>
          </cell>
          <cell r="B7363" t="str">
            <v>AGRICOLA</v>
          </cell>
          <cell r="C7363">
            <v>0</v>
          </cell>
          <cell r="D7363">
            <v>0</v>
          </cell>
          <cell r="E7363">
            <v>0</v>
          </cell>
          <cell r="F7363">
            <v>0</v>
          </cell>
          <cell r="G7363">
            <v>0</v>
          </cell>
          <cell r="H7363">
            <v>0</v>
          </cell>
          <cell r="I7363">
            <v>0</v>
          </cell>
        </row>
        <row r="7364">
          <cell r="A7364">
            <v>610506122</v>
          </cell>
          <cell r="B7364" t="str">
            <v>DOMICILIARIO</v>
          </cell>
          <cell r="C7364">
            <v>0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>
            <v>610506123</v>
          </cell>
          <cell r="B7365" t="str">
            <v>CREDITO INTERNO</v>
          </cell>
          <cell r="C7365">
            <v>0</v>
          </cell>
          <cell r="D7365">
            <v>0</v>
          </cell>
          <cell r="E7365">
            <v>0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>
            <v>610506124</v>
          </cell>
          <cell r="B7366" t="str">
            <v>CREDITO A LA EXPORTACION</v>
          </cell>
          <cell r="C7366">
            <v>0</v>
          </cell>
          <cell r="D7366">
            <v>0</v>
          </cell>
          <cell r="E7366">
            <v>0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>
            <v>610506125</v>
          </cell>
          <cell r="B7367" t="str">
            <v>MISCELANEOS</v>
          </cell>
          <cell r="C7367">
            <v>0</v>
          </cell>
          <cell r="D7367">
            <v>0</v>
          </cell>
          <cell r="E7367">
            <v>0</v>
          </cell>
          <cell r="F7367">
            <v>0</v>
          </cell>
          <cell r="G7367">
            <v>0</v>
          </cell>
          <cell r="H7367">
            <v>0</v>
          </cell>
          <cell r="I7367">
            <v>0</v>
          </cell>
        </row>
        <row r="7368">
          <cell r="A7368">
            <v>6105062</v>
          </cell>
          <cell r="B7368" t="str">
            <v>OTROS SEGUROS GENERALES-ME</v>
          </cell>
          <cell r="C7368">
            <v>0</v>
          </cell>
          <cell r="D7368">
            <v>0</v>
          </cell>
          <cell r="E7368">
            <v>0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>
            <v>610506201</v>
          </cell>
          <cell r="B7369" t="str">
            <v>ROTURA DE CRISTALES</v>
          </cell>
          <cell r="C7369">
            <v>0</v>
          </cell>
          <cell r="D7369">
            <v>0</v>
          </cell>
          <cell r="E7369">
            <v>0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>
            <v>610506202</v>
          </cell>
          <cell r="B7370" t="str">
            <v>TRANSPORTE MARITIMO</v>
          </cell>
          <cell r="C7370">
            <v>0</v>
          </cell>
          <cell r="D7370">
            <v>0</v>
          </cell>
          <cell r="E7370">
            <v>0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>
            <v>610506203</v>
          </cell>
          <cell r="B7371" t="str">
            <v>TRANSPORTE AEREO</v>
          </cell>
          <cell r="C7371">
            <v>0</v>
          </cell>
          <cell r="D7371">
            <v>0</v>
          </cell>
          <cell r="E7371">
            <v>0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>
            <v>610506204</v>
          </cell>
          <cell r="B7372" t="str">
            <v>TRANSPORTE TERRESTRE</v>
          </cell>
          <cell r="C7372">
            <v>0</v>
          </cell>
          <cell r="D7372">
            <v>0</v>
          </cell>
          <cell r="E7372">
            <v>0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>
            <v>610506205</v>
          </cell>
          <cell r="B7373" t="str">
            <v>MARITIMOS CASCOS</v>
          </cell>
          <cell r="C7373">
            <v>0</v>
          </cell>
          <cell r="D7373">
            <v>0</v>
          </cell>
          <cell r="E7373">
            <v>0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>
            <v>610506206</v>
          </cell>
          <cell r="B7374" t="str">
            <v>AVIACION</v>
          </cell>
          <cell r="C7374">
            <v>0</v>
          </cell>
          <cell r="D7374">
            <v>0</v>
          </cell>
          <cell r="E7374">
            <v>0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>
            <v>610506207</v>
          </cell>
          <cell r="B7375" t="str">
            <v>ROBO Y HURTO</v>
          </cell>
          <cell r="C7375">
            <v>0</v>
          </cell>
          <cell r="D7375">
            <v>0</v>
          </cell>
          <cell r="E7375">
            <v>0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>
            <v>610506208</v>
          </cell>
          <cell r="B7376" t="str">
            <v>FIDELIDAD</v>
          </cell>
          <cell r="C7376">
            <v>0</v>
          </cell>
          <cell r="D7376">
            <v>0</v>
          </cell>
          <cell r="E7376">
            <v>0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>
            <v>610506209</v>
          </cell>
          <cell r="B7377" t="str">
            <v>SEGUROS DE BANCOS</v>
          </cell>
          <cell r="C7377">
            <v>0</v>
          </cell>
          <cell r="D7377">
            <v>0</v>
          </cell>
          <cell r="E7377">
            <v>0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>
            <v>610506210</v>
          </cell>
          <cell r="B7378" t="str">
            <v>TODO RIESGO PARA CONTRATISTAS</v>
          </cell>
          <cell r="C7378">
            <v>0</v>
          </cell>
          <cell r="D7378">
            <v>0</v>
          </cell>
          <cell r="E7378">
            <v>0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>
            <v>610506211</v>
          </cell>
          <cell r="B7379" t="str">
            <v>TODO RIESGO EQUIPO PARA CONTRATISTA</v>
          </cell>
          <cell r="C7379">
            <v>0</v>
          </cell>
          <cell r="D7379">
            <v>0</v>
          </cell>
          <cell r="E7379">
            <v>0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>
            <v>610506212</v>
          </cell>
          <cell r="B7380" t="str">
            <v>ROTURA DE MAQUINARIA</v>
          </cell>
          <cell r="C7380">
            <v>0</v>
          </cell>
          <cell r="D7380">
            <v>0</v>
          </cell>
          <cell r="E7380">
            <v>0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>
            <v>610506213</v>
          </cell>
          <cell r="B7381" t="str">
            <v>MONTAJE CONTRA TODO RIESGOS</v>
          </cell>
          <cell r="C7381">
            <v>0</v>
          </cell>
          <cell r="D7381">
            <v>0</v>
          </cell>
          <cell r="E7381">
            <v>0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>
            <v>610506214</v>
          </cell>
          <cell r="B7382" t="str">
            <v>TODO RIESGO EQUIPO ELECTRONICO</v>
          </cell>
          <cell r="C7382">
            <v>0</v>
          </cell>
          <cell r="D7382">
            <v>0</v>
          </cell>
          <cell r="E7382">
            <v>0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>
            <v>610506215</v>
          </cell>
          <cell r="B7383" t="str">
            <v>CALDEROS</v>
          </cell>
          <cell r="C7383">
            <v>0</v>
          </cell>
          <cell r="D7383">
            <v>0</v>
          </cell>
          <cell r="E7383">
            <v>0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>
            <v>610506216</v>
          </cell>
          <cell r="B7384" t="str">
            <v>LUCRO CESANTE POR INTERRUPCION DE NEGOCIOS</v>
          </cell>
          <cell r="C7384">
            <v>0</v>
          </cell>
          <cell r="D7384">
            <v>0</v>
          </cell>
          <cell r="E7384">
            <v>0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>
            <v>610506217</v>
          </cell>
          <cell r="B7385" t="str">
            <v>LUCRO CESANTE ROTURA DE MAQUINARIA</v>
          </cell>
          <cell r="C7385">
            <v>0</v>
          </cell>
          <cell r="D7385">
            <v>0</v>
          </cell>
          <cell r="E7385">
            <v>0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>
            <v>610506218</v>
          </cell>
          <cell r="B7386" t="str">
            <v>RESPONSABILIDAD CIVIL</v>
          </cell>
          <cell r="C7386">
            <v>0</v>
          </cell>
          <cell r="D7386">
            <v>0</v>
          </cell>
          <cell r="E7386">
            <v>0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>
            <v>610506219</v>
          </cell>
          <cell r="B7387" t="str">
            <v>RIESGOS PROFESIONALES</v>
          </cell>
          <cell r="C7387">
            <v>0</v>
          </cell>
          <cell r="D7387">
            <v>0</v>
          </cell>
          <cell r="E7387">
            <v>0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>
            <v>610506220</v>
          </cell>
          <cell r="B7388" t="str">
            <v>GANADERO</v>
          </cell>
          <cell r="C7388">
            <v>0</v>
          </cell>
          <cell r="D7388">
            <v>0</v>
          </cell>
          <cell r="E7388">
            <v>0</v>
          </cell>
          <cell r="F7388">
            <v>0</v>
          </cell>
          <cell r="G7388">
            <v>0</v>
          </cell>
          <cell r="H7388">
            <v>0</v>
          </cell>
          <cell r="I7388">
            <v>0</v>
          </cell>
        </row>
        <row r="7389">
          <cell r="A7389">
            <v>610506221</v>
          </cell>
          <cell r="B7389" t="str">
            <v>AGRICOLA</v>
          </cell>
          <cell r="C7389">
            <v>0</v>
          </cell>
          <cell r="D7389">
            <v>0</v>
          </cell>
          <cell r="E7389">
            <v>0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>
            <v>610506222</v>
          </cell>
          <cell r="B7390" t="str">
            <v>DOMICILIARIO</v>
          </cell>
          <cell r="C7390">
            <v>0</v>
          </cell>
          <cell r="D7390">
            <v>0</v>
          </cell>
          <cell r="E7390">
            <v>0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>
            <v>610506223</v>
          </cell>
          <cell r="B7391" t="str">
            <v>CREDITO INTERNO</v>
          </cell>
          <cell r="C7391">
            <v>0</v>
          </cell>
          <cell r="D7391">
            <v>0</v>
          </cell>
          <cell r="E7391">
            <v>0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>
            <v>610506224</v>
          </cell>
          <cell r="B7392" t="str">
            <v>CREDITO A LA EXPORTACION</v>
          </cell>
          <cell r="C7392">
            <v>0</v>
          </cell>
          <cell r="D7392">
            <v>0</v>
          </cell>
          <cell r="E7392">
            <v>0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>
            <v>610506225</v>
          </cell>
          <cell r="B7393" t="str">
            <v>MISCELANEOS</v>
          </cell>
          <cell r="C7393">
            <v>0</v>
          </cell>
          <cell r="D7393">
            <v>0</v>
          </cell>
          <cell r="E7393">
            <v>0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>
            <v>6106</v>
          </cell>
          <cell r="B7394" t="str">
            <v>RESPONSABILIDADES CEDIDAS A SOCIEDADES DE PRIMER ORDEN DEL EXTERIOR</v>
          </cell>
          <cell r="C7394">
            <v>0</v>
          </cell>
          <cell r="D7394">
            <v>0</v>
          </cell>
          <cell r="E7394">
            <v>0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>
            <v>610601</v>
          </cell>
          <cell r="B7395" t="str">
            <v>DE SEGUROS DE VIDA</v>
          </cell>
          <cell r="C7395">
            <v>0</v>
          </cell>
          <cell r="D7395">
            <v>0</v>
          </cell>
          <cell r="E7395">
            <v>0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>
            <v>6106011</v>
          </cell>
          <cell r="B7396" t="str">
            <v>DE SEGUROS DE VIDA-MN</v>
          </cell>
          <cell r="C7396">
            <v>0</v>
          </cell>
          <cell r="D7396">
            <v>0</v>
          </cell>
          <cell r="E7396">
            <v>0</v>
          </cell>
          <cell r="F7396">
            <v>0</v>
          </cell>
          <cell r="G7396">
            <v>0</v>
          </cell>
          <cell r="H7396">
            <v>0</v>
          </cell>
          <cell r="I7396">
            <v>0</v>
          </cell>
        </row>
        <row r="7397">
          <cell r="A7397">
            <v>610601101</v>
          </cell>
          <cell r="B7397" t="str">
            <v>INDIVIDUAL</v>
          </cell>
          <cell r="C7397">
            <v>0</v>
          </cell>
          <cell r="D7397">
            <v>0</v>
          </cell>
          <cell r="E7397">
            <v>0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>
            <v>610601102</v>
          </cell>
          <cell r="B7398" t="str">
            <v>POPULAR</v>
          </cell>
          <cell r="C7398">
            <v>0</v>
          </cell>
          <cell r="D7398">
            <v>0</v>
          </cell>
          <cell r="E7398">
            <v>0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>
            <v>610601103</v>
          </cell>
          <cell r="B7399" t="str">
            <v>COLECTIVO</v>
          </cell>
          <cell r="C7399">
            <v>0</v>
          </cell>
          <cell r="D7399">
            <v>0</v>
          </cell>
          <cell r="E7399">
            <v>0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>
            <v>610601104</v>
          </cell>
          <cell r="B7400" t="str">
            <v>OTROS PLANES</v>
          </cell>
          <cell r="C7400">
            <v>0</v>
          </cell>
          <cell r="D7400">
            <v>0</v>
          </cell>
          <cell r="E7400">
            <v>0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>
            <v>6106012</v>
          </cell>
          <cell r="B7401" t="str">
            <v>DE SEGUROS DE VIDA -ME</v>
          </cell>
          <cell r="C7401">
            <v>0</v>
          </cell>
          <cell r="D7401">
            <v>0</v>
          </cell>
          <cell r="E7401">
            <v>0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>
            <v>610601201</v>
          </cell>
          <cell r="B7402" t="str">
            <v>INDIVIDUAL</v>
          </cell>
          <cell r="C7402">
            <v>0</v>
          </cell>
          <cell r="D7402">
            <v>0</v>
          </cell>
          <cell r="E7402">
            <v>0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>
            <v>610601202</v>
          </cell>
          <cell r="B7403" t="str">
            <v>POPULAR</v>
          </cell>
          <cell r="C7403">
            <v>0</v>
          </cell>
          <cell r="D7403">
            <v>0</v>
          </cell>
          <cell r="E7403">
            <v>0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>
            <v>610601203</v>
          </cell>
          <cell r="B7404" t="str">
            <v>COLECTIVO</v>
          </cell>
          <cell r="C7404">
            <v>0</v>
          </cell>
          <cell r="D7404">
            <v>0</v>
          </cell>
          <cell r="E7404">
            <v>0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>
            <v>610601204</v>
          </cell>
          <cell r="B7405" t="str">
            <v>OTROS PLANES</v>
          </cell>
          <cell r="C7405">
            <v>0</v>
          </cell>
          <cell r="D7405">
            <v>0</v>
          </cell>
          <cell r="E7405">
            <v>0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>
            <v>610602</v>
          </cell>
          <cell r="B7406" t="str">
            <v>POR SEGUROS PREVISIONALES RENTAS Y PENSIONES</v>
          </cell>
          <cell r="C7406">
            <v>0</v>
          </cell>
          <cell r="D7406">
            <v>0</v>
          </cell>
          <cell r="E7406">
            <v>0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>
            <v>6106021</v>
          </cell>
          <cell r="B7407" t="str">
            <v>MONEDA NACIONAL</v>
          </cell>
          <cell r="C7407">
            <v>0</v>
          </cell>
          <cell r="D7407">
            <v>0</v>
          </cell>
          <cell r="E7407">
            <v>0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>
            <v>6106022</v>
          </cell>
          <cell r="B7408" t="str">
            <v>MONEDA EXTRANJERA</v>
          </cell>
          <cell r="C7408">
            <v>0</v>
          </cell>
          <cell r="D7408">
            <v>0</v>
          </cell>
          <cell r="E7408">
            <v>0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>
            <v>610603</v>
          </cell>
          <cell r="B7409" t="str">
            <v>DE ACCIDENTES Y ENFERMEDAD</v>
          </cell>
          <cell r="C7409">
            <v>0</v>
          </cell>
          <cell r="D7409">
            <v>0</v>
          </cell>
          <cell r="E7409">
            <v>0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>
            <v>6106031</v>
          </cell>
          <cell r="B7410" t="str">
            <v>DE ACCIDENTES Y ENFERMEDAD-MN</v>
          </cell>
          <cell r="C7410">
            <v>0</v>
          </cell>
          <cell r="D7410">
            <v>0</v>
          </cell>
          <cell r="E7410">
            <v>0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>
            <v>610603101</v>
          </cell>
          <cell r="B7411" t="str">
            <v>SALUD Y HOSPITALIZACION -</v>
          </cell>
          <cell r="C7411">
            <v>0</v>
          </cell>
          <cell r="D7411">
            <v>0</v>
          </cell>
          <cell r="E7411">
            <v>0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>
            <v>610603102</v>
          </cell>
          <cell r="B7412" t="str">
            <v>ACCIDENTES PERSONALES</v>
          </cell>
          <cell r="C7412">
            <v>0</v>
          </cell>
          <cell r="D7412">
            <v>0</v>
          </cell>
          <cell r="E7412">
            <v>0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>
            <v>610603103</v>
          </cell>
          <cell r="B7413" t="str">
            <v>ACCIDENTES VIAJES AEREOS -</v>
          </cell>
          <cell r="C7413">
            <v>0</v>
          </cell>
          <cell r="D7413">
            <v>0</v>
          </cell>
          <cell r="E7413">
            <v>0</v>
          </cell>
          <cell r="F7413">
            <v>0</v>
          </cell>
          <cell r="G7413">
            <v>0</v>
          </cell>
          <cell r="H7413">
            <v>0</v>
          </cell>
          <cell r="I7413">
            <v>0</v>
          </cell>
        </row>
        <row r="7414">
          <cell r="A7414">
            <v>6106032</v>
          </cell>
          <cell r="B7414" t="str">
            <v>DE ACCIDENTES Y ENFERMEDAD-ME</v>
          </cell>
          <cell r="C7414">
            <v>0</v>
          </cell>
          <cell r="D7414">
            <v>0</v>
          </cell>
          <cell r="E7414">
            <v>0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>
            <v>610603201</v>
          </cell>
          <cell r="B7415" t="str">
            <v>SALUD Y HOSPITALIZACION -</v>
          </cell>
          <cell r="C7415">
            <v>0</v>
          </cell>
          <cell r="D7415">
            <v>0</v>
          </cell>
          <cell r="E7415">
            <v>0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>
            <v>610603202</v>
          </cell>
          <cell r="B7416" t="str">
            <v>ACCIDENTES PERSONALES</v>
          </cell>
          <cell r="C7416">
            <v>0</v>
          </cell>
          <cell r="D7416">
            <v>0</v>
          </cell>
          <cell r="E7416">
            <v>0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>
            <v>610603203</v>
          </cell>
          <cell r="B7417" t="str">
            <v>ACCIDENTES VIAJES AEREOS -</v>
          </cell>
          <cell r="C7417">
            <v>0</v>
          </cell>
          <cell r="D7417">
            <v>0</v>
          </cell>
          <cell r="E7417">
            <v>0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>
            <v>610604</v>
          </cell>
          <cell r="B7418" t="str">
            <v>POR SEGUROS DE INCENDIO Y LINEAS ALIADAS</v>
          </cell>
          <cell r="C7418">
            <v>0</v>
          </cell>
          <cell r="D7418">
            <v>0</v>
          </cell>
          <cell r="E7418">
            <v>0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>
            <v>6106041</v>
          </cell>
          <cell r="B7419" t="str">
            <v>MONEDA NACIONAL</v>
          </cell>
          <cell r="C7419">
            <v>0</v>
          </cell>
          <cell r="D7419">
            <v>0</v>
          </cell>
          <cell r="E7419">
            <v>0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>
            <v>6106042</v>
          </cell>
          <cell r="B7420" t="str">
            <v>MONEDA EXTRANJERA</v>
          </cell>
          <cell r="C7420">
            <v>0</v>
          </cell>
          <cell r="D7420">
            <v>0</v>
          </cell>
          <cell r="E7420">
            <v>0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>
            <v>610605</v>
          </cell>
          <cell r="B7421" t="str">
            <v>POR SEGUROS DE AUTOMOTORES</v>
          </cell>
          <cell r="C7421">
            <v>0</v>
          </cell>
          <cell r="D7421">
            <v>0</v>
          </cell>
          <cell r="E7421">
            <v>0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>
            <v>6106051</v>
          </cell>
          <cell r="B7422" t="str">
            <v>MONEDA NACIONAL</v>
          </cell>
          <cell r="C7422">
            <v>0</v>
          </cell>
          <cell r="D7422">
            <v>0</v>
          </cell>
          <cell r="E7422">
            <v>0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>
            <v>6106052</v>
          </cell>
          <cell r="B7423" t="str">
            <v>MONEDA EXTRANJERA</v>
          </cell>
          <cell r="C7423">
            <v>0</v>
          </cell>
          <cell r="D7423">
            <v>0</v>
          </cell>
          <cell r="E7423">
            <v>0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>
            <v>610606</v>
          </cell>
          <cell r="B7424" t="str">
            <v>POR OTROS SEGUROS GENERALES</v>
          </cell>
          <cell r="C7424">
            <v>0</v>
          </cell>
          <cell r="D7424">
            <v>0</v>
          </cell>
          <cell r="E7424">
            <v>0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>
            <v>6106061</v>
          </cell>
          <cell r="B7425" t="str">
            <v>OTROS SEGUROS GENERALES-MN</v>
          </cell>
          <cell r="C7425">
            <v>0</v>
          </cell>
          <cell r="D7425">
            <v>0</v>
          </cell>
          <cell r="E7425">
            <v>0</v>
          </cell>
          <cell r="F7425">
            <v>0</v>
          </cell>
          <cell r="G7425">
            <v>0</v>
          </cell>
          <cell r="H7425">
            <v>0</v>
          </cell>
          <cell r="I7425">
            <v>0</v>
          </cell>
        </row>
        <row r="7426">
          <cell r="A7426">
            <v>610606101</v>
          </cell>
          <cell r="B7426" t="str">
            <v>ROTURA DE CRISTALES</v>
          </cell>
          <cell r="C7426">
            <v>0</v>
          </cell>
          <cell r="D7426">
            <v>0</v>
          </cell>
          <cell r="E7426">
            <v>0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>
            <v>610606102</v>
          </cell>
          <cell r="B7427" t="str">
            <v>TRANSPORTE MARITIMO</v>
          </cell>
          <cell r="C7427">
            <v>0</v>
          </cell>
          <cell r="D7427">
            <v>0</v>
          </cell>
          <cell r="E7427">
            <v>0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>
            <v>610606103</v>
          </cell>
          <cell r="B7428" t="str">
            <v>TRANSPORTE AEREO</v>
          </cell>
          <cell r="C7428">
            <v>0</v>
          </cell>
          <cell r="D7428">
            <v>0</v>
          </cell>
          <cell r="E7428">
            <v>0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>
            <v>610606104</v>
          </cell>
          <cell r="B7429" t="str">
            <v>TRANSPORTE TERRESTRE</v>
          </cell>
          <cell r="C7429">
            <v>0</v>
          </cell>
          <cell r="D7429">
            <v>0</v>
          </cell>
          <cell r="E7429">
            <v>0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>
            <v>610606105</v>
          </cell>
          <cell r="B7430" t="str">
            <v>MARITIMOS CASCOS</v>
          </cell>
          <cell r="C7430">
            <v>0</v>
          </cell>
          <cell r="D7430">
            <v>0</v>
          </cell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</row>
        <row r="7431">
          <cell r="A7431">
            <v>610606106</v>
          </cell>
          <cell r="B7431" t="str">
            <v>AVIACION</v>
          </cell>
          <cell r="C7431">
            <v>0</v>
          </cell>
          <cell r="D7431">
            <v>0</v>
          </cell>
          <cell r="E7431">
            <v>0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>
            <v>610606107</v>
          </cell>
          <cell r="B7432" t="str">
            <v>ROBO Y HURTO</v>
          </cell>
          <cell r="C7432">
            <v>0</v>
          </cell>
          <cell r="D7432">
            <v>0</v>
          </cell>
          <cell r="E7432">
            <v>0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>
            <v>610606108</v>
          </cell>
          <cell r="B7433" t="str">
            <v>FIDELIDAD</v>
          </cell>
          <cell r="C7433">
            <v>0</v>
          </cell>
          <cell r="D7433">
            <v>0</v>
          </cell>
          <cell r="E7433">
            <v>0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>
            <v>610606109</v>
          </cell>
          <cell r="B7434" t="str">
            <v>SEGUROS DE BANCOS</v>
          </cell>
          <cell r="C7434">
            <v>0</v>
          </cell>
          <cell r="D7434">
            <v>0</v>
          </cell>
          <cell r="E7434">
            <v>0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>
            <v>610606110</v>
          </cell>
          <cell r="B7435" t="str">
            <v>TODO RIESGO PARA CONTRATISTAS</v>
          </cell>
          <cell r="C7435">
            <v>0</v>
          </cell>
          <cell r="D7435">
            <v>0</v>
          </cell>
          <cell r="E7435">
            <v>0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>
            <v>610606111</v>
          </cell>
          <cell r="B7436" t="str">
            <v>TODO RIESGO EQUIPO PARA CONTRATISTA</v>
          </cell>
          <cell r="C7436">
            <v>0</v>
          </cell>
          <cell r="D7436">
            <v>0</v>
          </cell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>
            <v>610606112</v>
          </cell>
          <cell r="B7437" t="str">
            <v>ROTURA DE MAQUINARIA</v>
          </cell>
          <cell r="C7437">
            <v>0</v>
          </cell>
          <cell r="D7437">
            <v>0</v>
          </cell>
          <cell r="E7437">
            <v>0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>
            <v>610606113</v>
          </cell>
          <cell r="B7438" t="str">
            <v>MONTAJE CONTRA TODO RIESGOS</v>
          </cell>
          <cell r="C7438">
            <v>0</v>
          </cell>
          <cell r="D7438">
            <v>0</v>
          </cell>
          <cell r="E7438">
            <v>0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>
            <v>610606114</v>
          </cell>
          <cell r="B7439" t="str">
            <v>TODO RIESGO EQUIPO ELECTRONICO</v>
          </cell>
          <cell r="C7439">
            <v>0</v>
          </cell>
          <cell r="D7439">
            <v>0</v>
          </cell>
          <cell r="E7439">
            <v>0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>
            <v>610606115</v>
          </cell>
          <cell r="B7440" t="str">
            <v>CALDEROS</v>
          </cell>
          <cell r="C7440">
            <v>0</v>
          </cell>
          <cell r="D7440">
            <v>0</v>
          </cell>
          <cell r="E7440">
            <v>0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>
            <v>610606116</v>
          </cell>
          <cell r="B7441" t="str">
            <v>LUCRO CESANTE POR INTERRUPCION DE NEGOCIOS</v>
          </cell>
          <cell r="C7441">
            <v>0</v>
          </cell>
          <cell r="D7441">
            <v>0</v>
          </cell>
          <cell r="E7441">
            <v>0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>
            <v>610606117</v>
          </cell>
          <cell r="B7442" t="str">
            <v>LUCRO CESANTE ROTURA DE MAQUINARIA</v>
          </cell>
          <cell r="C7442">
            <v>0</v>
          </cell>
          <cell r="D7442">
            <v>0</v>
          </cell>
          <cell r="E7442">
            <v>0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>
            <v>610606118</v>
          </cell>
          <cell r="B7443" t="str">
            <v>RESPONSABILIDAD CIVIL</v>
          </cell>
          <cell r="C7443">
            <v>0</v>
          </cell>
          <cell r="D7443">
            <v>0</v>
          </cell>
          <cell r="E7443">
            <v>0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>
            <v>610606119</v>
          </cell>
          <cell r="B7444" t="str">
            <v>RIESGOS PROFESIONALES</v>
          </cell>
          <cell r="C7444">
            <v>0</v>
          </cell>
          <cell r="D7444">
            <v>0</v>
          </cell>
          <cell r="E7444">
            <v>0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>
            <v>610606120</v>
          </cell>
          <cell r="B7445" t="str">
            <v>GANADERO</v>
          </cell>
          <cell r="C7445">
            <v>0</v>
          </cell>
          <cell r="D7445">
            <v>0</v>
          </cell>
          <cell r="E7445">
            <v>0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>
            <v>610606121</v>
          </cell>
          <cell r="B7446" t="str">
            <v>AGRICOLA</v>
          </cell>
          <cell r="C7446">
            <v>0</v>
          </cell>
          <cell r="D7446">
            <v>0</v>
          </cell>
          <cell r="E7446">
            <v>0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>
            <v>610606122</v>
          </cell>
          <cell r="B7447" t="str">
            <v>DOMICILIARIO</v>
          </cell>
          <cell r="C7447">
            <v>0</v>
          </cell>
          <cell r="D7447">
            <v>0</v>
          </cell>
          <cell r="E7447">
            <v>0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>
            <v>610606123</v>
          </cell>
          <cell r="B7448" t="str">
            <v>CREDITO INTERNO</v>
          </cell>
          <cell r="C7448">
            <v>0</v>
          </cell>
          <cell r="D7448">
            <v>0</v>
          </cell>
          <cell r="E7448">
            <v>0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>
            <v>610606124</v>
          </cell>
          <cell r="B7449" t="str">
            <v>CREDITO A LA EXPORTACION</v>
          </cell>
          <cell r="C7449">
            <v>0</v>
          </cell>
          <cell r="D7449">
            <v>0</v>
          </cell>
          <cell r="E7449">
            <v>0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>
            <v>610606125</v>
          </cell>
          <cell r="B7450" t="str">
            <v>MISCELANEOS</v>
          </cell>
          <cell r="C7450">
            <v>0</v>
          </cell>
          <cell r="D7450">
            <v>0</v>
          </cell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>
            <v>6106062</v>
          </cell>
          <cell r="B7451" t="str">
            <v>OTROS SEGUROS GENERALES-ME</v>
          </cell>
          <cell r="C7451">
            <v>0</v>
          </cell>
          <cell r="D7451">
            <v>0</v>
          </cell>
          <cell r="E7451">
            <v>0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>
            <v>610606201</v>
          </cell>
          <cell r="B7452" t="str">
            <v>ROTURA DE CRISTALES</v>
          </cell>
          <cell r="C7452">
            <v>0</v>
          </cell>
          <cell r="D7452">
            <v>0</v>
          </cell>
          <cell r="E7452">
            <v>0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>
            <v>610606202</v>
          </cell>
          <cell r="B7453" t="str">
            <v>TRANSPORTE MARITIMO</v>
          </cell>
          <cell r="C7453">
            <v>0</v>
          </cell>
          <cell r="D7453">
            <v>0</v>
          </cell>
          <cell r="E7453">
            <v>0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>
            <v>610606203</v>
          </cell>
          <cell r="B7454" t="str">
            <v>TRANSPORTE AEREO</v>
          </cell>
          <cell r="C7454">
            <v>0</v>
          </cell>
          <cell r="D7454">
            <v>0</v>
          </cell>
          <cell r="E7454">
            <v>0</v>
          </cell>
          <cell r="F7454">
            <v>0</v>
          </cell>
          <cell r="G7454">
            <v>0</v>
          </cell>
          <cell r="H7454">
            <v>0</v>
          </cell>
          <cell r="I7454">
            <v>0</v>
          </cell>
        </row>
        <row r="7455">
          <cell r="A7455">
            <v>610606204</v>
          </cell>
          <cell r="B7455" t="str">
            <v>TRANSPORTE TERRESTRE</v>
          </cell>
          <cell r="C7455">
            <v>0</v>
          </cell>
          <cell r="D7455">
            <v>0</v>
          </cell>
          <cell r="E7455">
            <v>0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>
            <v>610606205</v>
          </cell>
          <cell r="B7456" t="str">
            <v>MARITIMOS CASCOS</v>
          </cell>
          <cell r="C7456">
            <v>0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>
            <v>610606206</v>
          </cell>
          <cell r="B7457" t="str">
            <v>AVIACION</v>
          </cell>
          <cell r="C7457">
            <v>0</v>
          </cell>
          <cell r="D7457">
            <v>0</v>
          </cell>
          <cell r="E7457">
            <v>0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>
            <v>610606207</v>
          </cell>
          <cell r="B7458" t="str">
            <v>ROBO Y HURTO</v>
          </cell>
          <cell r="C7458">
            <v>0</v>
          </cell>
          <cell r="D7458">
            <v>0</v>
          </cell>
          <cell r="E7458">
            <v>0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>
            <v>610606208</v>
          </cell>
          <cell r="B7459" t="str">
            <v>FIDELIDAD</v>
          </cell>
          <cell r="C7459">
            <v>0</v>
          </cell>
          <cell r="D7459">
            <v>0</v>
          </cell>
          <cell r="E7459">
            <v>0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>
            <v>610606209</v>
          </cell>
          <cell r="B7460" t="str">
            <v>SEGUROS DE BANCOS</v>
          </cell>
          <cell r="C7460">
            <v>0</v>
          </cell>
          <cell r="D7460">
            <v>0</v>
          </cell>
          <cell r="E7460">
            <v>0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>
            <v>610606210</v>
          </cell>
          <cell r="B7461" t="str">
            <v>TODO RIESGO PARA CONTRATISTAS</v>
          </cell>
          <cell r="C7461">
            <v>0</v>
          </cell>
          <cell r="D7461">
            <v>0</v>
          </cell>
          <cell r="E7461">
            <v>0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>
            <v>610606211</v>
          </cell>
          <cell r="B7462" t="str">
            <v>TODO RIESGO EQUIPO PARA CONTRATISTA</v>
          </cell>
          <cell r="C7462">
            <v>0</v>
          </cell>
          <cell r="D7462">
            <v>0</v>
          </cell>
          <cell r="E7462">
            <v>0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>
            <v>610606212</v>
          </cell>
          <cell r="B7463" t="str">
            <v>ROTURA DE MAQUINARIA</v>
          </cell>
          <cell r="C7463">
            <v>0</v>
          </cell>
          <cell r="D7463">
            <v>0</v>
          </cell>
          <cell r="E7463">
            <v>0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>
            <v>610606213</v>
          </cell>
          <cell r="B7464" t="str">
            <v>MONTAJE CONTRA TODO RIESGOS</v>
          </cell>
          <cell r="C7464">
            <v>0</v>
          </cell>
          <cell r="D7464">
            <v>0</v>
          </cell>
          <cell r="E7464">
            <v>0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>
            <v>610606214</v>
          </cell>
          <cell r="B7465" t="str">
            <v>TODO RIESGO EQUIPO ELECTRONICO</v>
          </cell>
          <cell r="C7465">
            <v>0</v>
          </cell>
          <cell r="D7465">
            <v>0</v>
          </cell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</row>
        <row r="7466">
          <cell r="A7466">
            <v>610606215</v>
          </cell>
          <cell r="B7466" t="str">
            <v>CALDEROS</v>
          </cell>
          <cell r="C7466">
            <v>0</v>
          </cell>
          <cell r="D7466">
            <v>0</v>
          </cell>
          <cell r="E7466">
            <v>0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>
            <v>610606216</v>
          </cell>
          <cell r="B7467" t="str">
            <v>LUCRO CESANTE POR INTERRUPCION DE NEGOCIOS</v>
          </cell>
          <cell r="C7467">
            <v>0</v>
          </cell>
          <cell r="D7467">
            <v>0</v>
          </cell>
          <cell r="E7467">
            <v>0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>
            <v>610606217</v>
          </cell>
          <cell r="B7468" t="str">
            <v>LUCRO CESANTE ROTURA DE MAQUINARIA</v>
          </cell>
          <cell r="C7468">
            <v>0</v>
          </cell>
          <cell r="D7468">
            <v>0</v>
          </cell>
          <cell r="E7468">
            <v>0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>
            <v>610606218</v>
          </cell>
          <cell r="B7469" t="str">
            <v>RESPONSABILIDAD CIVIL</v>
          </cell>
          <cell r="C7469">
            <v>0</v>
          </cell>
          <cell r="D7469">
            <v>0</v>
          </cell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>
            <v>610606219</v>
          </cell>
          <cell r="B7470" t="str">
            <v>RIESGOS PROFESIONALES</v>
          </cell>
          <cell r="C7470">
            <v>0</v>
          </cell>
          <cell r="D7470">
            <v>0</v>
          </cell>
          <cell r="E7470">
            <v>0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>
            <v>610606220</v>
          </cell>
          <cell r="B7471" t="str">
            <v>GANADERO</v>
          </cell>
          <cell r="C7471">
            <v>0</v>
          </cell>
          <cell r="D7471">
            <v>0</v>
          </cell>
          <cell r="E7471">
            <v>0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>
            <v>610606221</v>
          </cell>
          <cell r="B7472" t="str">
            <v>AGRICOLA</v>
          </cell>
          <cell r="C7472">
            <v>0</v>
          </cell>
          <cell r="D7472">
            <v>0</v>
          </cell>
          <cell r="E7472">
            <v>0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>
            <v>610606222</v>
          </cell>
          <cell r="B7473" t="str">
            <v>DOMICILIARIO</v>
          </cell>
          <cell r="C7473">
            <v>0</v>
          </cell>
          <cell r="D7473">
            <v>0</v>
          </cell>
          <cell r="E7473">
            <v>0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>
            <v>610606223</v>
          </cell>
          <cell r="B7474" t="str">
            <v>CREDITO INTERNO</v>
          </cell>
          <cell r="C7474">
            <v>0</v>
          </cell>
          <cell r="D7474">
            <v>0</v>
          </cell>
          <cell r="E7474">
            <v>0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>
            <v>610606224</v>
          </cell>
          <cell r="B7475" t="str">
            <v>CREDITO A LA EXPORTACION</v>
          </cell>
          <cell r="C7475">
            <v>0</v>
          </cell>
          <cell r="D7475">
            <v>0</v>
          </cell>
          <cell r="E7475">
            <v>0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>
            <v>610606225</v>
          </cell>
          <cell r="B7476" t="str">
            <v>MISCELANEOS</v>
          </cell>
          <cell r="C7476">
            <v>0</v>
          </cell>
          <cell r="D7476">
            <v>0</v>
          </cell>
          <cell r="E7476">
            <v>0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>
            <v>6107</v>
          </cell>
          <cell r="B7477" t="str">
            <v>RESPONSABILIDADES CEDIDAS A OTRAS SOCIEDADES DEL EXTERIOR</v>
          </cell>
          <cell r="C7477">
            <v>0</v>
          </cell>
          <cell r="D7477">
            <v>0</v>
          </cell>
          <cell r="E7477">
            <v>0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>
            <v>610701</v>
          </cell>
          <cell r="B7478" t="str">
            <v>DE SEGUROS DE VIDA</v>
          </cell>
          <cell r="C7478">
            <v>0</v>
          </cell>
          <cell r="D7478">
            <v>0</v>
          </cell>
          <cell r="E7478">
            <v>0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>
            <v>6107011</v>
          </cell>
          <cell r="B7479" t="str">
            <v>DE SEGUROS DE VIDA-MN</v>
          </cell>
          <cell r="C7479">
            <v>0</v>
          </cell>
          <cell r="D7479">
            <v>0</v>
          </cell>
          <cell r="E7479">
            <v>0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>
            <v>610701101</v>
          </cell>
          <cell r="B7480" t="str">
            <v>INDIVIDUAL</v>
          </cell>
          <cell r="C7480">
            <v>0</v>
          </cell>
          <cell r="D7480">
            <v>0</v>
          </cell>
          <cell r="E7480">
            <v>0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>
            <v>610701102</v>
          </cell>
          <cell r="B7481" t="str">
            <v>POPULAR</v>
          </cell>
          <cell r="C7481">
            <v>0</v>
          </cell>
          <cell r="D7481">
            <v>0</v>
          </cell>
          <cell r="E7481">
            <v>0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>
            <v>610701103</v>
          </cell>
          <cell r="B7482" t="str">
            <v>COLECTIVO</v>
          </cell>
          <cell r="C7482">
            <v>0</v>
          </cell>
          <cell r="D7482">
            <v>0</v>
          </cell>
          <cell r="E7482">
            <v>0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>
            <v>610701104</v>
          </cell>
          <cell r="B7483" t="str">
            <v>OTROS PLANES</v>
          </cell>
          <cell r="C7483">
            <v>0</v>
          </cell>
          <cell r="D7483">
            <v>0</v>
          </cell>
          <cell r="E7483">
            <v>0</v>
          </cell>
          <cell r="F7483">
            <v>0</v>
          </cell>
          <cell r="G7483">
            <v>0</v>
          </cell>
          <cell r="H7483">
            <v>0</v>
          </cell>
          <cell r="I7483">
            <v>0</v>
          </cell>
        </row>
        <row r="7484">
          <cell r="A7484">
            <v>6107012</v>
          </cell>
          <cell r="B7484" t="str">
            <v>DE SEGUROS DE VIDA -ME</v>
          </cell>
          <cell r="C7484">
            <v>0</v>
          </cell>
          <cell r="D7484">
            <v>0</v>
          </cell>
          <cell r="E7484">
            <v>0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>
            <v>610701201</v>
          </cell>
          <cell r="B7485" t="str">
            <v>INDIVIDUAL</v>
          </cell>
          <cell r="C7485">
            <v>0</v>
          </cell>
          <cell r="D7485">
            <v>0</v>
          </cell>
          <cell r="E7485">
            <v>0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>
            <v>610701202</v>
          </cell>
          <cell r="B7486" t="str">
            <v>POPULAR</v>
          </cell>
          <cell r="C7486">
            <v>0</v>
          </cell>
          <cell r="D7486">
            <v>0</v>
          </cell>
          <cell r="E7486">
            <v>0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>
            <v>610701203</v>
          </cell>
          <cell r="B7487" t="str">
            <v>COLECTIVO</v>
          </cell>
          <cell r="C7487">
            <v>0</v>
          </cell>
          <cell r="D7487">
            <v>0</v>
          </cell>
          <cell r="E7487">
            <v>0</v>
          </cell>
          <cell r="F7487">
            <v>0</v>
          </cell>
          <cell r="G7487">
            <v>0</v>
          </cell>
          <cell r="H7487">
            <v>0</v>
          </cell>
          <cell r="I7487">
            <v>0</v>
          </cell>
        </row>
        <row r="7488">
          <cell r="A7488">
            <v>610701204</v>
          </cell>
          <cell r="B7488" t="str">
            <v>OTROS PLANES</v>
          </cell>
          <cell r="C7488">
            <v>0</v>
          </cell>
          <cell r="D7488">
            <v>0</v>
          </cell>
          <cell r="E7488">
            <v>0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>
            <v>610702</v>
          </cell>
          <cell r="B7489" t="str">
            <v>POR SEGUROS PREVISIONALES RENTAS Y PENSIONES</v>
          </cell>
          <cell r="C7489">
            <v>0</v>
          </cell>
          <cell r="D7489">
            <v>0</v>
          </cell>
          <cell r="E7489">
            <v>0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>
            <v>6107021</v>
          </cell>
          <cell r="B7490" t="str">
            <v>MONEDA NACIONAL</v>
          </cell>
          <cell r="C7490">
            <v>0</v>
          </cell>
          <cell r="D7490">
            <v>0</v>
          </cell>
          <cell r="E7490">
            <v>0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>
            <v>6107022</v>
          </cell>
          <cell r="B7491" t="str">
            <v>MONEDA EXTRANJERA</v>
          </cell>
          <cell r="C7491">
            <v>0</v>
          </cell>
          <cell r="D7491">
            <v>0</v>
          </cell>
          <cell r="E7491">
            <v>0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>
            <v>610703</v>
          </cell>
          <cell r="B7492" t="str">
            <v>DE ACCIDENTES Y ENFERMEDAD</v>
          </cell>
          <cell r="C7492">
            <v>0</v>
          </cell>
          <cell r="D7492">
            <v>0</v>
          </cell>
          <cell r="E7492">
            <v>0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>
            <v>6107031</v>
          </cell>
          <cell r="B7493" t="str">
            <v>DE ACCIDENTES Y ENFERMEDAD-MN</v>
          </cell>
          <cell r="C7493">
            <v>0</v>
          </cell>
          <cell r="D7493">
            <v>0</v>
          </cell>
          <cell r="E7493">
            <v>0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>
            <v>610703101</v>
          </cell>
          <cell r="B7494" t="str">
            <v>SALUD Y HOSPITALIZACION</v>
          </cell>
          <cell r="C7494">
            <v>0</v>
          </cell>
          <cell r="D7494">
            <v>0</v>
          </cell>
          <cell r="E7494">
            <v>0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>
            <v>610703102</v>
          </cell>
          <cell r="B7495" t="str">
            <v>ACCIDENTES PERSONALES</v>
          </cell>
          <cell r="C7495">
            <v>0</v>
          </cell>
          <cell r="D7495">
            <v>0</v>
          </cell>
          <cell r="E7495">
            <v>0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>
            <v>610703103</v>
          </cell>
          <cell r="B7496" t="str">
            <v>ACCIDENTES VIAJES AEREOS -</v>
          </cell>
          <cell r="C7496">
            <v>0</v>
          </cell>
          <cell r="D7496">
            <v>0</v>
          </cell>
          <cell r="E7496">
            <v>0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>
            <v>6107032</v>
          </cell>
          <cell r="B7497" t="str">
            <v>DE ACCIDENTES Y ENFERMEDAD-ME</v>
          </cell>
          <cell r="C7497">
            <v>0</v>
          </cell>
          <cell r="D7497">
            <v>0</v>
          </cell>
          <cell r="E7497">
            <v>0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>
            <v>610703201</v>
          </cell>
          <cell r="B7498" t="str">
            <v>SALUD Y HOSPITALIZACION -</v>
          </cell>
          <cell r="C7498">
            <v>0</v>
          </cell>
          <cell r="D7498">
            <v>0</v>
          </cell>
          <cell r="E7498">
            <v>0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>
            <v>610703202</v>
          </cell>
          <cell r="B7499" t="str">
            <v>ACCIDENTES PERSONALES</v>
          </cell>
          <cell r="C7499">
            <v>0</v>
          </cell>
          <cell r="D7499">
            <v>0</v>
          </cell>
          <cell r="E7499">
            <v>0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>
            <v>610703203</v>
          </cell>
          <cell r="B7500" t="str">
            <v>ACCIDENTES VIAJES AEREOS -</v>
          </cell>
          <cell r="C7500">
            <v>0</v>
          </cell>
          <cell r="D7500">
            <v>0</v>
          </cell>
          <cell r="E7500">
            <v>0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>
            <v>610704</v>
          </cell>
          <cell r="B7501" t="str">
            <v>POR SEGUROS DE INCENDIO Y LINEAS ALIADAS</v>
          </cell>
          <cell r="C7501">
            <v>0</v>
          </cell>
          <cell r="D7501">
            <v>0</v>
          </cell>
          <cell r="E7501">
            <v>0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>
            <v>6107041</v>
          </cell>
          <cell r="B7502" t="str">
            <v>MONEDA NACIONAL</v>
          </cell>
          <cell r="C7502">
            <v>0</v>
          </cell>
          <cell r="D7502">
            <v>0</v>
          </cell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>
            <v>6107042</v>
          </cell>
          <cell r="B7503" t="str">
            <v>MONEDA EXTRANJERA</v>
          </cell>
          <cell r="C7503">
            <v>0</v>
          </cell>
          <cell r="D7503">
            <v>0</v>
          </cell>
          <cell r="E7503">
            <v>0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>
            <v>610705</v>
          </cell>
          <cell r="B7504" t="str">
            <v>POR SEGUROS DE AUTOMOTORES</v>
          </cell>
          <cell r="C7504">
            <v>0</v>
          </cell>
          <cell r="D7504">
            <v>0</v>
          </cell>
          <cell r="E7504">
            <v>0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>
            <v>6107051</v>
          </cell>
          <cell r="B7505" t="str">
            <v>MONEDA NACIONAL</v>
          </cell>
          <cell r="C7505">
            <v>0</v>
          </cell>
          <cell r="D7505">
            <v>0</v>
          </cell>
          <cell r="E7505">
            <v>0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>
            <v>6107052</v>
          </cell>
          <cell r="B7506" t="str">
            <v>MONEDA EXTRANJERA</v>
          </cell>
          <cell r="C7506">
            <v>0</v>
          </cell>
          <cell r="D7506">
            <v>0</v>
          </cell>
          <cell r="E7506">
            <v>0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>
            <v>610706</v>
          </cell>
          <cell r="B7507" t="str">
            <v>POR OTROS SEGUROS GENERALES</v>
          </cell>
          <cell r="C7507">
            <v>0</v>
          </cell>
          <cell r="D7507">
            <v>0</v>
          </cell>
          <cell r="E7507">
            <v>0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>
            <v>6107061</v>
          </cell>
          <cell r="B7508" t="str">
            <v>OTROS SEGUROS GENERALES-MN</v>
          </cell>
          <cell r="C7508">
            <v>0</v>
          </cell>
          <cell r="D7508">
            <v>0</v>
          </cell>
          <cell r="E7508">
            <v>0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>
            <v>610706101</v>
          </cell>
          <cell r="B7509" t="str">
            <v>ROTURA DE CRISTALES</v>
          </cell>
          <cell r="C7509">
            <v>0</v>
          </cell>
          <cell r="D7509">
            <v>0</v>
          </cell>
          <cell r="E7509">
            <v>0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>
            <v>610706102</v>
          </cell>
          <cell r="B7510" t="str">
            <v>TRANSPORTE MARITIMO</v>
          </cell>
          <cell r="C7510">
            <v>0</v>
          </cell>
          <cell r="D7510">
            <v>0</v>
          </cell>
          <cell r="E7510">
            <v>0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>
            <v>610706103</v>
          </cell>
          <cell r="B7511" t="str">
            <v>TRANSPORTE AEREO</v>
          </cell>
          <cell r="C7511">
            <v>0</v>
          </cell>
          <cell r="D7511">
            <v>0</v>
          </cell>
          <cell r="E7511">
            <v>0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>
            <v>610706104</v>
          </cell>
          <cell r="B7512" t="str">
            <v>TRANSPORTE TERRESTRE</v>
          </cell>
          <cell r="C7512">
            <v>0</v>
          </cell>
          <cell r="D7512">
            <v>0</v>
          </cell>
          <cell r="E7512">
            <v>0</v>
          </cell>
          <cell r="F7512">
            <v>0</v>
          </cell>
          <cell r="G7512">
            <v>0</v>
          </cell>
          <cell r="H7512">
            <v>0</v>
          </cell>
          <cell r="I7512">
            <v>0</v>
          </cell>
        </row>
        <row r="7513">
          <cell r="A7513">
            <v>610706105</v>
          </cell>
          <cell r="B7513" t="str">
            <v>MARITIMOS CASCOS</v>
          </cell>
          <cell r="C7513">
            <v>0</v>
          </cell>
          <cell r="D7513">
            <v>0</v>
          </cell>
          <cell r="E7513">
            <v>0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>
            <v>610706106</v>
          </cell>
          <cell r="B7514" t="str">
            <v>AVIACION</v>
          </cell>
          <cell r="C7514">
            <v>0</v>
          </cell>
          <cell r="D7514">
            <v>0</v>
          </cell>
          <cell r="E7514">
            <v>0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>
            <v>610706107</v>
          </cell>
          <cell r="B7515" t="str">
            <v>ROBO Y HURTO</v>
          </cell>
          <cell r="C7515">
            <v>0</v>
          </cell>
          <cell r="D7515">
            <v>0</v>
          </cell>
          <cell r="E7515">
            <v>0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>
            <v>610706108</v>
          </cell>
          <cell r="B7516" t="str">
            <v>FIDELIDAD</v>
          </cell>
          <cell r="C7516">
            <v>0</v>
          </cell>
          <cell r="D7516">
            <v>0</v>
          </cell>
          <cell r="E7516">
            <v>0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>
            <v>610706109</v>
          </cell>
          <cell r="B7517" t="str">
            <v>SEGUROS DE BANCOS</v>
          </cell>
          <cell r="C7517">
            <v>0</v>
          </cell>
          <cell r="D7517">
            <v>0</v>
          </cell>
          <cell r="E7517">
            <v>0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>
            <v>610706110</v>
          </cell>
          <cell r="B7518" t="str">
            <v>TODO RIESGO PARA CONTRATISTAS</v>
          </cell>
          <cell r="C7518">
            <v>0</v>
          </cell>
          <cell r="D7518">
            <v>0</v>
          </cell>
          <cell r="E7518">
            <v>0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>
            <v>610706111</v>
          </cell>
          <cell r="B7519" t="str">
            <v>TODO RIESGO EQUIPO PARA CONTRATISTA</v>
          </cell>
          <cell r="C7519">
            <v>0</v>
          </cell>
          <cell r="D7519">
            <v>0</v>
          </cell>
          <cell r="E7519">
            <v>0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>
            <v>610706112</v>
          </cell>
          <cell r="B7520" t="str">
            <v>ROTURA DE MAQUINARIA-</v>
          </cell>
          <cell r="C7520">
            <v>0</v>
          </cell>
          <cell r="D7520">
            <v>0</v>
          </cell>
          <cell r="E7520">
            <v>0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>
            <v>610706113</v>
          </cell>
          <cell r="B7521" t="str">
            <v>MONTAJE CONTRA TODO RIESGOS</v>
          </cell>
          <cell r="C7521">
            <v>0</v>
          </cell>
          <cell r="D7521">
            <v>0</v>
          </cell>
          <cell r="E7521">
            <v>0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>
            <v>610706114</v>
          </cell>
          <cell r="B7522" t="str">
            <v>TODO RIESGO EQUIPO ELECTRONICO</v>
          </cell>
          <cell r="C7522">
            <v>0</v>
          </cell>
          <cell r="D7522">
            <v>0</v>
          </cell>
          <cell r="E7522">
            <v>0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>
            <v>610706115</v>
          </cell>
          <cell r="B7523" t="str">
            <v>CALDEROS</v>
          </cell>
          <cell r="C7523">
            <v>0</v>
          </cell>
          <cell r="D7523">
            <v>0</v>
          </cell>
          <cell r="E7523">
            <v>0</v>
          </cell>
          <cell r="F7523">
            <v>0</v>
          </cell>
          <cell r="G7523">
            <v>0</v>
          </cell>
          <cell r="H7523">
            <v>0</v>
          </cell>
          <cell r="I7523">
            <v>0</v>
          </cell>
        </row>
        <row r="7524">
          <cell r="A7524">
            <v>610706116</v>
          </cell>
          <cell r="B7524" t="str">
            <v>LUCRO CESANTE POR INTERRUPCION DE NEGOCIOS</v>
          </cell>
          <cell r="C7524">
            <v>0</v>
          </cell>
          <cell r="D7524">
            <v>0</v>
          </cell>
          <cell r="E7524">
            <v>0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>
            <v>610706117</v>
          </cell>
          <cell r="B7525" t="str">
            <v>LUCRO CESANTE ROTURA DE MAQUINARIA</v>
          </cell>
          <cell r="C7525">
            <v>0</v>
          </cell>
          <cell r="D7525">
            <v>0</v>
          </cell>
          <cell r="E7525">
            <v>0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>
            <v>610706118</v>
          </cell>
          <cell r="B7526" t="str">
            <v>RESPONSABILIDAD CIVIL</v>
          </cell>
          <cell r="C7526">
            <v>0</v>
          </cell>
          <cell r="D7526">
            <v>0</v>
          </cell>
          <cell r="E7526">
            <v>0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>
            <v>610706119</v>
          </cell>
          <cell r="B7527" t="str">
            <v>RIESGOS PROFESIONALES</v>
          </cell>
          <cell r="C7527">
            <v>0</v>
          </cell>
          <cell r="D7527">
            <v>0</v>
          </cell>
          <cell r="E7527">
            <v>0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>
            <v>610706120</v>
          </cell>
          <cell r="B7528" t="str">
            <v>GANADERO</v>
          </cell>
          <cell r="C7528">
            <v>0</v>
          </cell>
          <cell r="D7528">
            <v>0</v>
          </cell>
          <cell r="E7528">
            <v>0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>
            <v>610706121</v>
          </cell>
          <cell r="B7529" t="str">
            <v>AGRICOLA</v>
          </cell>
          <cell r="C7529">
            <v>0</v>
          </cell>
          <cell r="D7529">
            <v>0</v>
          </cell>
          <cell r="E7529">
            <v>0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>
            <v>610706122</v>
          </cell>
          <cell r="B7530" t="str">
            <v>DOMICILIARIO</v>
          </cell>
          <cell r="C7530">
            <v>0</v>
          </cell>
          <cell r="D7530">
            <v>0</v>
          </cell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>
            <v>610706123</v>
          </cell>
          <cell r="B7531" t="str">
            <v>CREDITO INTERNO</v>
          </cell>
          <cell r="C7531">
            <v>0</v>
          </cell>
          <cell r="D7531">
            <v>0</v>
          </cell>
          <cell r="E7531">
            <v>0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>
            <v>610706124</v>
          </cell>
          <cell r="B7532" t="str">
            <v>CREDITO A LA EXPORTACION</v>
          </cell>
          <cell r="C7532">
            <v>0</v>
          </cell>
          <cell r="D7532">
            <v>0</v>
          </cell>
          <cell r="E7532">
            <v>0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>
            <v>610706125</v>
          </cell>
          <cell r="B7533" t="str">
            <v>MISCELANEOS</v>
          </cell>
          <cell r="C7533">
            <v>0</v>
          </cell>
          <cell r="D7533">
            <v>0</v>
          </cell>
          <cell r="E7533">
            <v>0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>
            <v>6107062</v>
          </cell>
          <cell r="B7534" t="str">
            <v>OTROS SEGUROS GENERALES-ME</v>
          </cell>
          <cell r="C7534">
            <v>0</v>
          </cell>
          <cell r="D7534">
            <v>0</v>
          </cell>
          <cell r="E7534">
            <v>0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>
            <v>610706201</v>
          </cell>
          <cell r="B7535" t="str">
            <v>ROTURA DE CRISTALES</v>
          </cell>
          <cell r="C7535">
            <v>0</v>
          </cell>
          <cell r="D7535">
            <v>0</v>
          </cell>
          <cell r="E7535">
            <v>0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>
            <v>610706202</v>
          </cell>
          <cell r="B7536" t="str">
            <v>TRANSPORTE MARITIMO</v>
          </cell>
          <cell r="C7536">
            <v>0</v>
          </cell>
          <cell r="D7536">
            <v>0</v>
          </cell>
          <cell r="E7536">
            <v>0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>
            <v>610706203</v>
          </cell>
          <cell r="B7537" t="str">
            <v>TRANSPORTE AEREO</v>
          </cell>
          <cell r="C7537">
            <v>0</v>
          </cell>
          <cell r="D7537">
            <v>0</v>
          </cell>
          <cell r="E7537">
            <v>0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>
            <v>610706204</v>
          </cell>
          <cell r="B7538" t="str">
            <v>TRANSPORTE TERRESTRE</v>
          </cell>
          <cell r="C7538">
            <v>0</v>
          </cell>
          <cell r="D7538">
            <v>0</v>
          </cell>
          <cell r="E7538">
            <v>0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>
            <v>610706205</v>
          </cell>
          <cell r="B7539" t="str">
            <v>MARITIMOS CASCOS</v>
          </cell>
          <cell r="C7539">
            <v>0</v>
          </cell>
          <cell r="D7539">
            <v>0</v>
          </cell>
          <cell r="E7539">
            <v>0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>
            <v>610706206</v>
          </cell>
          <cell r="B7540" t="str">
            <v>AVIACION</v>
          </cell>
          <cell r="C7540">
            <v>0</v>
          </cell>
          <cell r="D7540">
            <v>0</v>
          </cell>
          <cell r="E7540">
            <v>0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>
            <v>610706207</v>
          </cell>
          <cell r="B7541" t="str">
            <v>ROBO Y HURTO</v>
          </cell>
          <cell r="C7541">
            <v>0</v>
          </cell>
          <cell r="D7541">
            <v>0</v>
          </cell>
          <cell r="E7541">
            <v>0</v>
          </cell>
          <cell r="F7541">
            <v>0</v>
          </cell>
          <cell r="G7541">
            <v>0</v>
          </cell>
          <cell r="H7541">
            <v>0</v>
          </cell>
          <cell r="I7541">
            <v>0</v>
          </cell>
        </row>
        <row r="7542">
          <cell r="A7542">
            <v>610706208</v>
          </cell>
          <cell r="B7542" t="str">
            <v>FIDELIDAD</v>
          </cell>
          <cell r="C7542">
            <v>0</v>
          </cell>
          <cell r="D7542">
            <v>0</v>
          </cell>
          <cell r="E7542">
            <v>0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>
            <v>610706209</v>
          </cell>
          <cell r="B7543" t="str">
            <v>SEGUROS DE BANCOS</v>
          </cell>
          <cell r="C7543">
            <v>0</v>
          </cell>
          <cell r="D7543">
            <v>0</v>
          </cell>
          <cell r="E7543">
            <v>0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>
            <v>610706210</v>
          </cell>
          <cell r="B7544" t="str">
            <v>TODO RIESGO PARA CONTRATISTAS</v>
          </cell>
          <cell r="C7544">
            <v>0</v>
          </cell>
          <cell r="D7544">
            <v>0</v>
          </cell>
          <cell r="E7544">
            <v>0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>
            <v>610706211</v>
          </cell>
          <cell r="B7545" t="str">
            <v>TODO RIESGO EQUIPO PARA CONTRATISTA</v>
          </cell>
          <cell r="C7545">
            <v>0</v>
          </cell>
          <cell r="D7545">
            <v>0</v>
          </cell>
          <cell r="E7545">
            <v>0</v>
          </cell>
          <cell r="F7545">
            <v>0</v>
          </cell>
          <cell r="G7545">
            <v>0</v>
          </cell>
          <cell r="H7545">
            <v>0</v>
          </cell>
          <cell r="I7545">
            <v>0</v>
          </cell>
        </row>
        <row r="7546">
          <cell r="A7546">
            <v>610706212</v>
          </cell>
          <cell r="B7546" t="str">
            <v>ROTURA DE MAQUINARIA</v>
          </cell>
          <cell r="C7546">
            <v>0</v>
          </cell>
          <cell r="D7546">
            <v>0</v>
          </cell>
          <cell r="E7546">
            <v>0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>
            <v>610706213</v>
          </cell>
          <cell r="B7547" t="str">
            <v>MONTAJE CONTRA TODO RIESGOS</v>
          </cell>
          <cell r="C7547">
            <v>0</v>
          </cell>
          <cell r="D7547">
            <v>0</v>
          </cell>
          <cell r="E7547">
            <v>0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>
            <v>610706214</v>
          </cell>
          <cell r="B7548" t="str">
            <v>TODO RIESGO EQUIPO ELECTRONICO</v>
          </cell>
          <cell r="C7548">
            <v>0</v>
          </cell>
          <cell r="D7548">
            <v>0</v>
          </cell>
          <cell r="E7548">
            <v>0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>
            <v>610706215</v>
          </cell>
          <cell r="B7549" t="str">
            <v>CALDEROS</v>
          </cell>
          <cell r="C7549">
            <v>0</v>
          </cell>
          <cell r="D7549">
            <v>0</v>
          </cell>
          <cell r="E7549">
            <v>0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>
            <v>610706216</v>
          </cell>
          <cell r="B7550" t="str">
            <v>LUCRO CESANTE POR INTERRUPCION DE NEGOCIOS-</v>
          </cell>
          <cell r="C7550">
            <v>0</v>
          </cell>
          <cell r="D7550">
            <v>0</v>
          </cell>
          <cell r="E7550">
            <v>0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>
            <v>610706217</v>
          </cell>
          <cell r="B7551" t="str">
            <v>LUCRO CESANTE ROTURA DE MAQUINARIA</v>
          </cell>
          <cell r="C7551">
            <v>0</v>
          </cell>
          <cell r="D7551">
            <v>0</v>
          </cell>
          <cell r="E7551">
            <v>0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>
            <v>610706218</v>
          </cell>
          <cell r="B7552" t="str">
            <v>RESPONSABILIDAD CIVIL</v>
          </cell>
          <cell r="C7552">
            <v>0</v>
          </cell>
          <cell r="D7552">
            <v>0</v>
          </cell>
          <cell r="E7552">
            <v>0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>
            <v>610706219</v>
          </cell>
          <cell r="B7553" t="str">
            <v>RIESGOS PROFESIONALES</v>
          </cell>
          <cell r="C7553">
            <v>0</v>
          </cell>
          <cell r="D7553">
            <v>0</v>
          </cell>
          <cell r="E7553">
            <v>0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>
            <v>610706220</v>
          </cell>
          <cell r="B7554" t="str">
            <v>GANADERO</v>
          </cell>
          <cell r="C7554">
            <v>0</v>
          </cell>
          <cell r="D7554">
            <v>0</v>
          </cell>
          <cell r="E7554">
            <v>0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>
            <v>610706221</v>
          </cell>
          <cell r="B7555" t="str">
            <v>AGRICOLA</v>
          </cell>
          <cell r="C7555">
            <v>0</v>
          </cell>
          <cell r="D7555">
            <v>0</v>
          </cell>
          <cell r="E7555">
            <v>0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>
            <v>610706222</v>
          </cell>
          <cell r="B7556" t="str">
            <v>DOMICILIARIO</v>
          </cell>
          <cell r="C7556">
            <v>0</v>
          </cell>
          <cell r="D7556">
            <v>0</v>
          </cell>
          <cell r="E7556">
            <v>0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>
            <v>610706223</v>
          </cell>
          <cell r="B7557" t="str">
            <v>CREDITO INTERNO</v>
          </cell>
          <cell r="C7557">
            <v>0</v>
          </cell>
          <cell r="D7557">
            <v>0</v>
          </cell>
          <cell r="E7557">
            <v>0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>
            <v>610706224</v>
          </cell>
          <cell r="B7558" t="str">
            <v>CREDITO A LA EXPORTACION</v>
          </cell>
          <cell r="C7558">
            <v>0</v>
          </cell>
          <cell r="D7558">
            <v>0</v>
          </cell>
          <cell r="E7558">
            <v>0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>
            <v>610706225</v>
          </cell>
          <cell r="B7559" t="str">
            <v>MISCELANEOS</v>
          </cell>
          <cell r="C7559">
            <v>0</v>
          </cell>
          <cell r="D7559">
            <v>0</v>
          </cell>
          <cell r="E7559">
            <v>0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>
            <v>6108</v>
          </cell>
          <cell r="B7560" t="str">
            <v>RESPONSABILIDAD POR REAFIANZAMIENTO CEDIDO A SOCIEDADES LOCALES</v>
          </cell>
          <cell r="C7560">
            <v>0</v>
          </cell>
          <cell r="D7560">
            <v>0</v>
          </cell>
          <cell r="E7560">
            <v>0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>
            <v>610801</v>
          </cell>
          <cell r="B7561" t="str">
            <v>DE FIANZAS FIDELIDAD</v>
          </cell>
          <cell r="C7561">
            <v>0</v>
          </cell>
          <cell r="D7561">
            <v>0</v>
          </cell>
          <cell r="E7561">
            <v>0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>
            <v>6108011</v>
          </cell>
          <cell r="B7562" t="str">
            <v>MONEDA NACIONAL</v>
          </cell>
          <cell r="C7562">
            <v>0</v>
          </cell>
          <cell r="D7562">
            <v>0</v>
          </cell>
          <cell r="E7562">
            <v>0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>
            <v>6108012</v>
          </cell>
          <cell r="B7563" t="str">
            <v>MONEDA EXTRANJERA</v>
          </cell>
          <cell r="C7563">
            <v>0</v>
          </cell>
          <cell r="D7563">
            <v>0</v>
          </cell>
          <cell r="E7563">
            <v>0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>
            <v>610802</v>
          </cell>
          <cell r="B7564" t="str">
            <v>DE FIANZAS GARANTIAS</v>
          </cell>
          <cell r="C7564">
            <v>0</v>
          </cell>
          <cell r="D7564">
            <v>0</v>
          </cell>
          <cell r="E7564">
            <v>0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>
            <v>6108021</v>
          </cell>
          <cell r="B7565" t="str">
            <v>MONEDA NACIONAL</v>
          </cell>
          <cell r="C7565">
            <v>0</v>
          </cell>
          <cell r="D7565">
            <v>0</v>
          </cell>
          <cell r="E7565">
            <v>0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>
            <v>6108022</v>
          </cell>
          <cell r="B7566" t="str">
            <v>MONEDA EXTRANJERA</v>
          </cell>
          <cell r="C7566">
            <v>0</v>
          </cell>
          <cell r="D7566">
            <v>0</v>
          </cell>
          <cell r="E7566">
            <v>0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>
            <v>610803</v>
          </cell>
          <cell r="B7567" t="str">
            <v>DE FIANZAS MOTORISTAS</v>
          </cell>
          <cell r="C7567">
            <v>0</v>
          </cell>
          <cell r="D7567">
            <v>0</v>
          </cell>
          <cell r="E7567">
            <v>0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>
            <v>6108031</v>
          </cell>
          <cell r="B7568" t="str">
            <v>MONEDA NACIONAL</v>
          </cell>
          <cell r="C7568">
            <v>0</v>
          </cell>
          <cell r="D7568">
            <v>0</v>
          </cell>
          <cell r="E7568">
            <v>0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>
            <v>6108032</v>
          </cell>
          <cell r="B7569" t="str">
            <v>MONEDA EXTRANJERA</v>
          </cell>
          <cell r="C7569">
            <v>0</v>
          </cell>
          <cell r="D7569">
            <v>0</v>
          </cell>
          <cell r="E7569">
            <v>0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>
            <v>6109</v>
          </cell>
          <cell r="B7570" t="str">
            <v>RESPONSABILIDADES POR REAFIANZAMIENTO CEDIDO A SOC.DE PRIMER ORDEN DEL EXTERIOR</v>
          </cell>
          <cell r="C7570">
            <v>0</v>
          </cell>
          <cell r="D7570">
            <v>0</v>
          </cell>
          <cell r="E7570">
            <v>0</v>
          </cell>
          <cell r="F7570">
            <v>0</v>
          </cell>
          <cell r="G7570">
            <v>0</v>
          </cell>
          <cell r="H7570">
            <v>0</v>
          </cell>
          <cell r="I7570">
            <v>0</v>
          </cell>
        </row>
        <row r="7571">
          <cell r="A7571">
            <v>610901</v>
          </cell>
          <cell r="B7571" t="str">
            <v>DE FIANZAS FIDELIDAD</v>
          </cell>
          <cell r="C7571">
            <v>0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>
            <v>6109011</v>
          </cell>
          <cell r="B7572" t="str">
            <v>MONEDA NACIONAL</v>
          </cell>
          <cell r="C7572">
            <v>0</v>
          </cell>
          <cell r="D7572">
            <v>0</v>
          </cell>
          <cell r="E7572">
            <v>0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>
            <v>6109012</v>
          </cell>
          <cell r="B7573" t="str">
            <v>MONEDA EXTRANJERA</v>
          </cell>
          <cell r="C7573">
            <v>0</v>
          </cell>
          <cell r="D7573">
            <v>0</v>
          </cell>
          <cell r="E7573">
            <v>0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>
            <v>610902</v>
          </cell>
          <cell r="B7574" t="str">
            <v>DE FIANZAS GARANTIAS</v>
          </cell>
          <cell r="C7574">
            <v>0</v>
          </cell>
          <cell r="D7574">
            <v>0</v>
          </cell>
          <cell r="E7574">
            <v>0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>
            <v>6109021</v>
          </cell>
          <cell r="B7575" t="str">
            <v>MONEDA NACIONAL</v>
          </cell>
          <cell r="C7575">
            <v>0</v>
          </cell>
          <cell r="D7575">
            <v>0</v>
          </cell>
          <cell r="E7575">
            <v>0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>
            <v>6109022</v>
          </cell>
          <cell r="B7576" t="str">
            <v>MONEDA EXTRANJERA</v>
          </cell>
          <cell r="C7576">
            <v>0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>
            <v>610903</v>
          </cell>
          <cell r="B7577" t="str">
            <v>DE FIANZAS MOTORISTAS</v>
          </cell>
          <cell r="C7577">
            <v>0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>
            <v>6109031</v>
          </cell>
          <cell r="B7578" t="str">
            <v>MONEDA NACIONAL</v>
          </cell>
          <cell r="C7578">
            <v>0</v>
          </cell>
          <cell r="D7578">
            <v>0</v>
          </cell>
          <cell r="E7578">
            <v>0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>
            <v>6109032</v>
          </cell>
          <cell r="B7579" t="str">
            <v>MONEDA EXTRANJERA</v>
          </cell>
          <cell r="C7579">
            <v>0</v>
          </cell>
          <cell r="D7579">
            <v>0</v>
          </cell>
          <cell r="E7579">
            <v>0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>
            <v>6110</v>
          </cell>
          <cell r="B7580" t="str">
            <v>RESPONSABILIDADES POR REAFIANZAMIENTO CEDIDO A OTRAS SOCIEDADES DEL EXTERIOR</v>
          </cell>
          <cell r="C7580">
            <v>0</v>
          </cell>
          <cell r="D7580">
            <v>0</v>
          </cell>
          <cell r="E7580">
            <v>0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>
            <v>611001</v>
          </cell>
          <cell r="B7581" t="str">
            <v>DE FIANZAS FIDELIDAD</v>
          </cell>
          <cell r="C7581">
            <v>0</v>
          </cell>
          <cell r="D7581">
            <v>0</v>
          </cell>
          <cell r="E7581">
            <v>0</v>
          </cell>
          <cell r="F7581">
            <v>0</v>
          </cell>
          <cell r="G7581">
            <v>0</v>
          </cell>
          <cell r="H7581">
            <v>0</v>
          </cell>
          <cell r="I7581">
            <v>0</v>
          </cell>
        </row>
        <row r="7582">
          <cell r="A7582">
            <v>6110011</v>
          </cell>
          <cell r="B7582" t="str">
            <v>MONEDA NACIONAL</v>
          </cell>
          <cell r="C7582">
            <v>0</v>
          </cell>
          <cell r="D7582">
            <v>0</v>
          </cell>
          <cell r="E7582">
            <v>0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>
            <v>6110012</v>
          </cell>
          <cell r="B7583" t="str">
            <v>MONEDA EXTRANJERA</v>
          </cell>
          <cell r="C7583">
            <v>0</v>
          </cell>
          <cell r="D7583">
            <v>0</v>
          </cell>
          <cell r="E7583">
            <v>0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>
            <v>611002</v>
          </cell>
          <cell r="B7584" t="str">
            <v>DE FIANZAS GARANTIAS</v>
          </cell>
          <cell r="C7584">
            <v>0</v>
          </cell>
          <cell r="D7584">
            <v>0</v>
          </cell>
          <cell r="E7584">
            <v>0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>
            <v>6110021</v>
          </cell>
          <cell r="B7585" t="str">
            <v>MONEDA NACIONAL</v>
          </cell>
          <cell r="C7585">
            <v>0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>
            <v>6110022</v>
          </cell>
          <cell r="B7586" t="str">
            <v>MONEDA EXTRANJERA</v>
          </cell>
          <cell r="C7586">
            <v>0</v>
          </cell>
          <cell r="D7586">
            <v>0</v>
          </cell>
          <cell r="E7586">
            <v>0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>
            <v>611003</v>
          </cell>
          <cell r="B7587" t="str">
            <v>DE FIANZAS MOTORISTAS</v>
          </cell>
          <cell r="C7587">
            <v>0</v>
          </cell>
          <cell r="D7587">
            <v>0</v>
          </cell>
          <cell r="E7587">
            <v>0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>
            <v>6110031</v>
          </cell>
          <cell r="B7588" t="str">
            <v>MONEDA NACIONAL</v>
          </cell>
          <cell r="C7588">
            <v>0</v>
          </cell>
          <cell r="D7588">
            <v>0</v>
          </cell>
          <cell r="E7588">
            <v>0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>
            <v>6110032</v>
          </cell>
          <cell r="B7589" t="str">
            <v>MONEDA EXTRANJERA</v>
          </cell>
          <cell r="C7589">
            <v>0</v>
          </cell>
          <cell r="D7589">
            <v>0</v>
          </cell>
          <cell r="E7589">
            <v>0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>
            <v>6111</v>
          </cell>
          <cell r="B7590" t="str">
            <v>RESPONSABILIDADES POR RETROCESIONES A SOCIEDADES LOCALES</v>
          </cell>
          <cell r="C7590">
            <v>0</v>
          </cell>
          <cell r="D7590">
            <v>0</v>
          </cell>
          <cell r="E7590">
            <v>0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>
            <v>611101</v>
          </cell>
          <cell r="B7591" t="str">
            <v>DE SEGUROS DE VIDA</v>
          </cell>
          <cell r="C7591">
            <v>0</v>
          </cell>
          <cell r="D7591">
            <v>0</v>
          </cell>
          <cell r="E7591">
            <v>0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>
            <v>6111011</v>
          </cell>
          <cell r="B7592" t="str">
            <v>DE SEGUROS DE VIDA-MN</v>
          </cell>
          <cell r="C7592">
            <v>0</v>
          </cell>
          <cell r="D7592">
            <v>0</v>
          </cell>
          <cell r="E7592">
            <v>0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>
            <v>611101101</v>
          </cell>
          <cell r="B7593" t="str">
            <v>INDIVIDUAL</v>
          </cell>
          <cell r="C7593">
            <v>0</v>
          </cell>
          <cell r="D7593">
            <v>0</v>
          </cell>
          <cell r="E7593">
            <v>0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>
            <v>611101102</v>
          </cell>
          <cell r="B7594" t="str">
            <v>POPULAR</v>
          </cell>
          <cell r="C7594">
            <v>0</v>
          </cell>
          <cell r="D7594">
            <v>0</v>
          </cell>
          <cell r="E7594">
            <v>0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>
            <v>611101103</v>
          </cell>
          <cell r="B7595" t="str">
            <v>COLECTIVO</v>
          </cell>
          <cell r="C7595">
            <v>0</v>
          </cell>
          <cell r="D7595">
            <v>0</v>
          </cell>
          <cell r="E7595">
            <v>0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>
            <v>611101104</v>
          </cell>
          <cell r="B7596" t="str">
            <v>OTROS PLANES</v>
          </cell>
          <cell r="C7596">
            <v>0</v>
          </cell>
          <cell r="D7596">
            <v>0</v>
          </cell>
          <cell r="E7596">
            <v>0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>
            <v>6111012</v>
          </cell>
          <cell r="B7597" t="str">
            <v>DE SEGUROS DE VIDA -ME</v>
          </cell>
          <cell r="C7597">
            <v>0</v>
          </cell>
          <cell r="D7597">
            <v>0</v>
          </cell>
          <cell r="E7597">
            <v>0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>
            <v>611101201</v>
          </cell>
          <cell r="B7598" t="str">
            <v>INDIVIDUAL</v>
          </cell>
          <cell r="C7598">
            <v>0</v>
          </cell>
          <cell r="D7598">
            <v>0</v>
          </cell>
          <cell r="E7598">
            <v>0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>
            <v>611101202</v>
          </cell>
          <cell r="B7599" t="str">
            <v>POPULAR</v>
          </cell>
          <cell r="C7599">
            <v>0</v>
          </cell>
          <cell r="D7599">
            <v>0</v>
          </cell>
          <cell r="E7599">
            <v>0</v>
          </cell>
          <cell r="F7599">
            <v>0</v>
          </cell>
          <cell r="G7599">
            <v>0</v>
          </cell>
          <cell r="H7599">
            <v>0</v>
          </cell>
          <cell r="I7599">
            <v>0</v>
          </cell>
        </row>
        <row r="7600">
          <cell r="A7600">
            <v>611101203</v>
          </cell>
          <cell r="B7600" t="str">
            <v>COLECTIVO</v>
          </cell>
          <cell r="C7600">
            <v>0</v>
          </cell>
          <cell r="D7600">
            <v>0</v>
          </cell>
          <cell r="E7600">
            <v>0</v>
          </cell>
          <cell r="F7600">
            <v>0</v>
          </cell>
          <cell r="G7600">
            <v>0</v>
          </cell>
          <cell r="H7600">
            <v>0</v>
          </cell>
          <cell r="I7600">
            <v>0</v>
          </cell>
        </row>
        <row r="7601">
          <cell r="A7601">
            <v>611101204</v>
          </cell>
          <cell r="B7601" t="str">
            <v>OTROS PLANES</v>
          </cell>
          <cell r="C7601">
            <v>0</v>
          </cell>
          <cell r="D7601">
            <v>0</v>
          </cell>
          <cell r="E7601">
            <v>0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>
            <v>611102</v>
          </cell>
          <cell r="B7602" t="str">
            <v>POR SEGUROS PREVISIONALES RENTAS Y PENSIONES</v>
          </cell>
          <cell r="C7602">
            <v>0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>
            <v>6111021</v>
          </cell>
          <cell r="B7603" t="str">
            <v>MONEDA NACIONAL</v>
          </cell>
          <cell r="C7603">
            <v>0</v>
          </cell>
          <cell r="D7603">
            <v>0</v>
          </cell>
          <cell r="E7603">
            <v>0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>
            <v>6111022</v>
          </cell>
          <cell r="B7604" t="str">
            <v>MONEDA EXTRANJERA</v>
          </cell>
          <cell r="C7604">
            <v>0</v>
          </cell>
          <cell r="D7604">
            <v>0</v>
          </cell>
          <cell r="E7604">
            <v>0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>
            <v>611103</v>
          </cell>
          <cell r="B7605" t="str">
            <v>DE ACCIDENTES Y ENFERMEDAD</v>
          </cell>
          <cell r="C7605">
            <v>0</v>
          </cell>
          <cell r="D7605">
            <v>0</v>
          </cell>
          <cell r="E7605">
            <v>0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>
            <v>6111031</v>
          </cell>
          <cell r="B7606" t="str">
            <v>DE ACCIDENTES Y ENFERMEDAD-MN</v>
          </cell>
          <cell r="C7606">
            <v>0</v>
          </cell>
          <cell r="D7606">
            <v>0</v>
          </cell>
          <cell r="E7606">
            <v>0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>
            <v>611103101</v>
          </cell>
          <cell r="B7607" t="str">
            <v>SALUD Y HOSPITALIZACION</v>
          </cell>
          <cell r="C7607">
            <v>0</v>
          </cell>
          <cell r="D7607">
            <v>0</v>
          </cell>
          <cell r="E7607">
            <v>0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>
            <v>611103102</v>
          </cell>
          <cell r="B7608" t="str">
            <v>ACCIDENTES PERSONALES</v>
          </cell>
          <cell r="C7608">
            <v>0</v>
          </cell>
          <cell r="D7608">
            <v>0</v>
          </cell>
          <cell r="E7608">
            <v>0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>
            <v>611103103</v>
          </cell>
          <cell r="B7609" t="str">
            <v>ACCIDENTES VIAJES AEREOS</v>
          </cell>
          <cell r="C7609">
            <v>0</v>
          </cell>
          <cell r="D7609">
            <v>0</v>
          </cell>
          <cell r="E7609">
            <v>0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>
            <v>6111032</v>
          </cell>
          <cell r="B7610" t="str">
            <v>DE ACCIDENTES Y ENFERMEDAD-ME</v>
          </cell>
          <cell r="C7610">
            <v>0</v>
          </cell>
          <cell r="D7610">
            <v>0</v>
          </cell>
          <cell r="E7610">
            <v>0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>
            <v>611103201</v>
          </cell>
          <cell r="B7611" t="str">
            <v>SALUD Y HOSPITALIZACION</v>
          </cell>
          <cell r="C7611">
            <v>0</v>
          </cell>
          <cell r="D7611">
            <v>0</v>
          </cell>
          <cell r="E7611">
            <v>0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>
            <v>611103202</v>
          </cell>
          <cell r="B7612" t="str">
            <v>ACCIDENTES PERSONALES</v>
          </cell>
          <cell r="C7612">
            <v>0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>
            <v>611103203</v>
          </cell>
          <cell r="B7613" t="str">
            <v>ACCIDENTES VIAJES AEREOS -</v>
          </cell>
          <cell r="C7613">
            <v>0</v>
          </cell>
          <cell r="D7613">
            <v>0</v>
          </cell>
          <cell r="E7613">
            <v>0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>
            <v>611104</v>
          </cell>
          <cell r="B7614" t="str">
            <v>POR SEGUROS DE INCENDIO Y LINEAS ALIADAS</v>
          </cell>
          <cell r="C7614">
            <v>0</v>
          </cell>
          <cell r="D7614">
            <v>0</v>
          </cell>
          <cell r="E7614">
            <v>0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>
            <v>6111041</v>
          </cell>
          <cell r="B7615" t="str">
            <v>MONEDA NACIONAL</v>
          </cell>
          <cell r="C7615">
            <v>0</v>
          </cell>
          <cell r="D7615">
            <v>0</v>
          </cell>
          <cell r="E7615">
            <v>0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>
            <v>6111042</v>
          </cell>
          <cell r="B7616" t="str">
            <v>MONEDA EXTRANJERA</v>
          </cell>
          <cell r="C7616">
            <v>0</v>
          </cell>
          <cell r="D7616">
            <v>0</v>
          </cell>
          <cell r="E7616">
            <v>0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>
            <v>611105</v>
          </cell>
          <cell r="B7617" t="str">
            <v>POR SEGUROS DE AUTOMOTORES</v>
          </cell>
          <cell r="C7617">
            <v>0</v>
          </cell>
          <cell r="D7617">
            <v>0</v>
          </cell>
          <cell r="E7617">
            <v>0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>
            <v>6111051</v>
          </cell>
          <cell r="B7618" t="str">
            <v>MONEDA NACIONAL</v>
          </cell>
          <cell r="C7618">
            <v>0</v>
          </cell>
          <cell r="D7618">
            <v>0</v>
          </cell>
          <cell r="E7618">
            <v>0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>
            <v>6111052</v>
          </cell>
          <cell r="B7619" t="str">
            <v>MONEDA EXTRANJERA</v>
          </cell>
          <cell r="C7619">
            <v>0</v>
          </cell>
          <cell r="D7619">
            <v>0</v>
          </cell>
          <cell r="E7619">
            <v>0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>
            <v>611106</v>
          </cell>
          <cell r="B7620" t="str">
            <v>POR OTROS SEGUROS GENERALES</v>
          </cell>
          <cell r="C7620">
            <v>0</v>
          </cell>
          <cell r="D7620">
            <v>0</v>
          </cell>
          <cell r="E7620">
            <v>0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>
            <v>6111061</v>
          </cell>
          <cell r="B7621" t="str">
            <v>OTROS SEGUROS GENERALES-MN</v>
          </cell>
          <cell r="C7621">
            <v>0</v>
          </cell>
          <cell r="D7621">
            <v>0</v>
          </cell>
          <cell r="E7621">
            <v>0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>
            <v>611106101</v>
          </cell>
          <cell r="B7622" t="str">
            <v>ROTURA DE CRISTALES</v>
          </cell>
          <cell r="C7622">
            <v>0</v>
          </cell>
          <cell r="D7622">
            <v>0</v>
          </cell>
          <cell r="E7622">
            <v>0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>
            <v>611106102</v>
          </cell>
          <cell r="B7623" t="str">
            <v>TRANSPORTE MARITIMO</v>
          </cell>
          <cell r="C7623">
            <v>0</v>
          </cell>
          <cell r="D7623">
            <v>0</v>
          </cell>
          <cell r="E7623">
            <v>0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>
            <v>611106103</v>
          </cell>
          <cell r="B7624" t="str">
            <v>TRANSPORTE AEREO</v>
          </cell>
          <cell r="C7624">
            <v>0</v>
          </cell>
          <cell r="D7624">
            <v>0</v>
          </cell>
          <cell r="E7624">
            <v>0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>
            <v>611106104</v>
          </cell>
          <cell r="B7625" t="str">
            <v>TRANSPORTE TERRESTRE</v>
          </cell>
          <cell r="C7625">
            <v>0</v>
          </cell>
          <cell r="D7625">
            <v>0</v>
          </cell>
          <cell r="E7625">
            <v>0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>
            <v>611106105</v>
          </cell>
          <cell r="B7626" t="str">
            <v>MARITIMOS CASCOS</v>
          </cell>
          <cell r="C7626">
            <v>0</v>
          </cell>
          <cell r="D7626">
            <v>0</v>
          </cell>
          <cell r="E7626">
            <v>0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>
            <v>611106106</v>
          </cell>
          <cell r="B7627" t="str">
            <v>AVIACION</v>
          </cell>
          <cell r="C7627">
            <v>0</v>
          </cell>
          <cell r="D7627">
            <v>0</v>
          </cell>
          <cell r="E7627">
            <v>0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>
            <v>611106107</v>
          </cell>
          <cell r="B7628" t="str">
            <v>ROBO Y HURTO</v>
          </cell>
          <cell r="C7628">
            <v>0</v>
          </cell>
          <cell r="D7628">
            <v>0</v>
          </cell>
          <cell r="E7628">
            <v>0</v>
          </cell>
          <cell r="F7628">
            <v>0</v>
          </cell>
          <cell r="G7628">
            <v>0</v>
          </cell>
          <cell r="H7628">
            <v>0</v>
          </cell>
          <cell r="I7628">
            <v>0</v>
          </cell>
        </row>
        <row r="7629">
          <cell r="A7629">
            <v>611106108</v>
          </cell>
          <cell r="B7629" t="str">
            <v>FIDELIDAD</v>
          </cell>
          <cell r="C7629">
            <v>0</v>
          </cell>
          <cell r="D7629">
            <v>0</v>
          </cell>
          <cell r="E7629">
            <v>0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>
            <v>611106109</v>
          </cell>
          <cell r="B7630" t="str">
            <v>SEGUROS DE BANCOS</v>
          </cell>
          <cell r="C7630">
            <v>0</v>
          </cell>
          <cell r="D7630">
            <v>0</v>
          </cell>
          <cell r="E7630">
            <v>0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>
            <v>611106110</v>
          </cell>
          <cell r="B7631" t="str">
            <v>TODO RIESGO PARA CONTRATISTAS</v>
          </cell>
          <cell r="C7631">
            <v>0</v>
          </cell>
          <cell r="D7631">
            <v>0</v>
          </cell>
          <cell r="E7631">
            <v>0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>
            <v>611106111</v>
          </cell>
          <cell r="B7632" t="str">
            <v>TODO RIESGO EQUIPO PARA CONTRATISTA</v>
          </cell>
          <cell r="C7632">
            <v>0</v>
          </cell>
          <cell r="D7632">
            <v>0</v>
          </cell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>
            <v>611106112</v>
          </cell>
          <cell r="B7633" t="str">
            <v>ROTURA DE MAQUINARIA</v>
          </cell>
          <cell r="C7633">
            <v>0</v>
          </cell>
          <cell r="D7633">
            <v>0</v>
          </cell>
          <cell r="E7633">
            <v>0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>
            <v>611106113</v>
          </cell>
          <cell r="B7634" t="str">
            <v>MONTAJE CONTRA TODO RIESGOS</v>
          </cell>
          <cell r="C7634">
            <v>0</v>
          </cell>
          <cell r="D7634">
            <v>0</v>
          </cell>
          <cell r="E7634">
            <v>0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>
            <v>611106114</v>
          </cell>
          <cell r="B7635" t="str">
            <v>TODO RIESGO EQUIPO ELECTRONICO</v>
          </cell>
          <cell r="C7635">
            <v>0</v>
          </cell>
          <cell r="D7635">
            <v>0</v>
          </cell>
          <cell r="E7635">
            <v>0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>
            <v>611106115</v>
          </cell>
          <cell r="B7636" t="str">
            <v>CALDEROS</v>
          </cell>
          <cell r="C7636">
            <v>0</v>
          </cell>
          <cell r="D7636">
            <v>0</v>
          </cell>
          <cell r="E7636">
            <v>0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>
            <v>611106116</v>
          </cell>
          <cell r="B7637" t="str">
            <v>LUCRO CESANTE POR INTERRUPCION DE NEGOCIOS</v>
          </cell>
          <cell r="C7637">
            <v>0</v>
          </cell>
          <cell r="D7637">
            <v>0</v>
          </cell>
          <cell r="E7637">
            <v>0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>
            <v>611106117</v>
          </cell>
          <cell r="B7638" t="str">
            <v>LUCRO CESANTE ROTURA DE MAQUINARIA</v>
          </cell>
          <cell r="C7638">
            <v>0</v>
          </cell>
          <cell r="D7638">
            <v>0</v>
          </cell>
          <cell r="E7638">
            <v>0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>
            <v>611106118</v>
          </cell>
          <cell r="B7639" t="str">
            <v>RESPONSABILIDAD CIVIL</v>
          </cell>
          <cell r="C7639">
            <v>0</v>
          </cell>
          <cell r="D7639">
            <v>0</v>
          </cell>
          <cell r="E7639">
            <v>0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>
            <v>611106119</v>
          </cell>
          <cell r="B7640" t="str">
            <v>RIESGOS PROFESIONALES</v>
          </cell>
          <cell r="C7640">
            <v>0</v>
          </cell>
          <cell r="D7640">
            <v>0</v>
          </cell>
          <cell r="E7640">
            <v>0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>
            <v>611106120</v>
          </cell>
          <cell r="B7641" t="str">
            <v>GANADERO</v>
          </cell>
          <cell r="C7641">
            <v>0</v>
          </cell>
          <cell r="D7641">
            <v>0</v>
          </cell>
          <cell r="E7641">
            <v>0</v>
          </cell>
          <cell r="F7641">
            <v>0</v>
          </cell>
          <cell r="G7641">
            <v>0</v>
          </cell>
          <cell r="H7641">
            <v>0</v>
          </cell>
          <cell r="I7641">
            <v>0</v>
          </cell>
        </row>
        <row r="7642">
          <cell r="A7642">
            <v>611106121</v>
          </cell>
          <cell r="B7642" t="str">
            <v>AGRICOLA</v>
          </cell>
          <cell r="C7642">
            <v>0</v>
          </cell>
          <cell r="D7642">
            <v>0</v>
          </cell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>
            <v>611106122</v>
          </cell>
          <cell r="B7643" t="str">
            <v>DOMICILIARIO</v>
          </cell>
          <cell r="C7643">
            <v>0</v>
          </cell>
          <cell r="D7643">
            <v>0</v>
          </cell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>
            <v>611106123</v>
          </cell>
          <cell r="B7644" t="str">
            <v>CREDITO INTERNO</v>
          </cell>
          <cell r="C7644">
            <v>0</v>
          </cell>
          <cell r="D7644">
            <v>0</v>
          </cell>
          <cell r="E7644">
            <v>0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>
            <v>611106124</v>
          </cell>
          <cell r="B7645" t="str">
            <v>CREDITO A LA EXPORTACION</v>
          </cell>
          <cell r="C7645">
            <v>0</v>
          </cell>
          <cell r="D7645">
            <v>0</v>
          </cell>
          <cell r="E7645">
            <v>0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>
            <v>611106125</v>
          </cell>
          <cell r="B7646" t="str">
            <v>MISCELANEOS</v>
          </cell>
          <cell r="C7646">
            <v>0</v>
          </cell>
          <cell r="D7646">
            <v>0</v>
          </cell>
          <cell r="E7646">
            <v>0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>
            <v>6111062</v>
          </cell>
          <cell r="B7647" t="str">
            <v>OTROS SEGUROS GENERALES-ME</v>
          </cell>
          <cell r="C7647">
            <v>0</v>
          </cell>
          <cell r="D7647">
            <v>0</v>
          </cell>
          <cell r="E7647">
            <v>0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>
            <v>611106201</v>
          </cell>
          <cell r="B7648" t="str">
            <v>ROTURA DE CRISTALES</v>
          </cell>
          <cell r="C7648">
            <v>0</v>
          </cell>
          <cell r="D7648">
            <v>0</v>
          </cell>
          <cell r="E7648">
            <v>0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>
            <v>611106202</v>
          </cell>
          <cell r="B7649" t="str">
            <v>TRANSPORTE MARITIMO</v>
          </cell>
          <cell r="C7649">
            <v>0</v>
          </cell>
          <cell r="D7649">
            <v>0</v>
          </cell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>
            <v>611106203</v>
          </cell>
          <cell r="B7650" t="str">
            <v>TRANSPORTE AEREO</v>
          </cell>
          <cell r="C7650">
            <v>0</v>
          </cell>
          <cell r="D7650">
            <v>0</v>
          </cell>
          <cell r="E7650">
            <v>0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>
            <v>611106204</v>
          </cell>
          <cell r="B7651" t="str">
            <v>TRANSPORTE TERRESTRE</v>
          </cell>
          <cell r="C7651">
            <v>0</v>
          </cell>
          <cell r="D7651">
            <v>0</v>
          </cell>
          <cell r="E7651">
            <v>0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>
            <v>611106205</v>
          </cell>
          <cell r="B7652" t="str">
            <v>MARITIMOS CASCOS</v>
          </cell>
          <cell r="C7652">
            <v>0</v>
          </cell>
          <cell r="D7652">
            <v>0</v>
          </cell>
          <cell r="E7652">
            <v>0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>
            <v>611106206</v>
          </cell>
          <cell r="B7653" t="str">
            <v>AVIACION</v>
          </cell>
          <cell r="C7653">
            <v>0</v>
          </cell>
          <cell r="D7653">
            <v>0</v>
          </cell>
          <cell r="E7653">
            <v>0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>
            <v>611106207</v>
          </cell>
          <cell r="B7654" t="str">
            <v>ROBO Y HURTO</v>
          </cell>
          <cell r="C7654">
            <v>0</v>
          </cell>
          <cell r="D7654">
            <v>0</v>
          </cell>
          <cell r="E7654">
            <v>0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>
            <v>611106208</v>
          </cell>
          <cell r="B7655" t="str">
            <v>FIDELIDAD</v>
          </cell>
          <cell r="C7655">
            <v>0</v>
          </cell>
          <cell r="D7655">
            <v>0</v>
          </cell>
          <cell r="E7655">
            <v>0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>
            <v>611106209</v>
          </cell>
          <cell r="B7656" t="str">
            <v>SEGUROS DE BANCOS</v>
          </cell>
          <cell r="C7656">
            <v>0</v>
          </cell>
          <cell r="D7656">
            <v>0</v>
          </cell>
          <cell r="E7656">
            <v>0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>
            <v>611106210</v>
          </cell>
          <cell r="B7657" t="str">
            <v>TODO RIESGO PARA CONTRATISTAS</v>
          </cell>
          <cell r="C7657">
            <v>0</v>
          </cell>
          <cell r="D7657">
            <v>0</v>
          </cell>
          <cell r="E7657">
            <v>0</v>
          </cell>
          <cell r="F7657">
            <v>0</v>
          </cell>
          <cell r="G7657">
            <v>0</v>
          </cell>
          <cell r="H7657">
            <v>0</v>
          </cell>
          <cell r="I7657">
            <v>0</v>
          </cell>
        </row>
        <row r="7658">
          <cell r="A7658">
            <v>611106211</v>
          </cell>
          <cell r="B7658" t="str">
            <v>TODO RIESGO EQUIPO PARA CONTRATISTA</v>
          </cell>
          <cell r="C7658">
            <v>0</v>
          </cell>
          <cell r="D7658">
            <v>0</v>
          </cell>
          <cell r="E7658">
            <v>0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>
            <v>611106212</v>
          </cell>
          <cell r="B7659" t="str">
            <v>ROTURA DE MAQUINARIA</v>
          </cell>
          <cell r="C7659">
            <v>0</v>
          </cell>
          <cell r="D7659">
            <v>0</v>
          </cell>
          <cell r="E7659">
            <v>0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>
            <v>611106213</v>
          </cell>
          <cell r="B7660" t="str">
            <v>MONTAJE CONTRA TODO RIESGOS</v>
          </cell>
          <cell r="C7660">
            <v>0</v>
          </cell>
          <cell r="D7660">
            <v>0</v>
          </cell>
          <cell r="E7660">
            <v>0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>
            <v>611106214</v>
          </cell>
          <cell r="B7661" t="str">
            <v>TODO RIESGO EQUIPO ELECTRONICO</v>
          </cell>
          <cell r="C7661">
            <v>0</v>
          </cell>
          <cell r="D7661">
            <v>0</v>
          </cell>
          <cell r="E7661">
            <v>0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>
            <v>611106215</v>
          </cell>
          <cell r="B7662" t="str">
            <v>CALDEROS</v>
          </cell>
          <cell r="C7662">
            <v>0</v>
          </cell>
          <cell r="D7662">
            <v>0</v>
          </cell>
          <cell r="E7662">
            <v>0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>
            <v>611106216</v>
          </cell>
          <cell r="B7663" t="str">
            <v>LUCRO CESANTE POR INTERRUPCION DE NEGOCIOS</v>
          </cell>
          <cell r="C7663">
            <v>0</v>
          </cell>
          <cell r="D7663">
            <v>0</v>
          </cell>
          <cell r="E7663">
            <v>0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>
            <v>611106217</v>
          </cell>
          <cell r="B7664" t="str">
            <v>LUCRO CESANTE ROTURA DE MAQUINARIA</v>
          </cell>
          <cell r="C7664">
            <v>0</v>
          </cell>
          <cell r="D7664">
            <v>0</v>
          </cell>
          <cell r="E7664">
            <v>0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>
            <v>611106218</v>
          </cell>
          <cell r="B7665" t="str">
            <v>RESPONSABILIDAD CIVIL</v>
          </cell>
          <cell r="C7665">
            <v>0</v>
          </cell>
          <cell r="D7665">
            <v>0</v>
          </cell>
          <cell r="E7665">
            <v>0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>
            <v>611106219</v>
          </cell>
          <cell r="B7666" t="str">
            <v>RIESGOS PROFESIONALES</v>
          </cell>
          <cell r="C7666">
            <v>0</v>
          </cell>
          <cell r="D7666">
            <v>0</v>
          </cell>
          <cell r="E7666">
            <v>0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>
            <v>611106220</v>
          </cell>
          <cell r="B7667" t="str">
            <v>GANADERO</v>
          </cell>
          <cell r="C7667">
            <v>0</v>
          </cell>
          <cell r="D7667">
            <v>0</v>
          </cell>
          <cell r="E7667">
            <v>0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>
            <v>611106221</v>
          </cell>
          <cell r="B7668" t="str">
            <v>AGRICOLA</v>
          </cell>
          <cell r="C7668">
            <v>0</v>
          </cell>
          <cell r="D7668">
            <v>0</v>
          </cell>
          <cell r="E7668">
            <v>0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>
            <v>611106222</v>
          </cell>
          <cell r="B7669" t="str">
            <v>DOMICILIARIO</v>
          </cell>
          <cell r="C7669">
            <v>0</v>
          </cell>
          <cell r="D7669">
            <v>0</v>
          </cell>
          <cell r="E7669">
            <v>0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>
            <v>611106223</v>
          </cell>
          <cell r="B7670" t="str">
            <v>CREDITO INTERNO</v>
          </cell>
          <cell r="C7670">
            <v>0</v>
          </cell>
          <cell r="D7670">
            <v>0</v>
          </cell>
          <cell r="E7670">
            <v>0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>
            <v>611106224</v>
          </cell>
          <cell r="B7671" t="str">
            <v>CREDITO A LA EXPORTACION</v>
          </cell>
          <cell r="C7671">
            <v>0</v>
          </cell>
          <cell r="D7671">
            <v>0</v>
          </cell>
          <cell r="E7671">
            <v>0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>
            <v>611106225</v>
          </cell>
          <cell r="B7672" t="str">
            <v>MISCELANEOS</v>
          </cell>
          <cell r="C7672">
            <v>0</v>
          </cell>
          <cell r="D7672">
            <v>0</v>
          </cell>
          <cell r="E7672">
            <v>0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>
            <v>6112</v>
          </cell>
          <cell r="B7673" t="str">
            <v>RESPONSABILIDADES POR RETROCESIONES A SOCIEDADES DE PRIMER ORDEN DEL EXTERIOR</v>
          </cell>
          <cell r="C7673">
            <v>0</v>
          </cell>
          <cell r="D7673">
            <v>0</v>
          </cell>
          <cell r="E7673">
            <v>0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>
            <v>611201</v>
          </cell>
          <cell r="B7674" t="str">
            <v>DE SEGUROS DE VIDA</v>
          </cell>
          <cell r="C7674">
            <v>0</v>
          </cell>
          <cell r="D7674">
            <v>0</v>
          </cell>
          <cell r="E7674">
            <v>0</v>
          </cell>
          <cell r="F7674">
            <v>0</v>
          </cell>
          <cell r="G7674">
            <v>0</v>
          </cell>
          <cell r="H7674">
            <v>0</v>
          </cell>
          <cell r="I7674">
            <v>0</v>
          </cell>
        </row>
        <row r="7675">
          <cell r="A7675">
            <v>6112011</v>
          </cell>
          <cell r="B7675" t="str">
            <v>DE SEGUROS DE VIDA-MN</v>
          </cell>
          <cell r="C7675">
            <v>0</v>
          </cell>
          <cell r="D7675">
            <v>0</v>
          </cell>
          <cell r="E7675">
            <v>0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>
            <v>611201101</v>
          </cell>
          <cell r="B7676" t="str">
            <v>INDIVIDUAL</v>
          </cell>
          <cell r="C7676">
            <v>0</v>
          </cell>
          <cell r="D7676">
            <v>0</v>
          </cell>
          <cell r="E7676">
            <v>0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>
            <v>611201102</v>
          </cell>
          <cell r="B7677" t="str">
            <v>POPULAR</v>
          </cell>
          <cell r="C7677">
            <v>0</v>
          </cell>
          <cell r="D7677">
            <v>0</v>
          </cell>
          <cell r="E7677">
            <v>0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>
            <v>611201103</v>
          </cell>
          <cell r="B7678" t="str">
            <v>COLECTIVO</v>
          </cell>
          <cell r="C7678">
            <v>0</v>
          </cell>
          <cell r="D7678">
            <v>0</v>
          </cell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>
            <v>611201104</v>
          </cell>
          <cell r="B7679" t="str">
            <v>OTROS PLANES</v>
          </cell>
          <cell r="C7679">
            <v>0</v>
          </cell>
          <cell r="D7679">
            <v>0</v>
          </cell>
          <cell r="E7679">
            <v>0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>
            <v>6112012</v>
          </cell>
          <cell r="B7680" t="str">
            <v>DE SEGUROS DE VIDA -ME</v>
          </cell>
          <cell r="C7680">
            <v>0</v>
          </cell>
          <cell r="D7680">
            <v>0</v>
          </cell>
          <cell r="E7680">
            <v>0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>
            <v>611201201</v>
          </cell>
          <cell r="B7681" t="str">
            <v>INDIVIDUAL</v>
          </cell>
          <cell r="C7681">
            <v>0</v>
          </cell>
          <cell r="D7681">
            <v>0</v>
          </cell>
          <cell r="E7681">
            <v>0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>
            <v>611201202</v>
          </cell>
          <cell r="B7682" t="str">
            <v>POPULAR</v>
          </cell>
          <cell r="C7682">
            <v>0</v>
          </cell>
          <cell r="D7682">
            <v>0</v>
          </cell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>
            <v>611201203</v>
          </cell>
          <cell r="B7683" t="str">
            <v>COLECTIVO</v>
          </cell>
          <cell r="C7683">
            <v>0</v>
          </cell>
          <cell r="D7683">
            <v>0</v>
          </cell>
          <cell r="E7683">
            <v>0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>
            <v>611201204</v>
          </cell>
          <cell r="B7684" t="str">
            <v>OTROS PLANES</v>
          </cell>
          <cell r="C7684">
            <v>0</v>
          </cell>
          <cell r="D7684">
            <v>0</v>
          </cell>
          <cell r="E7684">
            <v>0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>
            <v>611202</v>
          </cell>
          <cell r="B7685" t="str">
            <v>POR SEGUROS PREVISIONALES RENTAS Y PENSIONES</v>
          </cell>
          <cell r="C7685">
            <v>0</v>
          </cell>
          <cell r="D7685">
            <v>0</v>
          </cell>
          <cell r="E7685">
            <v>0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>
            <v>6112021</v>
          </cell>
          <cell r="B7686" t="str">
            <v>MONEDA NACIONAL</v>
          </cell>
          <cell r="C7686">
            <v>0</v>
          </cell>
          <cell r="D7686">
            <v>0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</row>
        <row r="7687">
          <cell r="A7687">
            <v>6112022</v>
          </cell>
          <cell r="B7687" t="str">
            <v>MONEDA EXTRANJERA</v>
          </cell>
          <cell r="C7687">
            <v>0</v>
          </cell>
          <cell r="D7687">
            <v>0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</row>
        <row r="7688">
          <cell r="A7688">
            <v>611203</v>
          </cell>
          <cell r="B7688" t="str">
            <v>DE ACCIDENTES Y ENFERMEDAD</v>
          </cell>
          <cell r="C7688">
            <v>0</v>
          </cell>
          <cell r="D7688">
            <v>0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>
            <v>6112031</v>
          </cell>
          <cell r="B7689" t="str">
            <v>DE ACCIDENTES Y ENFERMEDAD-MN</v>
          </cell>
          <cell r="C7689">
            <v>0</v>
          </cell>
          <cell r="D7689">
            <v>0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>
            <v>611203101</v>
          </cell>
          <cell r="B7690" t="str">
            <v>SALUD Y HOSPITALIZACION -</v>
          </cell>
          <cell r="C7690">
            <v>0</v>
          </cell>
          <cell r="D7690">
            <v>0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>
            <v>611203102</v>
          </cell>
          <cell r="B7691" t="str">
            <v>ACCIDENTES PERSONALES</v>
          </cell>
          <cell r="C7691">
            <v>0</v>
          </cell>
          <cell r="D7691">
            <v>0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>
            <v>611203103</v>
          </cell>
          <cell r="B7692" t="str">
            <v>ACCIDENTES VIAJES AEREOS -</v>
          </cell>
          <cell r="C7692">
            <v>0</v>
          </cell>
          <cell r="D7692">
            <v>0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>
            <v>6112032</v>
          </cell>
          <cell r="B7693" t="str">
            <v>DE ACCIDENTES Y ENFERMEDAD-ME</v>
          </cell>
          <cell r="C7693">
            <v>0</v>
          </cell>
          <cell r="D7693">
            <v>0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>
            <v>611203201</v>
          </cell>
          <cell r="B7694" t="str">
            <v>SALUD Y HOSPITALIZACION -</v>
          </cell>
          <cell r="C7694">
            <v>0</v>
          </cell>
          <cell r="D7694">
            <v>0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>
            <v>611203202</v>
          </cell>
          <cell r="B7695" t="str">
            <v>ACCIDENTES PERSONALES</v>
          </cell>
          <cell r="C7695">
            <v>0</v>
          </cell>
          <cell r="D7695">
            <v>0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>
            <v>611203203</v>
          </cell>
          <cell r="B7696" t="str">
            <v>ACCIDENTES VIAJES AEREOS -</v>
          </cell>
          <cell r="C7696">
            <v>0</v>
          </cell>
          <cell r="D7696">
            <v>0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>
            <v>611204</v>
          </cell>
          <cell r="B7697" t="str">
            <v>POR SEGUROS DE INCENDIO Y LINEAS ALIADAS</v>
          </cell>
          <cell r="C7697">
            <v>0</v>
          </cell>
          <cell r="D7697">
            <v>0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>
            <v>6112041</v>
          </cell>
          <cell r="B7698" t="str">
            <v>MONEDA NACIONAL</v>
          </cell>
          <cell r="C7698">
            <v>0</v>
          </cell>
          <cell r="D7698">
            <v>0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>
            <v>6112042</v>
          </cell>
          <cell r="B7699" t="str">
            <v>MONEDA EXTRANJERA</v>
          </cell>
          <cell r="C7699">
            <v>0</v>
          </cell>
          <cell r="D7699">
            <v>0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>
            <v>611205</v>
          </cell>
          <cell r="B7700" t="str">
            <v>POR SEGUROS DE AUTOMOTORES</v>
          </cell>
          <cell r="C7700">
            <v>0</v>
          </cell>
          <cell r="D7700">
            <v>0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>
            <v>6112051</v>
          </cell>
          <cell r="B7701" t="str">
            <v>MONEDA NACIONAL</v>
          </cell>
          <cell r="C7701">
            <v>0</v>
          </cell>
          <cell r="D7701">
            <v>0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>
            <v>6112052</v>
          </cell>
          <cell r="B7702" t="str">
            <v>MONEDA EXTRANJERA</v>
          </cell>
          <cell r="C7702">
            <v>0</v>
          </cell>
          <cell r="D7702">
            <v>0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>
            <v>611206</v>
          </cell>
          <cell r="B7703" t="str">
            <v>POR OTROS SEGUROS GENERALES</v>
          </cell>
          <cell r="C7703">
            <v>0</v>
          </cell>
          <cell r="D7703">
            <v>0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>
            <v>6112061</v>
          </cell>
          <cell r="B7704" t="str">
            <v>OTROS SEGUROS GENERALES-MN</v>
          </cell>
          <cell r="C7704">
            <v>0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>
            <v>611206101</v>
          </cell>
          <cell r="B7705" t="str">
            <v>ROTURA DE CRISTALES</v>
          </cell>
          <cell r="C7705">
            <v>0</v>
          </cell>
          <cell r="D7705">
            <v>0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>
            <v>611206102</v>
          </cell>
          <cell r="B7706" t="str">
            <v>TRANSPORTE MARITIMO</v>
          </cell>
          <cell r="C7706">
            <v>0</v>
          </cell>
          <cell r="D7706">
            <v>0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>
            <v>611206103</v>
          </cell>
          <cell r="B7707" t="str">
            <v>TRANSPORTE AEREO</v>
          </cell>
          <cell r="C7707">
            <v>0</v>
          </cell>
          <cell r="D7707">
            <v>0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>
            <v>611206104</v>
          </cell>
          <cell r="B7708" t="str">
            <v>TRANSPORTE TERRESTRE</v>
          </cell>
          <cell r="C7708">
            <v>0</v>
          </cell>
          <cell r="D7708">
            <v>0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>
            <v>611206105</v>
          </cell>
          <cell r="B7709" t="str">
            <v>MARITIMOS CASCOS</v>
          </cell>
          <cell r="C7709">
            <v>0</v>
          </cell>
          <cell r="D7709">
            <v>0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>
            <v>611206106</v>
          </cell>
          <cell r="B7710" t="str">
            <v>AVIACION</v>
          </cell>
          <cell r="C7710">
            <v>0</v>
          </cell>
          <cell r="D7710">
            <v>0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>
            <v>611206107</v>
          </cell>
          <cell r="B7711" t="str">
            <v>ROBO Y HURTO</v>
          </cell>
          <cell r="C7711">
            <v>0</v>
          </cell>
          <cell r="D7711">
            <v>0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>
            <v>611206108</v>
          </cell>
          <cell r="B7712" t="str">
            <v>FIDELIDAD</v>
          </cell>
          <cell r="C7712">
            <v>0</v>
          </cell>
          <cell r="D7712">
            <v>0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>
            <v>611206109</v>
          </cell>
          <cell r="B7713" t="str">
            <v>SEGUROS DE BANCOS</v>
          </cell>
          <cell r="C7713">
            <v>0</v>
          </cell>
          <cell r="D7713">
            <v>0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>
            <v>611206110</v>
          </cell>
          <cell r="B7714" t="str">
            <v>TODO RIESGO PARA CONTRATISTAS</v>
          </cell>
          <cell r="C7714">
            <v>0</v>
          </cell>
          <cell r="D7714">
            <v>0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>
            <v>611206111</v>
          </cell>
          <cell r="B7715" t="str">
            <v>TODO RIESGO EQUIPO PARA CONTRATISTA</v>
          </cell>
          <cell r="C7715">
            <v>0</v>
          </cell>
          <cell r="D7715">
            <v>0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</row>
        <row r="7716">
          <cell r="A7716">
            <v>611206112</v>
          </cell>
          <cell r="B7716" t="str">
            <v>ROTURA DE MAQUINARIA</v>
          </cell>
          <cell r="C7716">
            <v>0</v>
          </cell>
          <cell r="D7716">
            <v>0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>
            <v>611206113</v>
          </cell>
          <cell r="B7717" t="str">
            <v>MONTAJE CONTRA TODO RIESGOS</v>
          </cell>
          <cell r="C7717">
            <v>0</v>
          </cell>
          <cell r="D7717">
            <v>0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>
            <v>611206114</v>
          </cell>
          <cell r="B7718" t="str">
            <v>TODO RIESGO EQUIPO ELECTRONICO</v>
          </cell>
          <cell r="C7718">
            <v>0</v>
          </cell>
          <cell r="D7718">
            <v>0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>
            <v>611206115</v>
          </cell>
          <cell r="B7719" t="str">
            <v>CALDEROS</v>
          </cell>
          <cell r="C7719">
            <v>0</v>
          </cell>
          <cell r="D7719">
            <v>0</v>
          </cell>
          <cell r="E7719">
            <v>0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>
            <v>611206116</v>
          </cell>
          <cell r="B7720" t="str">
            <v>LUCRO CESANTE POR INTERRUPCION DE NEGOCIOS</v>
          </cell>
          <cell r="C7720">
            <v>0</v>
          </cell>
          <cell r="D7720">
            <v>0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>
            <v>611206117</v>
          </cell>
          <cell r="B7721" t="str">
            <v>LUCRO CESANTE ROTURA DE MAQUINARIA</v>
          </cell>
          <cell r="C7721">
            <v>0</v>
          </cell>
          <cell r="D7721">
            <v>0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>
            <v>611206118</v>
          </cell>
          <cell r="B7722" t="str">
            <v>RESPONSABILIDAD CIVIL</v>
          </cell>
          <cell r="C7722">
            <v>0</v>
          </cell>
          <cell r="D7722">
            <v>0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>
            <v>611206119</v>
          </cell>
          <cell r="B7723" t="str">
            <v>RIESGOS PROFESIONALES</v>
          </cell>
          <cell r="C7723">
            <v>0</v>
          </cell>
          <cell r="D7723">
            <v>0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>
            <v>611206120</v>
          </cell>
          <cell r="B7724" t="str">
            <v>GANADERO</v>
          </cell>
          <cell r="C7724">
            <v>0</v>
          </cell>
          <cell r="D7724">
            <v>0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>
            <v>611206121</v>
          </cell>
          <cell r="B7725" t="str">
            <v>AGRICOLA</v>
          </cell>
          <cell r="C7725">
            <v>0</v>
          </cell>
          <cell r="D7725">
            <v>0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>
            <v>611206122</v>
          </cell>
          <cell r="B7726" t="str">
            <v>DOMICILIARIO</v>
          </cell>
          <cell r="C7726">
            <v>0</v>
          </cell>
          <cell r="D7726">
            <v>0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>
            <v>611206123</v>
          </cell>
          <cell r="B7727" t="str">
            <v>CREDITO INTERNO</v>
          </cell>
          <cell r="C7727">
            <v>0</v>
          </cell>
          <cell r="D7727">
            <v>0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>
            <v>611206124</v>
          </cell>
          <cell r="B7728" t="str">
            <v>CREDITO A LA EXPORTACION</v>
          </cell>
          <cell r="C7728">
            <v>0</v>
          </cell>
          <cell r="D7728">
            <v>0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>
            <v>611206125</v>
          </cell>
          <cell r="B7729" t="str">
            <v>MISCELANEOS</v>
          </cell>
          <cell r="C7729">
            <v>0</v>
          </cell>
          <cell r="D7729">
            <v>0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>
            <v>6112062</v>
          </cell>
          <cell r="B7730" t="str">
            <v>OTROS SEGUROS GENERALES-ME</v>
          </cell>
          <cell r="C7730">
            <v>0</v>
          </cell>
          <cell r="D7730">
            <v>0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>
            <v>611206201</v>
          </cell>
          <cell r="B7731" t="str">
            <v>ROTURA DE CRISTALES</v>
          </cell>
          <cell r="C7731">
            <v>0</v>
          </cell>
          <cell r="D7731">
            <v>0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>
            <v>611206202</v>
          </cell>
          <cell r="B7732" t="str">
            <v>TRANSPORTE MARITIMO</v>
          </cell>
          <cell r="C7732">
            <v>0</v>
          </cell>
          <cell r="D7732">
            <v>0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>
            <v>611206203</v>
          </cell>
          <cell r="B7733" t="str">
            <v>TRANSPORTE AEREO</v>
          </cell>
          <cell r="C7733">
            <v>0</v>
          </cell>
          <cell r="D7733">
            <v>0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>
            <v>611206204</v>
          </cell>
          <cell r="B7734" t="str">
            <v>TRANSPORTE TERRESTRE</v>
          </cell>
          <cell r="C7734">
            <v>0</v>
          </cell>
          <cell r="D7734">
            <v>0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</row>
        <row r="7735">
          <cell r="A7735">
            <v>611206205</v>
          </cell>
          <cell r="B7735" t="str">
            <v>MARITIMOS CASCOS</v>
          </cell>
          <cell r="C7735">
            <v>0</v>
          </cell>
          <cell r="D7735">
            <v>0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>
            <v>611206206</v>
          </cell>
          <cell r="B7736" t="str">
            <v>AVIACION</v>
          </cell>
          <cell r="C7736">
            <v>0</v>
          </cell>
          <cell r="D7736">
            <v>0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>
            <v>611206207</v>
          </cell>
          <cell r="B7737" t="str">
            <v>ROBO Y HURTO</v>
          </cell>
          <cell r="C7737">
            <v>0</v>
          </cell>
          <cell r="D7737">
            <v>0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>
            <v>611206208</v>
          </cell>
          <cell r="B7738" t="str">
            <v>FIDELIDAD</v>
          </cell>
          <cell r="C7738">
            <v>0</v>
          </cell>
          <cell r="D7738">
            <v>0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>
            <v>611206209</v>
          </cell>
          <cell r="B7739" t="str">
            <v>SEGUROS DE BANCOS</v>
          </cell>
          <cell r="C7739">
            <v>0</v>
          </cell>
          <cell r="D7739">
            <v>0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>
            <v>611206210</v>
          </cell>
          <cell r="B7740" t="str">
            <v>TODO RIESGO PARA CONTRATISTAS</v>
          </cell>
          <cell r="C7740">
            <v>0</v>
          </cell>
          <cell r="D7740">
            <v>0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>
            <v>611206211</v>
          </cell>
          <cell r="B7741" t="str">
            <v>TODO RIESGO EQUIPO PARA CONTRATISTA</v>
          </cell>
          <cell r="C7741">
            <v>0</v>
          </cell>
          <cell r="D7741">
            <v>0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>
            <v>611206212</v>
          </cell>
          <cell r="B7742" t="str">
            <v>ROTURA DE MAQUINARIA</v>
          </cell>
          <cell r="C7742">
            <v>0</v>
          </cell>
          <cell r="D7742">
            <v>0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>
            <v>611206213</v>
          </cell>
          <cell r="B7743" t="str">
            <v>MONTAJE CONTRA TODO RIESGOS</v>
          </cell>
          <cell r="C7743">
            <v>0</v>
          </cell>
          <cell r="D7743">
            <v>0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>
            <v>611206214</v>
          </cell>
          <cell r="B7744" t="str">
            <v>TODO RIESGO EQUIPO ELECTRONICO</v>
          </cell>
          <cell r="C7744">
            <v>0</v>
          </cell>
          <cell r="D7744">
            <v>0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</row>
        <row r="7745">
          <cell r="A7745">
            <v>611206215</v>
          </cell>
          <cell r="B7745" t="str">
            <v>CALDEROS</v>
          </cell>
          <cell r="C7745">
            <v>0</v>
          </cell>
          <cell r="D7745">
            <v>0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>
            <v>611206216</v>
          </cell>
          <cell r="B7746" t="str">
            <v>LUCRO CESANTE POR INTERRUPCION DE NEGOCIOS</v>
          </cell>
          <cell r="C7746">
            <v>0</v>
          </cell>
          <cell r="D7746">
            <v>0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>
            <v>611206217</v>
          </cell>
          <cell r="B7747" t="str">
            <v>LUCRO CESANTE ROTURA DE MAQUINARIA</v>
          </cell>
          <cell r="C7747">
            <v>0</v>
          </cell>
          <cell r="D7747">
            <v>0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>
            <v>611206218</v>
          </cell>
          <cell r="B7748" t="str">
            <v>RESPONSABILIDAD CIVIL</v>
          </cell>
          <cell r="C7748">
            <v>0</v>
          </cell>
          <cell r="D7748">
            <v>0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>
            <v>611206219</v>
          </cell>
          <cell r="B7749" t="str">
            <v>RIESGOS PROFESIONALES</v>
          </cell>
          <cell r="C7749">
            <v>0</v>
          </cell>
          <cell r="D7749">
            <v>0</v>
          </cell>
          <cell r="E7749">
            <v>0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>
            <v>611206220</v>
          </cell>
          <cell r="B7750" t="str">
            <v>GANADERO</v>
          </cell>
          <cell r="C7750">
            <v>0</v>
          </cell>
          <cell r="D7750">
            <v>0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>
            <v>611206221</v>
          </cell>
          <cell r="B7751" t="str">
            <v>AGRICOLA</v>
          </cell>
          <cell r="C7751">
            <v>0</v>
          </cell>
          <cell r="D7751">
            <v>0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>
            <v>611206222</v>
          </cell>
          <cell r="B7752" t="str">
            <v>DOMICILIARIO</v>
          </cell>
          <cell r="C7752">
            <v>0</v>
          </cell>
          <cell r="D7752">
            <v>0</v>
          </cell>
          <cell r="E7752">
            <v>0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>
            <v>611206223</v>
          </cell>
          <cell r="B7753" t="str">
            <v>CREDITO INTERNO</v>
          </cell>
          <cell r="C7753">
            <v>0</v>
          </cell>
          <cell r="D7753">
            <v>0</v>
          </cell>
          <cell r="E7753">
            <v>0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>
            <v>611206224</v>
          </cell>
          <cell r="B7754" t="str">
            <v>CREDITO A LA EXPORTACION</v>
          </cell>
          <cell r="C7754">
            <v>0</v>
          </cell>
          <cell r="D7754">
            <v>0</v>
          </cell>
          <cell r="E7754">
            <v>0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>
            <v>611206225</v>
          </cell>
          <cell r="B7755" t="str">
            <v>MISCELANEOS</v>
          </cell>
          <cell r="C7755">
            <v>0</v>
          </cell>
          <cell r="D7755">
            <v>0</v>
          </cell>
          <cell r="E7755">
            <v>0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>
            <v>6113</v>
          </cell>
          <cell r="B7756" t="str">
            <v>RESPONSABILIDADES POR RETROCESIONES A OTRAS SOCIEDADES DEL EXTERIOR</v>
          </cell>
          <cell r="C7756">
            <v>0</v>
          </cell>
          <cell r="D7756">
            <v>0</v>
          </cell>
          <cell r="E7756">
            <v>0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>
            <v>611301</v>
          </cell>
          <cell r="B7757" t="str">
            <v>DE SEGUROS DE VIDA</v>
          </cell>
          <cell r="C7757">
            <v>0</v>
          </cell>
          <cell r="D7757">
            <v>0</v>
          </cell>
          <cell r="E7757">
            <v>0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>
            <v>6113011</v>
          </cell>
          <cell r="B7758" t="str">
            <v>DE SEGUROS DE VIDA-MN</v>
          </cell>
          <cell r="C7758">
            <v>0</v>
          </cell>
          <cell r="D7758">
            <v>0</v>
          </cell>
          <cell r="E7758">
            <v>0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>
            <v>611301101</v>
          </cell>
          <cell r="B7759" t="str">
            <v>INDIVIDUAL</v>
          </cell>
          <cell r="C7759">
            <v>0</v>
          </cell>
          <cell r="D7759">
            <v>0</v>
          </cell>
          <cell r="E7759">
            <v>0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>
            <v>611301102</v>
          </cell>
          <cell r="B7760" t="str">
            <v>POPULAR</v>
          </cell>
          <cell r="C7760">
            <v>0</v>
          </cell>
          <cell r="D7760">
            <v>0</v>
          </cell>
          <cell r="E7760">
            <v>0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>
            <v>611301103</v>
          </cell>
          <cell r="B7761" t="str">
            <v>COLECTIVO</v>
          </cell>
          <cell r="C7761">
            <v>0</v>
          </cell>
          <cell r="D7761">
            <v>0</v>
          </cell>
          <cell r="E7761">
            <v>0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</row>
        <row r="7762">
          <cell r="A7762">
            <v>611301104</v>
          </cell>
          <cell r="B7762" t="str">
            <v>OTROS PLANES</v>
          </cell>
          <cell r="C7762">
            <v>0</v>
          </cell>
          <cell r="D7762">
            <v>0</v>
          </cell>
          <cell r="E7762">
            <v>0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>
            <v>6113012</v>
          </cell>
          <cell r="B7763" t="str">
            <v>DE SEGUROS DE VIDA -ME</v>
          </cell>
          <cell r="C7763">
            <v>0</v>
          </cell>
          <cell r="D7763">
            <v>0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>
            <v>611301201</v>
          </cell>
          <cell r="B7764" t="str">
            <v>INDIVIDUAL</v>
          </cell>
          <cell r="C7764">
            <v>0</v>
          </cell>
          <cell r="D7764">
            <v>0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>
            <v>611301202</v>
          </cell>
          <cell r="B7765" t="str">
            <v>POPULAR</v>
          </cell>
          <cell r="C7765">
            <v>0</v>
          </cell>
          <cell r="D7765">
            <v>0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>
            <v>611301203</v>
          </cell>
          <cell r="B7766" t="str">
            <v>COLECTIVO</v>
          </cell>
          <cell r="C7766">
            <v>0</v>
          </cell>
          <cell r="D7766">
            <v>0</v>
          </cell>
          <cell r="E7766">
            <v>0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>
            <v>611301204</v>
          </cell>
          <cell r="B7767" t="str">
            <v>OTROS PLANES</v>
          </cell>
          <cell r="C7767">
            <v>0</v>
          </cell>
          <cell r="D7767">
            <v>0</v>
          </cell>
          <cell r="E7767">
            <v>0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>
            <v>611302</v>
          </cell>
          <cell r="B7768" t="str">
            <v>POR SEGUROS PREVISIONALES RENTAS Y PENSIONES</v>
          </cell>
          <cell r="C7768">
            <v>0</v>
          </cell>
          <cell r="D7768">
            <v>0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>
            <v>6113021</v>
          </cell>
          <cell r="B7769" t="str">
            <v>MONEDA NACIONAL</v>
          </cell>
          <cell r="C7769">
            <v>0</v>
          </cell>
          <cell r="D7769">
            <v>0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>
            <v>6113022</v>
          </cell>
          <cell r="B7770" t="str">
            <v>MONEDA EXTRANJERA</v>
          </cell>
          <cell r="C7770">
            <v>0</v>
          </cell>
          <cell r="D7770">
            <v>0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>
            <v>611303</v>
          </cell>
          <cell r="B7771" t="str">
            <v>DE ACCIDENTES Y ENFERMEDAD</v>
          </cell>
          <cell r="C7771">
            <v>0</v>
          </cell>
          <cell r="D7771">
            <v>0</v>
          </cell>
          <cell r="E7771">
            <v>0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>
            <v>6113031</v>
          </cell>
          <cell r="B7772" t="str">
            <v>DE ACCIDENTES Y ENFERMEDAD-MN</v>
          </cell>
          <cell r="C7772">
            <v>0</v>
          </cell>
          <cell r="D7772">
            <v>0</v>
          </cell>
          <cell r="E7772">
            <v>0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>
            <v>611303101</v>
          </cell>
          <cell r="B7773" t="str">
            <v>SALUD Y HOSPITALIZACION -</v>
          </cell>
          <cell r="C7773">
            <v>0</v>
          </cell>
          <cell r="D7773">
            <v>0</v>
          </cell>
          <cell r="E7773">
            <v>0</v>
          </cell>
          <cell r="F7773">
            <v>0</v>
          </cell>
          <cell r="G7773">
            <v>0</v>
          </cell>
          <cell r="H7773">
            <v>0</v>
          </cell>
          <cell r="I7773">
            <v>0</v>
          </cell>
        </row>
        <row r="7774">
          <cell r="A7774">
            <v>611303102</v>
          </cell>
          <cell r="B7774" t="str">
            <v>ACCIDENTES PERSONALES</v>
          </cell>
          <cell r="C7774">
            <v>0</v>
          </cell>
          <cell r="D7774">
            <v>0</v>
          </cell>
          <cell r="E7774">
            <v>0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>
            <v>611303103</v>
          </cell>
          <cell r="B7775" t="str">
            <v>ACCIDENTES VIAJES AEREOS -</v>
          </cell>
          <cell r="C7775">
            <v>0</v>
          </cell>
          <cell r="D7775">
            <v>0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>
            <v>6113032</v>
          </cell>
          <cell r="B7776" t="str">
            <v>DE ACCIDENTES Y ENFERMEDAD-ME</v>
          </cell>
          <cell r="C7776">
            <v>0</v>
          </cell>
          <cell r="D7776">
            <v>0</v>
          </cell>
          <cell r="E7776">
            <v>0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>
            <v>611303201</v>
          </cell>
          <cell r="B7777" t="str">
            <v>SALUD Y HOSPITALIZACION -</v>
          </cell>
          <cell r="C7777">
            <v>0</v>
          </cell>
          <cell r="D7777">
            <v>0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>
            <v>611303202</v>
          </cell>
          <cell r="B7778" t="str">
            <v>ACCIDENTES PERSONALES</v>
          </cell>
          <cell r="C7778">
            <v>0</v>
          </cell>
          <cell r="D7778">
            <v>0</v>
          </cell>
          <cell r="E7778">
            <v>0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>
            <v>611303203</v>
          </cell>
          <cell r="B7779" t="str">
            <v>ACCIDENTES VIAJES AEREOS -</v>
          </cell>
          <cell r="C7779">
            <v>0</v>
          </cell>
          <cell r="D7779">
            <v>0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>
            <v>611304</v>
          </cell>
          <cell r="B7780" t="str">
            <v>POR SEGUROS DE INCENDIO Y LINEAS ALIADAS</v>
          </cell>
          <cell r="C7780">
            <v>0</v>
          </cell>
          <cell r="D7780">
            <v>0</v>
          </cell>
          <cell r="E7780">
            <v>0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>
            <v>6113041</v>
          </cell>
          <cell r="B7781" t="str">
            <v>MONEDA NACIONAL</v>
          </cell>
          <cell r="C7781">
            <v>0</v>
          </cell>
          <cell r="D7781">
            <v>0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>
            <v>6113042</v>
          </cell>
          <cell r="B7782" t="str">
            <v>MONEDA EXTRANJERA</v>
          </cell>
          <cell r="C7782">
            <v>0</v>
          </cell>
          <cell r="D7782">
            <v>0</v>
          </cell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>
            <v>611305</v>
          </cell>
          <cell r="B7783" t="str">
            <v>POR SEGUROS DE AUTOMOTORES</v>
          </cell>
          <cell r="C7783">
            <v>0</v>
          </cell>
          <cell r="D7783">
            <v>0</v>
          </cell>
          <cell r="E7783">
            <v>0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>
            <v>6113051</v>
          </cell>
          <cell r="B7784" t="str">
            <v>MONEDA NACIONAL</v>
          </cell>
          <cell r="C7784">
            <v>0</v>
          </cell>
          <cell r="D7784">
            <v>0</v>
          </cell>
          <cell r="E7784">
            <v>0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>
            <v>6113052</v>
          </cell>
          <cell r="B7785" t="str">
            <v>MONEDA EXTRANJERA</v>
          </cell>
          <cell r="C7785">
            <v>0</v>
          </cell>
          <cell r="D7785">
            <v>0</v>
          </cell>
          <cell r="E7785">
            <v>0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>
            <v>611306</v>
          </cell>
          <cell r="B7786" t="str">
            <v>POR OTROS SEGUROS GENERALES</v>
          </cell>
          <cell r="C7786">
            <v>0</v>
          </cell>
          <cell r="D7786">
            <v>0</v>
          </cell>
          <cell r="E7786">
            <v>0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>
            <v>6113061</v>
          </cell>
          <cell r="B7787" t="str">
            <v>OTROS SEGUROS GENERALES-MN</v>
          </cell>
          <cell r="C7787">
            <v>0</v>
          </cell>
          <cell r="D7787">
            <v>0</v>
          </cell>
          <cell r="E7787">
            <v>0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>
            <v>611306101</v>
          </cell>
          <cell r="B7788" t="str">
            <v>ROTURA DE CRISTALES</v>
          </cell>
          <cell r="C7788">
            <v>0</v>
          </cell>
          <cell r="D7788">
            <v>0</v>
          </cell>
          <cell r="E7788">
            <v>0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>
            <v>611306102</v>
          </cell>
          <cell r="B7789" t="str">
            <v>TRANSPORTE MARITIMO</v>
          </cell>
          <cell r="C7789">
            <v>0</v>
          </cell>
          <cell r="D7789">
            <v>0</v>
          </cell>
          <cell r="E7789">
            <v>0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>
            <v>611306103</v>
          </cell>
          <cell r="B7790" t="str">
            <v>TRANSPORTE AEREO</v>
          </cell>
          <cell r="C7790">
            <v>0</v>
          </cell>
          <cell r="D7790">
            <v>0</v>
          </cell>
          <cell r="E7790">
            <v>0</v>
          </cell>
          <cell r="F7790">
            <v>0</v>
          </cell>
          <cell r="G7790">
            <v>0</v>
          </cell>
          <cell r="H7790">
            <v>0</v>
          </cell>
          <cell r="I7790">
            <v>0</v>
          </cell>
        </row>
        <row r="7791">
          <cell r="A7791">
            <v>611306104</v>
          </cell>
          <cell r="B7791" t="str">
            <v>TRANSPORTE TERRESTRE</v>
          </cell>
          <cell r="C7791">
            <v>0</v>
          </cell>
          <cell r="D7791">
            <v>0</v>
          </cell>
          <cell r="E7791">
            <v>0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>
            <v>611306105</v>
          </cell>
          <cell r="B7792" t="str">
            <v>MARITIMOS CASCOS</v>
          </cell>
          <cell r="C7792">
            <v>0</v>
          </cell>
          <cell r="D7792">
            <v>0</v>
          </cell>
          <cell r="E7792">
            <v>0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>
            <v>611306106</v>
          </cell>
          <cell r="B7793" t="str">
            <v>AVIACION</v>
          </cell>
          <cell r="C7793">
            <v>0</v>
          </cell>
          <cell r="D7793">
            <v>0</v>
          </cell>
          <cell r="E7793">
            <v>0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>
            <v>611306107</v>
          </cell>
          <cell r="B7794" t="str">
            <v>ROBO Y HURTO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>
            <v>611306108</v>
          </cell>
          <cell r="B7795" t="str">
            <v>FIDELIDAD</v>
          </cell>
          <cell r="C7795">
            <v>0</v>
          </cell>
          <cell r="D7795">
            <v>0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>
            <v>611306109</v>
          </cell>
          <cell r="B7796" t="str">
            <v>SEGUROS DE BANCOS</v>
          </cell>
          <cell r="C7796">
            <v>0</v>
          </cell>
          <cell r="D7796">
            <v>0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>
            <v>611306110</v>
          </cell>
          <cell r="B7797" t="str">
            <v>TODO RIESGO PARA CONTRATISTAS</v>
          </cell>
          <cell r="C7797">
            <v>0</v>
          </cell>
          <cell r="D7797">
            <v>0</v>
          </cell>
          <cell r="E7797">
            <v>0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>
            <v>611306111</v>
          </cell>
          <cell r="B7798" t="str">
            <v>TODO RIESGO EQUIPO PARA CONTRATISTA</v>
          </cell>
          <cell r="C7798">
            <v>0</v>
          </cell>
          <cell r="D7798">
            <v>0</v>
          </cell>
          <cell r="E7798">
            <v>0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>
            <v>611306112</v>
          </cell>
          <cell r="B7799" t="str">
            <v>ROTURA DE MAQUINARIA</v>
          </cell>
          <cell r="C7799">
            <v>0</v>
          </cell>
          <cell r="D7799">
            <v>0</v>
          </cell>
          <cell r="E7799">
            <v>0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>
            <v>611306113</v>
          </cell>
          <cell r="B7800" t="str">
            <v>MONTAJE CONTRA TODO RIESGOS</v>
          </cell>
          <cell r="C7800">
            <v>0</v>
          </cell>
          <cell r="D7800">
            <v>0</v>
          </cell>
          <cell r="E7800">
            <v>0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>
            <v>611306114</v>
          </cell>
          <cell r="B7801" t="str">
            <v>TODO RIESGO EQUIPO ELECTRONICO</v>
          </cell>
          <cell r="C7801">
            <v>0</v>
          </cell>
          <cell r="D7801">
            <v>0</v>
          </cell>
          <cell r="E7801">
            <v>0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>
            <v>611306115</v>
          </cell>
          <cell r="B7802" t="str">
            <v>CALDEROS</v>
          </cell>
          <cell r="C7802">
            <v>0</v>
          </cell>
          <cell r="D7802">
            <v>0</v>
          </cell>
          <cell r="E7802">
            <v>0</v>
          </cell>
          <cell r="F7802">
            <v>0</v>
          </cell>
          <cell r="G7802">
            <v>0</v>
          </cell>
          <cell r="H7802">
            <v>0</v>
          </cell>
          <cell r="I7802">
            <v>0</v>
          </cell>
        </row>
        <row r="7803">
          <cell r="A7803">
            <v>611306116</v>
          </cell>
          <cell r="B7803" t="str">
            <v>LUCRO CESANTE POR INTERRUPCION DE NEGOCIOS</v>
          </cell>
          <cell r="C7803">
            <v>0</v>
          </cell>
          <cell r="D7803">
            <v>0</v>
          </cell>
          <cell r="E7803">
            <v>0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>
            <v>611306117</v>
          </cell>
          <cell r="B7804" t="str">
            <v>LUCRO CESANTE ROTURA DE MAQUINARIA</v>
          </cell>
          <cell r="C7804">
            <v>0</v>
          </cell>
          <cell r="D7804">
            <v>0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>
            <v>611306118</v>
          </cell>
          <cell r="B7805" t="str">
            <v>RESPONSABILIDAD CIVIL</v>
          </cell>
          <cell r="C7805">
            <v>0</v>
          </cell>
          <cell r="D7805">
            <v>0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>
            <v>611306119</v>
          </cell>
          <cell r="B7806" t="str">
            <v>RIESGOS PROFESIONALES</v>
          </cell>
          <cell r="C7806">
            <v>0</v>
          </cell>
          <cell r="D7806">
            <v>0</v>
          </cell>
          <cell r="E7806">
            <v>0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>
            <v>611306120</v>
          </cell>
          <cell r="B7807" t="str">
            <v>GANADERO</v>
          </cell>
          <cell r="C7807">
            <v>0</v>
          </cell>
          <cell r="D7807">
            <v>0</v>
          </cell>
          <cell r="E7807">
            <v>0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>
            <v>611306121</v>
          </cell>
          <cell r="B7808" t="str">
            <v>AGRICOLA</v>
          </cell>
          <cell r="C7808">
            <v>0</v>
          </cell>
          <cell r="D7808">
            <v>0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>
            <v>611306122</v>
          </cell>
          <cell r="B7809" t="str">
            <v>DOMICILIARIO</v>
          </cell>
          <cell r="C7809">
            <v>0</v>
          </cell>
          <cell r="D7809">
            <v>0</v>
          </cell>
          <cell r="E7809">
            <v>0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>
            <v>611306123</v>
          </cell>
          <cell r="B7810" t="str">
            <v>CREDITO INTERNO</v>
          </cell>
          <cell r="C7810">
            <v>0</v>
          </cell>
          <cell r="D7810">
            <v>0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>
            <v>611306124</v>
          </cell>
          <cell r="B7811" t="str">
            <v>CREDITO A LA EXPORTACION</v>
          </cell>
          <cell r="C7811">
            <v>0</v>
          </cell>
          <cell r="D7811">
            <v>0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>
            <v>611306125</v>
          </cell>
          <cell r="B7812" t="str">
            <v>MISCELANEOS</v>
          </cell>
          <cell r="C7812">
            <v>0</v>
          </cell>
          <cell r="D7812">
            <v>0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>
            <v>6113062</v>
          </cell>
          <cell r="B7813" t="str">
            <v>OTROS SEGUROS GENERALES-ME</v>
          </cell>
          <cell r="C7813">
            <v>0</v>
          </cell>
          <cell r="D7813">
            <v>0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>
            <v>611306201</v>
          </cell>
          <cell r="B7814" t="str">
            <v>ROTURA DE CRISTALES</v>
          </cell>
          <cell r="C7814">
            <v>0</v>
          </cell>
          <cell r="D7814">
            <v>0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>
            <v>611306202</v>
          </cell>
          <cell r="B7815" t="str">
            <v>TRANSPORTE MARITIMO</v>
          </cell>
          <cell r="C7815">
            <v>0</v>
          </cell>
          <cell r="D7815">
            <v>0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>
            <v>611306203</v>
          </cell>
          <cell r="B7816" t="str">
            <v>TRANSPORTE AEREO</v>
          </cell>
          <cell r="C7816">
            <v>0</v>
          </cell>
          <cell r="D7816">
            <v>0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>
            <v>611306204</v>
          </cell>
          <cell r="B7817" t="str">
            <v>TRANSPORTE TERRESTRE</v>
          </cell>
          <cell r="C7817">
            <v>0</v>
          </cell>
          <cell r="D7817">
            <v>0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>
            <v>611306205</v>
          </cell>
          <cell r="B7818" t="str">
            <v>MARITIMOS CASCOS</v>
          </cell>
          <cell r="C7818">
            <v>0</v>
          </cell>
          <cell r="D7818">
            <v>0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>
            <v>611306206</v>
          </cell>
          <cell r="B7819" t="str">
            <v>AVIACION</v>
          </cell>
          <cell r="C7819">
            <v>0</v>
          </cell>
          <cell r="D7819">
            <v>0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</row>
        <row r="7820">
          <cell r="A7820">
            <v>611306207</v>
          </cell>
          <cell r="B7820" t="str">
            <v>ROBO Y HURTO</v>
          </cell>
          <cell r="C7820">
            <v>0</v>
          </cell>
          <cell r="D7820">
            <v>0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>
            <v>611306208</v>
          </cell>
          <cell r="B7821" t="str">
            <v>FIDELIDAD</v>
          </cell>
          <cell r="C7821">
            <v>0</v>
          </cell>
          <cell r="D7821">
            <v>0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>
            <v>611306209</v>
          </cell>
          <cell r="B7822" t="str">
            <v>SEGUROS DE BANCOS</v>
          </cell>
          <cell r="C7822">
            <v>0</v>
          </cell>
          <cell r="D7822">
            <v>0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>
            <v>611306210</v>
          </cell>
          <cell r="B7823" t="str">
            <v>TODO RIESGO PARA CONTRATISTAS</v>
          </cell>
          <cell r="C7823">
            <v>0</v>
          </cell>
          <cell r="D7823">
            <v>0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>
            <v>611306211</v>
          </cell>
          <cell r="B7824" t="str">
            <v>TODO RIESGO EQUIPO PARA CONTRATISTA</v>
          </cell>
          <cell r="C7824">
            <v>0</v>
          </cell>
          <cell r="D7824">
            <v>0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>
            <v>611306212</v>
          </cell>
          <cell r="B7825" t="str">
            <v>ROTURA DE MAQUINARIA -</v>
          </cell>
          <cell r="C7825">
            <v>0</v>
          </cell>
          <cell r="D7825">
            <v>0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>
            <v>611306213</v>
          </cell>
          <cell r="B7826" t="str">
            <v>MONTAJE CONTRA TODO RIESGOS -</v>
          </cell>
          <cell r="C7826">
            <v>0</v>
          </cell>
          <cell r="D7826">
            <v>0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>
            <v>611306214</v>
          </cell>
          <cell r="B7827" t="str">
            <v>TODO RIESGO EQUIPO ELECTRONICO</v>
          </cell>
          <cell r="C7827">
            <v>0</v>
          </cell>
          <cell r="D7827">
            <v>0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>
            <v>611306215</v>
          </cell>
          <cell r="B7828" t="str">
            <v>CALDEROS</v>
          </cell>
          <cell r="C7828">
            <v>0</v>
          </cell>
          <cell r="D7828">
            <v>0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>
            <v>611306216</v>
          </cell>
          <cell r="B7829" t="str">
            <v>LUCRO CESANTE POR INTERRUPCION DE NEGOCIOS</v>
          </cell>
          <cell r="C7829">
            <v>0</v>
          </cell>
          <cell r="D7829">
            <v>0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>
            <v>611306217</v>
          </cell>
          <cell r="B7830" t="str">
            <v>LUCRO CESANTE ROTURA DE MAQUINARIA</v>
          </cell>
          <cell r="C7830">
            <v>0</v>
          </cell>
          <cell r="D7830">
            <v>0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>
            <v>611306218</v>
          </cell>
          <cell r="B7831" t="str">
            <v>RESPONSABILIDAD CIVIL</v>
          </cell>
          <cell r="C7831">
            <v>0</v>
          </cell>
          <cell r="D7831">
            <v>0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</row>
        <row r="7832">
          <cell r="A7832">
            <v>611306219</v>
          </cell>
          <cell r="B7832" t="str">
            <v>RIESGOS PROFESIONALES</v>
          </cell>
          <cell r="C7832">
            <v>0</v>
          </cell>
          <cell r="D7832">
            <v>0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>
            <v>611306220</v>
          </cell>
          <cell r="B7833" t="str">
            <v>GANADERO</v>
          </cell>
          <cell r="C7833">
            <v>0</v>
          </cell>
          <cell r="D7833">
            <v>0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>
            <v>611306221</v>
          </cell>
          <cell r="B7834" t="str">
            <v>AGRICOLA</v>
          </cell>
          <cell r="C7834">
            <v>0</v>
          </cell>
          <cell r="D7834">
            <v>0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>
            <v>611306222</v>
          </cell>
          <cell r="B7835" t="str">
            <v>DOMICILIARIO</v>
          </cell>
          <cell r="C7835">
            <v>0</v>
          </cell>
          <cell r="D7835">
            <v>0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>
            <v>611306223</v>
          </cell>
          <cell r="B7836" t="str">
            <v>CREDITO INTERNO</v>
          </cell>
          <cell r="C7836">
            <v>0</v>
          </cell>
          <cell r="D7836">
            <v>0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>
            <v>611306224</v>
          </cell>
          <cell r="B7837" t="str">
            <v>CREDITO A LA EXPORTACION</v>
          </cell>
          <cell r="C7837">
            <v>0</v>
          </cell>
          <cell r="D7837">
            <v>0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>
            <v>611306225</v>
          </cell>
          <cell r="B7838" t="str">
            <v>MISCELANEOS</v>
          </cell>
          <cell r="C7838">
            <v>0</v>
          </cell>
          <cell r="D7838">
            <v>0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>
            <v>6114</v>
          </cell>
          <cell r="B7839" t="str">
            <v>RESPONSABILIDADES POR RETROCESIONES DE FIANZAS A SOCIEDADES LOCALES</v>
          </cell>
          <cell r="C7839">
            <v>0</v>
          </cell>
          <cell r="D7839">
            <v>0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>
            <v>611401</v>
          </cell>
          <cell r="B7840" t="str">
            <v>DE FIANZAS FIDELIDAD</v>
          </cell>
          <cell r="C7840">
            <v>0</v>
          </cell>
          <cell r="D7840">
            <v>0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>
            <v>6114011</v>
          </cell>
          <cell r="B7841" t="str">
            <v>MONEDA NACIONAL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>
            <v>6114012</v>
          </cell>
          <cell r="B7842" t="str">
            <v>MONEDA EXTRANJERA</v>
          </cell>
          <cell r="C7842">
            <v>0</v>
          </cell>
          <cell r="D7842">
            <v>0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</row>
        <row r="7843">
          <cell r="A7843">
            <v>611402</v>
          </cell>
          <cell r="B7843" t="str">
            <v>DE FIANZAS GARANTIAS</v>
          </cell>
          <cell r="C7843">
            <v>0</v>
          </cell>
          <cell r="D7843">
            <v>0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>
            <v>6114021</v>
          </cell>
          <cell r="B7844" t="str">
            <v>MONEDA NACIONAL</v>
          </cell>
          <cell r="C7844">
            <v>0</v>
          </cell>
          <cell r="D7844">
            <v>0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>
            <v>6114022</v>
          </cell>
          <cell r="B7845" t="str">
            <v>MONEDA EXTRANJERA</v>
          </cell>
          <cell r="C7845">
            <v>0</v>
          </cell>
          <cell r="D7845">
            <v>0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>
            <v>611403</v>
          </cell>
          <cell r="B7846" t="str">
            <v>DE FIANZAS MOTORISTAS</v>
          </cell>
          <cell r="C7846">
            <v>0</v>
          </cell>
          <cell r="D7846">
            <v>0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>
            <v>6114031</v>
          </cell>
          <cell r="B7847" t="str">
            <v>MONEDA NACIONAL</v>
          </cell>
          <cell r="C7847">
            <v>0</v>
          </cell>
          <cell r="D7847">
            <v>0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>
            <v>6114032</v>
          </cell>
          <cell r="B7848" t="str">
            <v>MONEDA EXTRANJERA</v>
          </cell>
          <cell r="C7848">
            <v>0</v>
          </cell>
          <cell r="D7848">
            <v>0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>
            <v>6115</v>
          </cell>
          <cell r="B7849" t="str">
            <v>RESPONSAB. POR RETROCESIONES DE FIANZAS A SOC.DE PRIMER ORDEN DEL EXTERIOR</v>
          </cell>
          <cell r="C7849">
            <v>0</v>
          </cell>
          <cell r="D7849">
            <v>0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>
            <v>611501</v>
          </cell>
          <cell r="B7850" t="str">
            <v>DE FIANZAS FIDELIDAD</v>
          </cell>
          <cell r="C7850">
            <v>0</v>
          </cell>
          <cell r="D7850">
            <v>0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>
            <v>6115011</v>
          </cell>
          <cell r="B7851" t="str">
            <v>MONEDA NACIONAL</v>
          </cell>
          <cell r="C7851">
            <v>0</v>
          </cell>
          <cell r="D7851">
            <v>0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>
            <v>6115012</v>
          </cell>
          <cell r="B7852" t="str">
            <v>MONEDA EXTRANJERA</v>
          </cell>
          <cell r="C7852">
            <v>0</v>
          </cell>
          <cell r="D7852">
            <v>0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>
            <v>611502</v>
          </cell>
          <cell r="B7853" t="str">
            <v>DE FIANZAS GARANTIAS</v>
          </cell>
          <cell r="C7853">
            <v>0</v>
          </cell>
          <cell r="D7853">
            <v>0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>
            <v>6115021</v>
          </cell>
          <cell r="B7854" t="str">
            <v>MONEDA NACIONAL</v>
          </cell>
          <cell r="C7854">
            <v>0</v>
          </cell>
          <cell r="D7854">
            <v>0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>
            <v>6115022</v>
          </cell>
          <cell r="B7855" t="str">
            <v>MONEDA EXTRANJERA</v>
          </cell>
          <cell r="C7855">
            <v>0</v>
          </cell>
          <cell r="D7855">
            <v>0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>
            <v>611503</v>
          </cell>
          <cell r="B7856" t="str">
            <v>DE FIANZAS MOTORISTAS</v>
          </cell>
          <cell r="C7856">
            <v>0</v>
          </cell>
          <cell r="D7856">
            <v>0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>
            <v>6115031</v>
          </cell>
          <cell r="B7857" t="str">
            <v>MONEDA NACIONAL</v>
          </cell>
          <cell r="C7857">
            <v>0</v>
          </cell>
          <cell r="D7857">
            <v>0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>
            <v>6115032</v>
          </cell>
          <cell r="B7858" t="str">
            <v>MONEDA EXTRANJERA</v>
          </cell>
          <cell r="C7858">
            <v>0</v>
          </cell>
          <cell r="D7858">
            <v>0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>
            <v>6116</v>
          </cell>
          <cell r="B7859" t="str">
            <v>RESPONSABILIDADES POR RETROCESIONES DE FIANZAS A OTRAS SOCIEDADES DEL EXTERIOR</v>
          </cell>
          <cell r="C7859">
            <v>0</v>
          </cell>
          <cell r="D7859">
            <v>0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>
            <v>611601</v>
          </cell>
          <cell r="B7860" t="str">
            <v>DE FIANZAS FIDELIDAD</v>
          </cell>
          <cell r="C7860">
            <v>0</v>
          </cell>
          <cell r="D7860">
            <v>0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</row>
        <row r="7861">
          <cell r="A7861">
            <v>6116011</v>
          </cell>
          <cell r="B7861" t="str">
            <v>MONEDA NACIONAL</v>
          </cell>
          <cell r="C7861">
            <v>0</v>
          </cell>
          <cell r="D7861">
            <v>0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>
            <v>6116012</v>
          </cell>
          <cell r="B7862" t="str">
            <v>MONEDA EXTRANJERA</v>
          </cell>
          <cell r="C7862">
            <v>0</v>
          </cell>
          <cell r="D7862">
            <v>0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>
            <v>611602</v>
          </cell>
          <cell r="B7863" t="str">
            <v>DE FIANZAS GARANTIAS</v>
          </cell>
          <cell r="C7863">
            <v>0</v>
          </cell>
          <cell r="D7863">
            <v>0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>
            <v>6116021</v>
          </cell>
          <cell r="B7864" t="str">
            <v>MONEDA NACIONAL</v>
          </cell>
          <cell r="C7864">
            <v>0</v>
          </cell>
          <cell r="D7864">
            <v>0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>
            <v>6116022</v>
          </cell>
          <cell r="B7865" t="str">
            <v>MONEDA EXTRANJERA</v>
          </cell>
          <cell r="C7865">
            <v>0</v>
          </cell>
          <cell r="D7865">
            <v>0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>
            <v>611603</v>
          </cell>
          <cell r="B7866" t="str">
            <v>DE FIANZAS MOTORISTAS</v>
          </cell>
          <cell r="C7866">
            <v>0</v>
          </cell>
          <cell r="D7866">
            <v>0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>
            <v>6116031</v>
          </cell>
          <cell r="B7867" t="str">
            <v>MONEDA NACIONAL</v>
          </cell>
          <cell r="C7867">
            <v>0</v>
          </cell>
          <cell r="D7867">
            <v>0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>
            <v>6116032</v>
          </cell>
          <cell r="B7868" t="str">
            <v>MONEDA EXTRANJERA</v>
          </cell>
          <cell r="C7868">
            <v>0</v>
          </cell>
          <cell r="D7868">
            <v>0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>
            <v>6117</v>
          </cell>
          <cell r="B7869" t="str">
            <v>RESPONSABILIDAD POR LITIGIOS Y DEMANDAS</v>
          </cell>
          <cell r="C7869">
            <v>0</v>
          </cell>
          <cell r="D7869">
            <v>0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>
            <v>611701</v>
          </cell>
          <cell r="B7870" t="str">
            <v>POR CAUSAS RELACIONADAS AL GIRO DEL NEGOCIO</v>
          </cell>
          <cell r="C7870">
            <v>0</v>
          </cell>
          <cell r="D7870">
            <v>0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>
            <v>611702</v>
          </cell>
          <cell r="B7871" t="str">
            <v>POR OTRAS CAUSAS</v>
          </cell>
          <cell r="C7871">
            <v>0</v>
          </cell>
          <cell r="D7871">
            <v>0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</row>
        <row r="7872">
          <cell r="A7872">
            <v>62</v>
          </cell>
          <cell r="B7872" t="str">
            <v>DERECHOS POR FIANZAS EMITIDAS</v>
          </cell>
          <cell r="C7872">
            <v>0</v>
          </cell>
          <cell r="D7872">
            <v>0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>
            <v>6201</v>
          </cell>
          <cell r="B7873" t="str">
            <v>DERECHOS POR FIANZAS EMITIDAS</v>
          </cell>
          <cell r="C7873">
            <v>0</v>
          </cell>
          <cell r="D7873">
            <v>0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>
            <v>620101</v>
          </cell>
          <cell r="B7874" t="str">
            <v>FIDELIDAD</v>
          </cell>
          <cell r="C7874">
            <v>0</v>
          </cell>
          <cell r="D7874">
            <v>0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>
            <v>6201011</v>
          </cell>
          <cell r="B7875" t="str">
            <v>MONEDA NACIONAL</v>
          </cell>
          <cell r="C7875">
            <v>0</v>
          </cell>
          <cell r="D7875">
            <v>0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>
            <v>6201012</v>
          </cell>
          <cell r="B7876" t="str">
            <v>MONEDA EXTRANJERA</v>
          </cell>
          <cell r="C7876">
            <v>0</v>
          </cell>
          <cell r="D7876">
            <v>0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>
            <v>620102</v>
          </cell>
          <cell r="B7877" t="str">
            <v>GARANTIA</v>
          </cell>
          <cell r="C7877">
            <v>0</v>
          </cell>
          <cell r="D7877">
            <v>0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>
            <v>6201021</v>
          </cell>
          <cell r="B7878" t="str">
            <v>MONEDA NACIONAL</v>
          </cell>
          <cell r="C7878">
            <v>0</v>
          </cell>
          <cell r="D7878">
            <v>0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>
            <v>6201022</v>
          </cell>
          <cell r="B7879" t="str">
            <v>MONEDA EXTRANJERA</v>
          </cell>
          <cell r="C7879">
            <v>0</v>
          </cell>
          <cell r="D7879">
            <v>0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>
            <v>620103</v>
          </cell>
          <cell r="B7880" t="str">
            <v>MOTORISTAS</v>
          </cell>
          <cell r="C7880">
            <v>0</v>
          </cell>
          <cell r="D7880">
            <v>0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>
            <v>6201031</v>
          </cell>
          <cell r="B7881" t="str">
            <v>MONEDA NACIONAL</v>
          </cell>
          <cell r="C7881">
            <v>0</v>
          </cell>
          <cell r="D7881">
            <v>0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>
            <v>6201032</v>
          </cell>
          <cell r="B7882" t="str">
            <v>MONEDA EXTRANJERA</v>
          </cell>
          <cell r="C7882">
            <v>0</v>
          </cell>
          <cell r="D7882">
            <v>0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>
            <v>6299</v>
          </cell>
          <cell r="B7883" t="str">
            <v>PROVISIONES POR FIANZAS EMITIDAS (CR)</v>
          </cell>
          <cell r="C7883">
            <v>0</v>
          </cell>
          <cell r="D7883">
            <v>0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>
            <v>629901</v>
          </cell>
          <cell r="B7884" t="str">
            <v>FIDELIDAD</v>
          </cell>
          <cell r="C7884">
            <v>0</v>
          </cell>
          <cell r="D7884">
            <v>0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>
            <v>6299011</v>
          </cell>
          <cell r="B7885" t="str">
            <v>MONEDA NACIONAL</v>
          </cell>
          <cell r="C7885">
            <v>0</v>
          </cell>
          <cell r="D7885">
            <v>0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>
            <v>6299012</v>
          </cell>
          <cell r="B7886" t="str">
            <v>MONEDA EXTRANJERA</v>
          </cell>
          <cell r="C7886">
            <v>0</v>
          </cell>
          <cell r="D7886">
            <v>0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>
            <v>629902</v>
          </cell>
          <cell r="B7887" t="str">
            <v>GARANTIA</v>
          </cell>
          <cell r="C7887">
            <v>0</v>
          </cell>
          <cell r="D7887">
            <v>0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>
            <v>6299021</v>
          </cell>
          <cell r="B7888" t="str">
            <v>MONEDA NACIONAL</v>
          </cell>
          <cell r="C7888">
            <v>0</v>
          </cell>
          <cell r="D7888">
            <v>0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>
            <v>6299022</v>
          </cell>
          <cell r="B7889" t="str">
            <v>MONEDA EXTRANJERA</v>
          </cell>
          <cell r="C7889">
            <v>0</v>
          </cell>
          <cell r="D7889">
            <v>0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</row>
        <row r="7890">
          <cell r="A7890">
            <v>629903</v>
          </cell>
          <cell r="B7890" t="str">
            <v>MOTORISTAS</v>
          </cell>
          <cell r="C7890">
            <v>0</v>
          </cell>
          <cell r="D7890">
            <v>0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>
            <v>6299031</v>
          </cell>
          <cell r="B7891" t="str">
            <v>MONEDA NACIONAL</v>
          </cell>
          <cell r="C7891">
            <v>0</v>
          </cell>
          <cell r="D7891">
            <v>0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>
            <v>6299032</v>
          </cell>
          <cell r="B7892" t="str">
            <v>MONEDA EXTRANJERA</v>
          </cell>
          <cell r="C7892">
            <v>0</v>
          </cell>
          <cell r="D7892">
            <v>0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>
            <v>7</v>
          </cell>
          <cell r="B7893" t="str">
            <v>CONTINGENTES Y COMPROMISOS POR CONTRA</v>
          </cell>
          <cell r="C7893">
            <v>0</v>
          </cell>
          <cell r="D7893">
            <v>0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>
            <v>71</v>
          </cell>
          <cell r="B7894" t="str">
            <v>CONTINGENTES Y COMPROMISOS POR CONTRA</v>
          </cell>
          <cell r="C7894">
            <v>0</v>
          </cell>
          <cell r="D7894">
            <v>0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>
            <v>72</v>
          </cell>
          <cell r="B7895" t="str">
            <v>COMPROMISOS POR FIANZAS EMITIDAS POR CONTRA</v>
          </cell>
          <cell r="C7895">
            <v>0</v>
          </cell>
          <cell r="D7895">
            <v>0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>
            <v>8</v>
          </cell>
          <cell r="B7896" t="str">
            <v>CUENTAS DE CONTROL</v>
          </cell>
          <cell r="C7896">
            <v>466800</v>
          </cell>
          <cell r="D7896">
            <v>466800</v>
          </cell>
          <cell r="E7896">
            <v>478800</v>
          </cell>
          <cell r="F7896">
            <v>478800</v>
          </cell>
          <cell r="G7896">
            <v>627800</v>
          </cell>
          <cell r="H7896">
            <v>627800</v>
          </cell>
          <cell r="I7896">
            <v>627800</v>
          </cell>
        </row>
        <row r="7897">
          <cell r="A7897">
            <v>81</v>
          </cell>
          <cell r="B7897" t="str">
            <v>CUENTAS DE CONTROL DEUDORAS</v>
          </cell>
          <cell r="C7897">
            <v>466800</v>
          </cell>
          <cell r="D7897">
            <v>466800</v>
          </cell>
          <cell r="E7897">
            <v>478800</v>
          </cell>
          <cell r="F7897">
            <v>478800</v>
          </cell>
          <cell r="G7897">
            <v>627800</v>
          </cell>
          <cell r="H7897">
            <v>627800</v>
          </cell>
          <cell r="I7897">
            <v>627800</v>
          </cell>
        </row>
        <row r="7898">
          <cell r="A7898">
            <v>8101</v>
          </cell>
          <cell r="B7898" t="str">
            <v>RIESGOS CATASTROFICOS, COASEGUROS Y DEDUCIBLES</v>
          </cell>
          <cell r="C7898">
            <v>0</v>
          </cell>
          <cell r="D7898">
            <v>0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>
            <v>8101010</v>
          </cell>
          <cell r="B7899" t="str">
            <v>RIESGOS CATASTROFICOS DIRECTOS</v>
          </cell>
          <cell r="C7899">
            <v>0</v>
          </cell>
          <cell r="D7899">
            <v>0</v>
          </cell>
          <cell r="E7899">
            <v>0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>
            <v>8101020</v>
          </cell>
          <cell r="B7900" t="str">
            <v>RIESGOS CATASTROFICOS CEDIDOS</v>
          </cell>
          <cell r="C7900">
            <v>0</v>
          </cell>
          <cell r="D7900">
            <v>0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>
            <v>8101030</v>
          </cell>
          <cell r="B7901" t="str">
            <v>RIESGOS CATASTROFICOS TOMADOS</v>
          </cell>
          <cell r="C7901">
            <v>0</v>
          </cell>
          <cell r="D7901">
            <v>0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>
            <v>8101040</v>
          </cell>
          <cell r="B7902" t="str">
            <v>COASEGUROS</v>
          </cell>
          <cell r="C7902">
            <v>0</v>
          </cell>
          <cell r="D7902">
            <v>0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>
            <v>8101050</v>
          </cell>
          <cell r="B7903" t="str">
            <v>DEDUCIBLES</v>
          </cell>
          <cell r="C7903">
            <v>0</v>
          </cell>
          <cell r="D7903">
            <v>0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>
            <v>8102</v>
          </cell>
          <cell r="B7904" t="str">
            <v>DOCUMENTOS Y VALORES RECIBIDOS EN GARANTIA</v>
          </cell>
          <cell r="C7904">
            <v>0</v>
          </cell>
          <cell r="D7904">
            <v>0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>
            <v>8102010</v>
          </cell>
          <cell r="B7905" t="str">
            <v>GARANTIAS DE TITULOS VALORES</v>
          </cell>
          <cell r="C7905">
            <v>0</v>
          </cell>
          <cell r="D7905">
            <v>0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>
            <v>8102020</v>
          </cell>
          <cell r="B7906" t="str">
            <v>GARANTIAS PRENDARIAS</v>
          </cell>
          <cell r="C7906">
            <v>0</v>
          </cell>
          <cell r="D7906">
            <v>0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>
            <v>8102030</v>
          </cell>
          <cell r="B7907" t="str">
            <v>GARANTIAS HIPOTECARIAS</v>
          </cell>
          <cell r="C7907">
            <v>0</v>
          </cell>
          <cell r="D7907">
            <v>0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>
            <v>8102040</v>
          </cell>
          <cell r="B7908" t="str">
            <v>GARANTIAS DE POLIZAS</v>
          </cell>
          <cell r="C7908">
            <v>0</v>
          </cell>
          <cell r="D7908">
            <v>0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>
            <v>8103</v>
          </cell>
          <cell r="B7909" t="str">
            <v>VALORES Y BIENES DADOS EN CUSTODIA</v>
          </cell>
          <cell r="C7909">
            <v>466800</v>
          </cell>
          <cell r="D7909">
            <v>466800</v>
          </cell>
          <cell r="E7909">
            <v>478800</v>
          </cell>
          <cell r="F7909">
            <v>478800</v>
          </cell>
          <cell r="G7909">
            <v>627800</v>
          </cell>
          <cell r="H7909">
            <v>627800</v>
          </cell>
          <cell r="I7909">
            <v>627800</v>
          </cell>
        </row>
        <row r="7910">
          <cell r="A7910">
            <v>8103010</v>
          </cell>
          <cell r="B7910" t="str">
            <v>TITULOS VALORES DADOS EN CUSTODIA</v>
          </cell>
          <cell r="C7910">
            <v>466800</v>
          </cell>
          <cell r="D7910">
            <v>466800</v>
          </cell>
          <cell r="E7910">
            <v>478800</v>
          </cell>
          <cell r="F7910">
            <v>478800</v>
          </cell>
          <cell r="G7910">
            <v>627800</v>
          </cell>
          <cell r="H7910">
            <v>627800</v>
          </cell>
          <cell r="I7910">
            <v>627800</v>
          </cell>
        </row>
        <row r="7911">
          <cell r="A7911">
            <v>8103020</v>
          </cell>
          <cell r="B7911" t="str">
            <v>BIENES EN CUSTODIA</v>
          </cell>
          <cell r="C7911">
            <v>0</v>
          </cell>
          <cell r="D7911">
            <v>0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0</v>
          </cell>
        </row>
        <row r="7912">
          <cell r="A7912">
            <v>8103030</v>
          </cell>
          <cell r="B7912" t="str">
            <v>DOCUMENTOS EN CUSTODIA</v>
          </cell>
          <cell r="C7912">
            <v>0</v>
          </cell>
          <cell r="D7912">
            <v>0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>
            <v>8104</v>
          </cell>
          <cell r="B7913" t="str">
            <v>OPERACIONES CON PARTES RELACIONADAS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>
            <v>8104010</v>
          </cell>
          <cell r="B7914" t="str">
            <v>PRESTAMOS CON PARTES RELACIONADAS</v>
          </cell>
          <cell r="C7914">
            <v>0</v>
          </cell>
          <cell r="D7914">
            <v>0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>
            <v>8105</v>
          </cell>
          <cell r="B7915" t="str">
            <v>DOCUMENTOS Y VALORES DADOS EN GARANTIA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>
            <v>8105010</v>
          </cell>
          <cell r="B7916" t="str">
            <v>DOCUMENTOS Y VALORES DADOS EN GARANTIA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>
            <v>8106</v>
          </cell>
          <cell r="B7917" t="str">
            <v>SALVAMENTOS POR REALIZAR</v>
          </cell>
          <cell r="C7917">
            <v>0</v>
          </cell>
          <cell r="D7917">
            <v>0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>
            <v>8106010</v>
          </cell>
          <cell r="B7918" t="str">
            <v>SALVAMENTOS POR REALIZAR</v>
          </cell>
          <cell r="C7918">
            <v>0</v>
          </cell>
          <cell r="D7918">
            <v>0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</row>
        <row r="7919">
          <cell r="A7919">
            <v>8109</v>
          </cell>
          <cell r="B7919" t="str">
            <v>CUENTAS DE CONTROL DIVERSAS</v>
          </cell>
          <cell r="C7919">
            <v>0</v>
          </cell>
          <cell r="D7919">
            <v>0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>
            <v>8109010</v>
          </cell>
          <cell r="B7920" t="str">
            <v>INVERSIONES EN VALORES RETIRADAS DEL ACTIVO</v>
          </cell>
          <cell r="C7920">
            <v>0</v>
          </cell>
          <cell r="D7920">
            <v>0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>
            <v>8109020</v>
          </cell>
          <cell r="B7921" t="str">
            <v>PRESTAMOS INCOBRABLES RETIRADOS DEL ACTIVO</v>
          </cell>
          <cell r="C7921">
            <v>0</v>
          </cell>
          <cell r="D7921">
            <v>0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>
            <v>8109030</v>
          </cell>
          <cell r="B7922" t="str">
            <v>DEUDORES INSOLVENTES POR FIANZAS HONRADAS RETIRADAS DEL ACTIVO</v>
          </cell>
          <cell r="C7922">
            <v>0</v>
          </cell>
          <cell r="D7922">
            <v>0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>
            <v>8109040</v>
          </cell>
          <cell r="B7923" t="str">
            <v>CUENTAS POR COBRAR RETIRADAS DEL ACTIVO</v>
          </cell>
          <cell r="C7923">
            <v>0</v>
          </cell>
          <cell r="D7923">
            <v>0</v>
          </cell>
          <cell r="E7923">
            <v>0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>
            <v>8109050</v>
          </cell>
          <cell r="B7924" t="str">
            <v>INTERESES EN SUSPENSO DE PRESTAMOS VENCIDOS</v>
          </cell>
          <cell r="C7924">
            <v>0</v>
          </cell>
          <cell r="D7924">
            <v>0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>
            <v>8109060</v>
          </cell>
          <cell r="B7925" t="str">
            <v>INTERESES EN SUSPENSO DE PRESTAMOS EN COBRO JUDICIAL</v>
          </cell>
          <cell r="C7925">
            <v>0</v>
          </cell>
          <cell r="D7925">
            <v>0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>
            <v>8109070</v>
          </cell>
          <cell r="B7926" t="str">
            <v>RENDIMIENTO DE INVERSIONES RETIRADOS DEL ACTIVO</v>
          </cell>
          <cell r="C7926">
            <v>0</v>
          </cell>
          <cell r="D7926">
            <v>0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>
            <v>8109080</v>
          </cell>
          <cell r="B7927" t="str">
            <v>RENDIMIENTO DE PRESTAMOS RETIRADOS DEL ACTIVO</v>
          </cell>
          <cell r="C7927">
            <v>0</v>
          </cell>
          <cell r="D7927">
            <v>0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>
            <v>8109090</v>
          </cell>
          <cell r="B7928" t="str">
            <v>ACTIVO DEPRECIADO</v>
          </cell>
          <cell r="C7928">
            <v>0</v>
          </cell>
          <cell r="D7928">
            <v>0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>
            <v>8109100</v>
          </cell>
          <cell r="B7929" t="str">
            <v>CARTERA DE INVERSIONES Y PRESTAMOS CLASIFICADOS PARA SU VENTA</v>
          </cell>
          <cell r="C7929">
            <v>0</v>
          </cell>
          <cell r="D7929">
            <v>0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>
            <v>8109110</v>
          </cell>
          <cell r="B7930" t="str">
            <v>CARTERA DE INVERSIONES VENDIDAS</v>
          </cell>
          <cell r="C7930">
            <v>0</v>
          </cell>
          <cell r="D7930">
            <v>0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>
            <v>8109120</v>
          </cell>
          <cell r="B7931" t="str">
            <v>PRESTAMOS OBTENIDOS NO UTILIZADOS</v>
          </cell>
          <cell r="C7931">
            <v>0</v>
          </cell>
          <cell r="D7931">
            <v>0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>
            <v>8109130</v>
          </cell>
          <cell r="B7932" t="str">
            <v>CREDITOS AUTORIZADOS NO ESCRITURADOS</v>
          </cell>
          <cell r="C7932">
            <v>0</v>
          </cell>
          <cell r="D7932">
            <v>0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>
            <v>8109140</v>
          </cell>
          <cell r="B7933" t="str">
            <v>CUPONES DE TITULOS VALORES PROPIOS</v>
          </cell>
          <cell r="C7933">
            <v>0</v>
          </cell>
          <cell r="D7933">
            <v>0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>
            <v>8109150</v>
          </cell>
          <cell r="B7934" t="str">
            <v>OTROS</v>
          </cell>
          <cell r="C7934">
            <v>0</v>
          </cell>
          <cell r="D7934">
            <v>0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>
            <v>810915001</v>
          </cell>
          <cell r="B7935" t="str">
            <v>DOCUMENTOS Y VALORES RECIBIDOS EN CUSTODIA</v>
          </cell>
          <cell r="C7935">
            <v>0</v>
          </cell>
          <cell r="D7935">
            <v>0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>
            <v>810915002</v>
          </cell>
          <cell r="B7936" t="str">
            <v>ACCIONES Y PARTICIPACIONES SUSCRITOS DE OTRAS EMPRESAS</v>
          </cell>
          <cell r="C7936">
            <v>0</v>
          </cell>
          <cell r="D7936">
            <v>0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>
            <v>810915003</v>
          </cell>
          <cell r="B7937" t="str">
            <v>TITULOS VALORES VENDIDOS CON CONTRATO DE RECOMPRA</v>
          </cell>
          <cell r="C7937">
            <v>0</v>
          </cell>
          <cell r="D7937">
            <v>0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>
            <v>810915004</v>
          </cell>
          <cell r="B7938" t="str">
            <v>DISPONIBILIDADES POR PRESTAMOS OTORGADOS</v>
          </cell>
          <cell r="C7938">
            <v>0</v>
          </cell>
          <cell r="D7938">
            <v>0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>
            <v>810915005</v>
          </cell>
          <cell r="B7939" t="str">
            <v>CONT. POR COBRAR INMUEBLE ARRENDAMIENTO PROMESA DE VENTA</v>
          </cell>
          <cell r="C7939">
            <v>0</v>
          </cell>
          <cell r="D7939">
            <v>0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>
            <v>810915006</v>
          </cell>
          <cell r="B7940" t="str">
            <v>PRIMAS INCOBRABLES SEGUROS</v>
          </cell>
          <cell r="C7940">
            <v>0</v>
          </cell>
          <cell r="D7940">
            <v>0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0</v>
          </cell>
        </row>
        <row r="7941">
          <cell r="A7941">
            <v>810915007</v>
          </cell>
          <cell r="B7941" t="str">
            <v>PRIMAS INCOBRABLES FIANZAS</v>
          </cell>
          <cell r="C7941">
            <v>0</v>
          </cell>
          <cell r="D7941">
            <v>0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>
            <v>810915008</v>
          </cell>
          <cell r="B7942" t="str">
            <v>DEUDORES INSOLVENTES POR FIANZAS PAGADAS</v>
          </cell>
          <cell r="C7942">
            <v>0</v>
          </cell>
          <cell r="D7942">
            <v>0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>
            <v>810915009</v>
          </cell>
          <cell r="B7943" t="str">
            <v>PRODUCTOS IRRECUPERABLES LIQUIDADOS</v>
          </cell>
          <cell r="C7943">
            <v>0</v>
          </cell>
          <cell r="D7943">
            <v>0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>
            <v>9</v>
          </cell>
          <cell r="B7944" t="str">
            <v>CUENTAS DE CONTROL POR CONTRA</v>
          </cell>
          <cell r="C7944">
            <v>-466800</v>
          </cell>
          <cell r="D7944">
            <v>-466800</v>
          </cell>
          <cell r="E7944">
            <v>-478800</v>
          </cell>
          <cell r="F7944">
            <v>-478800</v>
          </cell>
          <cell r="G7944">
            <v>-627800</v>
          </cell>
          <cell r="H7944">
            <v>-627800</v>
          </cell>
          <cell r="I7944">
            <v>-627800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8"/>
  <sheetViews>
    <sheetView showGridLines="0" tabSelected="1" topLeftCell="A65" zoomScaleNormal="100" workbookViewId="0">
      <selection activeCell="B76" sqref="B76"/>
    </sheetView>
  </sheetViews>
  <sheetFormatPr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8" customWidth="1"/>
    <col min="5" max="5" width="3.140625" customWidth="1"/>
    <col min="6" max="6" width="45.140625" customWidth="1"/>
    <col min="7" max="7" width="13.85546875" style="7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4"/>
      <c r="G1" s="5"/>
    </row>
    <row r="2" spans="1:11" ht="18" customHeight="1" x14ac:dyDescent="0.25">
      <c r="B2" s="6" t="s">
        <v>1</v>
      </c>
      <c r="C2" s="6"/>
      <c r="D2" s="3"/>
      <c r="F2" s="4"/>
    </row>
    <row r="3" spans="1:11" ht="18" customHeight="1" x14ac:dyDescent="0.25">
      <c r="B3" s="6" t="s">
        <v>2</v>
      </c>
      <c r="C3" s="6"/>
      <c r="D3" s="3"/>
      <c r="F3" s="4"/>
    </row>
    <row r="4" spans="1:11" ht="18" customHeight="1" x14ac:dyDescent="0.25">
      <c r="B4" s="6"/>
      <c r="C4" s="6"/>
      <c r="D4" s="3"/>
      <c r="F4" s="4"/>
    </row>
    <row r="5" spans="1:11" ht="18" customHeight="1" x14ac:dyDescent="0.25">
      <c r="B5" s="6"/>
      <c r="C5" s="6"/>
      <c r="D5" s="3"/>
      <c r="F5" s="4"/>
    </row>
    <row r="6" spans="1:11" ht="15" customHeight="1" x14ac:dyDescent="0.25">
      <c r="E6" s="7"/>
      <c r="F6" s="7"/>
      <c r="G6" s="9"/>
      <c r="H6" s="7"/>
      <c r="I6" s="7"/>
      <c r="J6" s="7"/>
    </row>
    <row r="7" spans="1:11" ht="12.95" customHeight="1" x14ac:dyDescent="0.25">
      <c r="A7" s="10" t="s">
        <v>3</v>
      </c>
      <c r="B7" s="11"/>
      <c r="C7" s="11"/>
      <c r="D7" s="12"/>
      <c r="E7" s="7"/>
      <c r="F7" s="13"/>
      <c r="G7" s="14"/>
      <c r="H7" s="15"/>
      <c r="I7" s="7"/>
      <c r="J7" s="9"/>
    </row>
    <row r="8" spans="1:11" s="11" customFormat="1" ht="12.95" customHeight="1" x14ac:dyDescent="0.2">
      <c r="A8" s="16"/>
      <c r="D8" s="12"/>
      <c r="E8" s="13"/>
      <c r="F8" s="13"/>
      <c r="G8" s="14"/>
      <c r="H8" s="15"/>
      <c r="I8" s="13"/>
      <c r="J8" s="17"/>
      <c r="K8" s="18"/>
    </row>
    <row r="9" spans="1:11" s="11" customFormat="1" ht="12.95" customHeight="1" x14ac:dyDescent="0.2">
      <c r="A9" s="10" t="s">
        <v>4</v>
      </c>
      <c r="D9" s="12"/>
      <c r="E9" s="13"/>
      <c r="F9" s="13"/>
      <c r="G9" s="14"/>
      <c r="H9" s="13"/>
      <c r="I9" s="13"/>
      <c r="J9" s="13"/>
    </row>
    <row r="10" spans="1:11" s="11" customFormat="1" ht="12.95" customHeight="1" x14ac:dyDescent="0.2">
      <c r="A10" s="16" t="s">
        <v>5</v>
      </c>
      <c r="C10" s="14">
        <f>+[1]Balanza!I4+[1]Balanza!I27+[1]Balanza!I34</f>
        <v>24884.53</v>
      </c>
      <c r="D10" s="19"/>
      <c r="E10" s="13"/>
      <c r="F10" s="13"/>
      <c r="G10" s="14"/>
      <c r="H10" s="13"/>
      <c r="I10" s="13"/>
      <c r="J10" s="13"/>
    </row>
    <row r="11" spans="1:11" s="11" customFormat="1" ht="12.95" customHeight="1" x14ac:dyDescent="0.2">
      <c r="A11" s="16" t="s">
        <v>6</v>
      </c>
      <c r="C11" s="20">
        <f>+[1]Balanza!I40+[1]Balanza!I75+[1]Balanza!I110</f>
        <v>1051738.58</v>
      </c>
      <c r="D11" s="19"/>
      <c r="E11" s="13"/>
      <c r="F11" s="13"/>
      <c r="G11" s="14"/>
      <c r="H11" s="13"/>
      <c r="I11" s="13"/>
      <c r="J11" s="13"/>
    </row>
    <row r="12" spans="1:11" s="11" customFormat="1" ht="12.95" hidden="1" customHeight="1" x14ac:dyDescent="0.2">
      <c r="A12" s="16" t="s">
        <v>7</v>
      </c>
      <c r="C12" s="19"/>
      <c r="D12" s="14">
        <v>0</v>
      </c>
      <c r="E12" s="13"/>
      <c r="F12" s="13"/>
      <c r="G12" s="14"/>
      <c r="H12" s="15"/>
      <c r="I12" s="13"/>
      <c r="J12" s="13"/>
    </row>
    <row r="13" spans="1:11" s="11" customFormat="1" ht="12.95" hidden="1" customHeight="1" x14ac:dyDescent="0.2">
      <c r="A13" s="16" t="s">
        <v>8</v>
      </c>
      <c r="C13" s="19"/>
      <c r="D13" s="14">
        <v>0</v>
      </c>
      <c r="E13" s="13"/>
      <c r="F13" s="13"/>
      <c r="G13" s="14"/>
      <c r="H13" s="13"/>
      <c r="I13" s="13"/>
      <c r="J13" s="13"/>
    </row>
    <row r="14" spans="1:11" s="11" customFormat="1" ht="12.95" hidden="1" customHeight="1" x14ac:dyDescent="0.2">
      <c r="A14" s="16" t="s">
        <v>9</v>
      </c>
      <c r="C14" s="19"/>
      <c r="D14" s="14">
        <v>0</v>
      </c>
      <c r="E14" s="13"/>
      <c r="F14" s="13"/>
      <c r="G14" s="14"/>
      <c r="H14" s="13"/>
      <c r="I14" s="13"/>
      <c r="J14" s="13"/>
    </row>
    <row r="15" spans="1:11" s="11" customFormat="1" ht="12.95" customHeight="1" x14ac:dyDescent="0.2">
      <c r="A15" s="10" t="s">
        <v>10</v>
      </c>
      <c r="C15" s="19"/>
      <c r="D15" s="21">
        <f>SUM(C9:C13)</f>
        <v>1076623.1100000001</v>
      </c>
      <c r="E15" s="13"/>
      <c r="F15" s="13"/>
      <c r="G15" s="14"/>
      <c r="H15" s="22"/>
      <c r="I15" s="13"/>
      <c r="J15" s="13"/>
    </row>
    <row r="16" spans="1:11" s="11" customFormat="1" ht="12.95" customHeight="1" x14ac:dyDescent="0.2">
      <c r="A16" s="16"/>
      <c r="C16" s="19"/>
      <c r="D16" s="14"/>
      <c r="E16" s="13"/>
      <c r="F16" s="13"/>
      <c r="G16" s="14"/>
      <c r="H16" s="13"/>
      <c r="I16" s="13"/>
      <c r="J16" s="13"/>
    </row>
    <row r="17" spans="1:11" s="11" customFormat="1" ht="12.75" customHeight="1" x14ac:dyDescent="0.2">
      <c r="A17" s="10" t="s">
        <v>11</v>
      </c>
      <c r="C17" s="19"/>
      <c r="D17" s="14"/>
      <c r="E17" s="13"/>
      <c r="F17" s="13"/>
      <c r="G17" s="14"/>
      <c r="H17" s="13"/>
      <c r="I17" s="13"/>
      <c r="J17" s="13"/>
    </row>
    <row r="18" spans="1:11" s="11" customFormat="1" ht="12.95" hidden="1" customHeight="1" x14ac:dyDescent="0.2">
      <c r="A18" s="16" t="s">
        <v>12</v>
      </c>
      <c r="C18" s="19"/>
      <c r="D18" s="14">
        <v>0</v>
      </c>
      <c r="E18" s="13"/>
      <c r="F18" s="13"/>
      <c r="G18" s="14"/>
      <c r="H18" s="13"/>
      <c r="I18" s="13"/>
      <c r="J18" s="13"/>
    </row>
    <row r="19" spans="1:11" s="11" customFormat="1" ht="12.95" customHeight="1" x14ac:dyDescent="0.2">
      <c r="A19" s="16" t="s">
        <v>13</v>
      </c>
      <c r="C19" s="20">
        <f>+[1]Balanza!I807</f>
        <v>363143.1</v>
      </c>
      <c r="D19" s="19"/>
      <c r="E19" s="13"/>
      <c r="F19" s="13"/>
      <c r="G19" s="14"/>
      <c r="H19" s="13"/>
      <c r="I19" s="13"/>
      <c r="J19" s="13"/>
    </row>
    <row r="20" spans="1:11" s="11" customFormat="1" ht="12.95" customHeight="1" x14ac:dyDescent="0.2">
      <c r="A20" s="10" t="s">
        <v>14</v>
      </c>
      <c r="C20" s="19"/>
      <c r="D20" s="21">
        <f>SUM(C18:C19)</f>
        <v>363143.1</v>
      </c>
      <c r="E20" s="13"/>
      <c r="F20" s="13"/>
      <c r="G20" s="14"/>
      <c r="H20" s="22"/>
      <c r="I20" s="13"/>
      <c r="J20" s="17"/>
      <c r="K20" s="18"/>
    </row>
    <row r="21" spans="1:11" s="11" customFormat="1" ht="12.95" customHeight="1" x14ac:dyDescent="0.2">
      <c r="C21" s="19"/>
      <c r="D21" s="19"/>
      <c r="E21" s="13"/>
      <c r="H21" s="13"/>
      <c r="I21" s="13"/>
      <c r="J21" s="13"/>
    </row>
    <row r="22" spans="1:11" s="11" customFormat="1" ht="12.95" customHeight="1" x14ac:dyDescent="0.2">
      <c r="A22" s="10" t="s">
        <v>15</v>
      </c>
      <c r="C22" s="19"/>
      <c r="D22" s="14"/>
      <c r="E22" s="13"/>
      <c r="H22" s="22"/>
      <c r="I22" s="13"/>
      <c r="J22" s="13"/>
    </row>
    <row r="23" spans="1:11" s="11" customFormat="1" ht="12.95" customHeight="1" x14ac:dyDescent="0.2">
      <c r="A23" s="11" t="s">
        <v>16</v>
      </c>
      <c r="C23" s="23">
        <f>+[1]Balanza!I783</f>
        <v>1451.38</v>
      </c>
      <c r="D23" s="19"/>
      <c r="E23" s="13"/>
      <c r="H23" s="13"/>
      <c r="I23" s="13"/>
      <c r="J23" s="13"/>
    </row>
    <row r="24" spans="1:11" s="11" customFormat="1" ht="12.95" customHeight="1" x14ac:dyDescent="0.2">
      <c r="A24" s="24" t="s">
        <v>17</v>
      </c>
      <c r="C24" s="19"/>
      <c r="D24" s="25">
        <f>SUM(C23)</f>
        <v>1451.38</v>
      </c>
      <c r="E24" s="13"/>
      <c r="F24" s="13"/>
      <c r="G24" s="14"/>
      <c r="H24" s="13"/>
      <c r="I24" s="13"/>
      <c r="J24" s="13"/>
    </row>
    <row r="25" spans="1:11" s="11" customFormat="1" ht="12.95" customHeight="1" x14ac:dyDescent="0.2">
      <c r="A25" s="16" t="s">
        <v>18</v>
      </c>
      <c r="C25" s="19"/>
      <c r="D25" s="14"/>
      <c r="E25" s="13"/>
      <c r="H25" s="13"/>
      <c r="I25" s="13"/>
      <c r="J25" s="13"/>
    </row>
    <row r="26" spans="1:11" s="11" customFormat="1" ht="12.95" customHeight="1" thickBot="1" x14ac:dyDescent="0.25">
      <c r="A26" s="26" t="s">
        <v>19</v>
      </c>
      <c r="C26" s="19"/>
      <c r="D26" s="27">
        <f>+D15+D20+D24</f>
        <v>1441217.5899999999</v>
      </c>
      <c r="E26" s="13"/>
      <c r="I26" s="17"/>
      <c r="J26" s="13"/>
    </row>
    <row r="27" spans="1:11" s="11" customFormat="1" ht="12.95" customHeight="1" thickTop="1" x14ac:dyDescent="0.2">
      <c r="A27" s="28" t="s">
        <v>18</v>
      </c>
      <c r="C27" s="19"/>
      <c r="D27" s="14"/>
      <c r="E27" s="13"/>
      <c r="F27" s="13"/>
      <c r="G27" s="13"/>
      <c r="I27" s="13"/>
      <c r="J27" s="13"/>
    </row>
    <row r="28" spans="1:11" s="11" customFormat="1" ht="12.95" customHeight="1" x14ac:dyDescent="0.2">
      <c r="A28" s="28"/>
      <c r="C28" s="19"/>
      <c r="D28" s="14"/>
      <c r="E28" s="13"/>
      <c r="F28" s="13"/>
      <c r="G28" s="13"/>
      <c r="I28" s="13"/>
      <c r="J28" s="13"/>
    </row>
    <row r="29" spans="1:11" s="11" customFormat="1" ht="12.95" customHeight="1" x14ac:dyDescent="0.2">
      <c r="A29" s="10" t="s">
        <v>20</v>
      </c>
      <c r="C29" s="19"/>
      <c r="D29" s="14"/>
      <c r="E29" s="13"/>
      <c r="F29" s="13"/>
      <c r="G29" s="13"/>
      <c r="I29" s="13"/>
      <c r="J29" s="13"/>
    </row>
    <row r="30" spans="1:11" s="11" customFormat="1" ht="12.95" customHeight="1" x14ac:dyDescent="0.2">
      <c r="A30" s="28"/>
      <c r="C30" s="19"/>
      <c r="D30" s="14"/>
      <c r="E30" s="13"/>
      <c r="F30" s="13"/>
      <c r="G30" s="13"/>
      <c r="I30" s="13"/>
      <c r="J30" s="13"/>
    </row>
    <row r="31" spans="1:11" s="11" customFormat="1" ht="12.95" hidden="1" customHeight="1" x14ac:dyDescent="0.2">
      <c r="A31" s="26" t="s">
        <v>21</v>
      </c>
      <c r="C31" s="19"/>
      <c r="D31" s="14"/>
      <c r="E31" s="13"/>
      <c r="F31" s="13"/>
      <c r="G31" s="13"/>
    </row>
    <row r="32" spans="1:11" s="11" customFormat="1" ht="12.95" hidden="1" customHeight="1" x14ac:dyDescent="0.2">
      <c r="A32" s="28" t="s">
        <v>22</v>
      </c>
      <c r="C32" s="19"/>
      <c r="D32" s="14">
        <v>0</v>
      </c>
      <c r="F32" s="13"/>
      <c r="G32" s="13"/>
      <c r="H32" s="13"/>
    </row>
    <row r="33" spans="1:8" s="11" customFormat="1" ht="12.95" hidden="1" customHeight="1" x14ac:dyDescent="0.2">
      <c r="A33" s="16" t="s">
        <v>23</v>
      </c>
      <c r="C33" s="19"/>
      <c r="D33" s="14">
        <v>0</v>
      </c>
      <c r="G33" s="14"/>
      <c r="H33" s="13"/>
    </row>
    <row r="34" spans="1:8" s="11" customFormat="1" ht="12.95" hidden="1" customHeight="1" x14ac:dyDescent="0.2">
      <c r="A34" s="16" t="s">
        <v>24</v>
      </c>
      <c r="C34" s="19"/>
      <c r="D34" s="14">
        <v>0</v>
      </c>
    </row>
    <row r="35" spans="1:8" s="11" customFormat="1" ht="12.95" hidden="1" customHeight="1" x14ac:dyDescent="0.2">
      <c r="A35" s="16" t="s">
        <v>25</v>
      </c>
      <c r="C35" s="19"/>
      <c r="D35" s="14">
        <v>0</v>
      </c>
    </row>
    <row r="36" spans="1:8" s="11" customFormat="1" ht="12.95" hidden="1" customHeight="1" x14ac:dyDescent="0.2">
      <c r="A36" s="11" t="s">
        <v>26</v>
      </c>
      <c r="C36" s="19"/>
      <c r="D36" s="19">
        <v>0</v>
      </c>
    </row>
    <row r="37" spans="1:8" s="11" customFormat="1" ht="12.95" hidden="1" customHeight="1" x14ac:dyDescent="0.2">
      <c r="A37" s="24" t="s">
        <v>27</v>
      </c>
      <c r="C37" s="19"/>
      <c r="D37" s="29">
        <f>SUM(D32:D36)</f>
        <v>0</v>
      </c>
    </row>
    <row r="38" spans="1:8" s="11" customFormat="1" ht="12.95" hidden="1" customHeight="1" x14ac:dyDescent="0.2">
      <c r="C38" s="19"/>
      <c r="D38" s="19"/>
    </row>
    <row r="39" spans="1:8" s="11" customFormat="1" ht="12.95" customHeight="1" x14ac:dyDescent="0.2">
      <c r="A39" s="24" t="s">
        <v>28</v>
      </c>
      <c r="C39" s="19"/>
      <c r="D39" s="19"/>
    </row>
    <row r="40" spans="1:8" s="11" customFormat="1" ht="12.95" customHeight="1" x14ac:dyDescent="0.2">
      <c r="A40" s="11" t="s">
        <v>29</v>
      </c>
      <c r="C40" s="19">
        <f>+[1]Balanza!I1854*-1</f>
        <v>307114.84000000003</v>
      </c>
      <c r="D40" s="19"/>
      <c r="G40" s="13"/>
    </row>
    <row r="41" spans="1:8" s="11" customFormat="1" ht="12.95" customHeight="1" x14ac:dyDescent="0.2">
      <c r="A41" s="28" t="s">
        <v>30</v>
      </c>
      <c r="C41" s="23">
        <f>+[1]Balanza!I1909*-1</f>
        <v>7791.84</v>
      </c>
      <c r="D41" s="19"/>
      <c r="G41" s="22"/>
    </row>
    <row r="42" spans="1:8" s="11" customFormat="1" ht="12.95" hidden="1" customHeight="1" x14ac:dyDescent="0.2">
      <c r="A42" s="11" t="s">
        <v>13</v>
      </c>
      <c r="C42" s="19">
        <f>+[1]Balanza!H1916*-1</f>
        <v>0</v>
      </c>
      <c r="D42" s="19"/>
      <c r="G42" s="22"/>
    </row>
    <row r="43" spans="1:8" s="11" customFormat="1" ht="15" customHeight="1" x14ac:dyDescent="0.2">
      <c r="A43" s="24" t="s">
        <v>31</v>
      </c>
      <c r="C43" s="19"/>
      <c r="D43" s="25">
        <f>SUM(C40:C42)</f>
        <v>314906.68000000005</v>
      </c>
      <c r="G43" s="13"/>
    </row>
    <row r="44" spans="1:8" s="11" customFormat="1" ht="15" hidden="1" customHeight="1" x14ac:dyDescent="0.2">
      <c r="B44" s="30"/>
      <c r="C44" s="31"/>
      <c r="D44" s="14"/>
      <c r="F44" s="30"/>
      <c r="G44" s="22"/>
      <c r="H44" s="19"/>
    </row>
    <row r="45" spans="1:8" s="11" customFormat="1" ht="15" hidden="1" customHeight="1" x14ac:dyDescent="0.2">
      <c r="A45" s="24" t="s">
        <v>32</v>
      </c>
      <c r="C45" s="19"/>
      <c r="D45" s="19"/>
      <c r="F45" s="32"/>
      <c r="G45" s="13"/>
    </row>
    <row r="46" spans="1:8" s="11" customFormat="1" ht="15" hidden="1" customHeight="1" x14ac:dyDescent="0.2">
      <c r="A46" s="11" t="s">
        <v>33</v>
      </c>
      <c r="C46" s="19"/>
      <c r="D46" s="19">
        <v>0</v>
      </c>
      <c r="G46" s="22"/>
      <c r="H46" s="33"/>
    </row>
    <row r="47" spans="1:8" s="11" customFormat="1" ht="15" hidden="1" customHeight="1" x14ac:dyDescent="0.2">
      <c r="A47" s="11" t="s">
        <v>34</v>
      </c>
      <c r="C47" s="19"/>
      <c r="D47" s="19">
        <v>0</v>
      </c>
      <c r="F47" s="34"/>
      <c r="G47" s="13"/>
    </row>
    <row r="48" spans="1:8" s="11" customFormat="1" ht="15" hidden="1" customHeight="1" x14ac:dyDescent="0.2">
      <c r="A48" s="24" t="s">
        <v>35</v>
      </c>
      <c r="C48" s="19"/>
      <c r="D48" s="29">
        <f>SUM(D46:D47)</f>
        <v>0</v>
      </c>
      <c r="G48" s="22"/>
      <c r="H48" s="33"/>
    </row>
    <row r="49" spans="1:7" s="11" customFormat="1" ht="15" hidden="1" customHeight="1" x14ac:dyDescent="0.2">
      <c r="C49" s="19"/>
      <c r="D49" s="19"/>
      <c r="F49" s="34"/>
      <c r="G49" s="13"/>
    </row>
    <row r="50" spans="1:7" s="11" customFormat="1" ht="15" hidden="1" customHeight="1" x14ac:dyDescent="0.2">
      <c r="A50" s="24" t="s">
        <v>36</v>
      </c>
      <c r="C50" s="19"/>
      <c r="D50" s="19"/>
      <c r="G50" s="13"/>
    </row>
    <row r="51" spans="1:7" s="11" customFormat="1" ht="15" hidden="1" customHeight="1" x14ac:dyDescent="0.2">
      <c r="A51" s="11" t="s">
        <v>37</v>
      </c>
      <c r="C51" s="19"/>
      <c r="D51" s="14">
        <v>0</v>
      </c>
      <c r="G51" s="13"/>
    </row>
    <row r="52" spans="1:7" s="11" customFormat="1" ht="15" hidden="1" customHeight="1" x14ac:dyDescent="0.2">
      <c r="A52" s="11" t="s">
        <v>38</v>
      </c>
      <c r="C52" s="19"/>
      <c r="D52" s="14">
        <v>0</v>
      </c>
      <c r="G52" s="13"/>
    </row>
    <row r="53" spans="1:7" s="11" customFormat="1" ht="15" hidden="1" customHeight="1" x14ac:dyDescent="0.2">
      <c r="A53" s="24" t="s">
        <v>39</v>
      </c>
      <c r="C53" s="19"/>
      <c r="D53" s="21">
        <f>SUM(D51:D52)</f>
        <v>0</v>
      </c>
      <c r="G53" s="13"/>
    </row>
    <row r="54" spans="1:7" s="11" customFormat="1" ht="15" customHeight="1" x14ac:dyDescent="0.2">
      <c r="C54" s="19"/>
      <c r="D54" s="14"/>
      <c r="G54" s="13"/>
    </row>
    <row r="55" spans="1:7" s="11" customFormat="1" ht="15" customHeight="1" x14ac:dyDescent="0.2">
      <c r="A55" s="24" t="s">
        <v>40</v>
      </c>
      <c r="C55" s="19"/>
      <c r="D55" s="21">
        <f>+D37+D43+D48+D53</f>
        <v>314906.68000000005</v>
      </c>
      <c r="G55" s="13"/>
    </row>
    <row r="56" spans="1:7" s="11" customFormat="1" ht="15" customHeight="1" x14ac:dyDescent="0.2">
      <c r="A56" s="11" t="s">
        <v>18</v>
      </c>
      <c r="C56" s="19"/>
      <c r="D56" s="14"/>
      <c r="G56" s="13"/>
    </row>
    <row r="57" spans="1:7" s="11" customFormat="1" ht="15" customHeight="1" x14ac:dyDescent="0.2">
      <c r="A57" s="24" t="s">
        <v>41</v>
      </c>
      <c r="C57" s="19"/>
      <c r="D57" s="14"/>
      <c r="G57" s="13"/>
    </row>
    <row r="58" spans="1:7" s="11" customFormat="1" ht="15" customHeight="1" x14ac:dyDescent="0.2">
      <c r="A58" s="11" t="s">
        <v>42</v>
      </c>
      <c r="C58" s="14">
        <f>+[1]Balanza!I1944*-1</f>
        <v>1015000</v>
      </c>
      <c r="D58" s="19"/>
      <c r="G58" s="13"/>
    </row>
    <row r="59" spans="1:7" s="11" customFormat="1" ht="15" customHeight="1" x14ac:dyDescent="0.2">
      <c r="A59" s="11" t="s">
        <v>43</v>
      </c>
      <c r="C59" s="20">
        <f>([1]Balanza!I1953+[1]Balanza!I1959+[1]Balanza!I1969+66724.01)*-1</f>
        <v>111310.91000000002</v>
      </c>
      <c r="D59" s="19"/>
      <c r="G59" s="13"/>
    </row>
    <row r="60" spans="1:7" s="11" customFormat="1" ht="15" customHeight="1" x14ac:dyDescent="0.2">
      <c r="A60" s="24" t="s">
        <v>44</v>
      </c>
      <c r="C60" s="19"/>
      <c r="D60" s="35">
        <f>SUM(C58:C59)</f>
        <v>1126310.9099999999</v>
      </c>
      <c r="G60" s="13"/>
    </row>
    <row r="61" spans="1:7" s="11" customFormat="1" ht="15" customHeight="1" x14ac:dyDescent="0.2">
      <c r="C61" s="19"/>
      <c r="D61" s="14"/>
      <c r="G61" s="13"/>
    </row>
    <row r="62" spans="1:7" s="11" customFormat="1" ht="15" customHeight="1" thickBot="1" x14ac:dyDescent="0.25">
      <c r="A62" s="24" t="s">
        <v>45</v>
      </c>
      <c r="C62" s="19"/>
      <c r="D62" s="27">
        <f>+D55+D60</f>
        <v>1441217.5899999999</v>
      </c>
      <c r="G62" s="36">
        <f>+D26-D62</f>
        <v>0</v>
      </c>
    </row>
    <row r="63" spans="1:7" s="11" customFormat="1" ht="15" customHeight="1" thickTop="1" x14ac:dyDescent="0.2">
      <c r="D63" s="13"/>
      <c r="G63" s="13"/>
    </row>
    <row r="64" spans="1:7" s="11" customFormat="1" ht="15" customHeight="1" x14ac:dyDescent="0.2">
      <c r="D64" s="13"/>
      <c r="G64" s="13"/>
    </row>
    <row r="65" spans="1:7" s="11" customFormat="1" ht="15" customHeight="1" x14ac:dyDescent="0.2">
      <c r="D65" s="13"/>
      <c r="G65" s="13"/>
    </row>
    <row r="66" spans="1:7" s="11" customFormat="1" ht="15" customHeight="1" x14ac:dyDescent="0.2">
      <c r="D66" s="13"/>
      <c r="G66" s="13"/>
    </row>
    <row r="67" spans="1:7" s="11" customFormat="1" ht="15" customHeight="1" x14ac:dyDescent="0.2">
      <c r="D67" s="13"/>
      <c r="G67" s="13"/>
    </row>
    <row r="68" spans="1:7" s="11" customFormat="1" ht="15" customHeight="1" x14ac:dyDescent="0.2">
      <c r="A68" s="30" t="s">
        <v>46</v>
      </c>
      <c r="D68" s="30" t="s">
        <v>47</v>
      </c>
      <c r="G68" s="13"/>
    </row>
    <row r="69" spans="1:7" s="11" customFormat="1" ht="15" customHeight="1" x14ac:dyDescent="0.2">
      <c r="A69" s="32" t="s">
        <v>48</v>
      </c>
      <c r="D69" s="32" t="s">
        <v>49</v>
      </c>
      <c r="G69" s="13"/>
    </row>
    <row r="70" spans="1:7" s="11" customFormat="1" ht="15" customHeight="1" x14ac:dyDescent="0.2">
      <c r="D70" s="13"/>
      <c r="G70" s="13"/>
    </row>
    <row r="71" spans="1:7" s="11" customFormat="1" ht="15" customHeight="1" x14ac:dyDescent="0.2">
      <c r="D71" s="13"/>
      <c r="G71" s="13"/>
    </row>
    <row r="72" spans="1:7" s="11" customFormat="1" ht="15" customHeight="1" x14ac:dyDescent="0.2">
      <c r="D72" s="13"/>
      <c r="G72" s="13"/>
    </row>
    <row r="73" spans="1:7" s="11" customFormat="1" ht="15" customHeight="1" x14ac:dyDescent="0.2">
      <c r="D73" s="13"/>
      <c r="G73" s="13"/>
    </row>
    <row r="74" spans="1:7" s="11" customFormat="1" ht="15" customHeight="1" x14ac:dyDescent="0.2">
      <c r="D74" s="13"/>
      <c r="G74" s="13"/>
    </row>
    <row r="75" spans="1:7" s="11" customFormat="1" ht="15" customHeight="1" x14ac:dyDescent="0.2">
      <c r="D75" s="13"/>
      <c r="G75" s="13"/>
    </row>
    <row r="76" spans="1:7" s="11" customFormat="1" ht="15" customHeight="1" x14ac:dyDescent="0.2">
      <c r="D76" s="13"/>
      <c r="G76" s="13"/>
    </row>
    <row r="77" spans="1:7" s="11" customFormat="1" ht="15" customHeight="1" x14ac:dyDescent="0.2">
      <c r="D77" s="13"/>
      <c r="G77" s="13"/>
    </row>
    <row r="78" spans="1:7" s="11" customFormat="1" ht="15" customHeight="1" x14ac:dyDescent="0.2">
      <c r="D78" s="13"/>
      <c r="G78" s="13"/>
    </row>
    <row r="79" spans="1:7" s="11" customFormat="1" ht="15" customHeight="1" x14ac:dyDescent="0.2">
      <c r="D79" s="13"/>
      <c r="G79" s="13"/>
    </row>
    <row r="80" spans="1:7" s="11" customFormat="1" ht="15" customHeight="1" x14ac:dyDescent="0.2">
      <c r="D80" s="13"/>
      <c r="G80" s="13"/>
    </row>
    <row r="81" spans="4:7" s="11" customFormat="1" ht="15" customHeight="1" x14ac:dyDescent="0.2">
      <c r="D81" s="13"/>
      <c r="G81" s="13"/>
    </row>
    <row r="82" spans="4:7" s="11" customFormat="1" ht="15" customHeight="1" x14ac:dyDescent="0.2">
      <c r="D82" s="14"/>
      <c r="G82" s="13"/>
    </row>
    <row r="83" spans="4:7" s="11" customFormat="1" ht="15" customHeight="1" x14ac:dyDescent="0.2">
      <c r="D83" s="14"/>
      <c r="G83" s="13"/>
    </row>
    <row r="84" spans="4:7" s="11" customFormat="1" ht="15" customHeight="1" x14ac:dyDescent="0.2">
      <c r="D84" s="14"/>
      <c r="G84" s="13"/>
    </row>
    <row r="85" spans="4:7" s="11" customFormat="1" ht="15" customHeight="1" x14ac:dyDescent="0.2">
      <c r="D85" s="14"/>
      <c r="G85" s="13"/>
    </row>
    <row r="86" spans="4:7" s="11" customFormat="1" ht="15" customHeight="1" x14ac:dyDescent="0.2">
      <c r="D86" s="14"/>
      <c r="G86" s="13"/>
    </row>
    <row r="87" spans="4:7" s="11" customFormat="1" ht="15" customHeight="1" x14ac:dyDescent="0.2">
      <c r="D87" s="14"/>
      <c r="G87" s="13"/>
    </row>
    <row r="88" spans="4:7" s="11" customFormat="1" ht="15" customHeight="1" x14ac:dyDescent="0.2">
      <c r="D88" s="14"/>
      <c r="G88" s="13"/>
    </row>
    <row r="89" spans="4:7" s="11" customFormat="1" ht="15" customHeight="1" x14ac:dyDescent="0.2">
      <c r="D89" s="14"/>
      <c r="G89" s="13"/>
    </row>
    <row r="90" spans="4:7" s="11" customFormat="1" ht="15" customHeight="1" x14ac:dyDescent="0.2">
      <c r="D90" s="14"/>
      <c r="G90" s="13"/>
    </row>
    <row r="91" spans="4:7" s="11" customFormat="1" ht="15" customHeight="1" x14ac:dyDescent="0.2">
      <c r="D91" s="14"/>
      <c r="G91" s="13"/>
    </row>
    <row r="92" spans="4:7" s="11" customFormat="1" ht="15" customHeight="1" x14ac:dyDescent="0.2">
      <c r="D92" s="14"/>
      <c r="G92" s="13"/>
    </row>
    <row r="93" spans="4:7" s="11" customFormat="1" ht="15" customHeight="1" x14ac:dyDescent="0.2">
      <c r="D93" s="14"/>
      <c r="G93" s="13"/>
    </row>
    <row r="94" spans="4:7" s="11" customFormat="1" ht="15" customHeight="1" x14ac:dyDescent="0.2">
      <c r="D94" s="14"/>
      <c r="G94" s="13"/>
    </row>
    <row r="95" spans="4:7" s="11" customFormat="1" ht="15" customHeight="1" x14ac:dyDescent="0.2">
      <c r="D95" s="14"/>
      <c r="G95" s="13"/>
    </row>
    <row r="96" spans="4:7" s="11" customFormat="1" ht="15" customHeight="1" x14ac:dyDescent="0.2">
      <c r="D96" s="14"/>
      <c r="G96" s="13"/>
    </row>
    <row r="97" spans="4:7" s="11" customFormat="1" ht="15" customHeight="1" x14ac:dyDescent="0.2">
      <c r="D97" s="14"/>
      <c r="G97" s="13"/>
    </row>
    <row r="98" spans="4:7" s="11" customFormat="1" ht="15" customHeight="1" x14ac:dyDescent="0.2">
      <c r="D98" s="14"/>
      <c r="G98" s="13"/>
    </row>
    <row r="99" spans="4:7" s="11" customFormat="1" ht="15" customHeight="1" x14ac:dyDescent="0.2">
      <c r="D99" s="14"/>
      <c r="G99" s="13"/>
    </row>
    <row r="100" spans="4:7" s="11" customFormat="1" ht="15" customHeight="1" x14ac:dyDescent="0.2">
      <c r="D100" s="14"/>
      <c r="G100" s="13"/>
    </row>
    <row r="101" spans="4:7" s="11" customFormat="1" ht="15" customHeight="1" x14ac:dyDescent="0.2">
      <c r="D101" s="14"/>
      <c r="G101" s="13"/>
    </row>
    <row r="102" spans="4:7" s="11" customFormat="1" ht="15" customHeight="1" x14ac:dyDescent="0.2">
      <c r="D102" s="14"/>
      <c r="G102" s="13"/>
    </row>
    <row r="103" spans="4:7" s="11" customFormat="1" ht="15" customHeight="1" x14ac:dyDescent="0.2">
      <c r="D103" s="14"/>
      <c r="G103" s="13"/>
    </row>
    <row r="104" spans="4:7" s="11" customFormat="1" ht="15" customHeight="1" x14ac:dyDescent="0.2">
      <c r="D104" s="14"/>
      <c r="G104" s="13"/>
    </row>
    <row r="105" spans="4:7" s="11" customFormat="1" ht="15" customHeight="1" x14ac:dyDescent="0.2">
      <c r="D105" s="14"/>
      <c r="G105" s="13"/>
    </row>
    <row r="106" spans="4:7" s="11" customFormat="1" ht="15" customHeight="1" x14ac:dyDescent="0.2">
      <c r="D106" s="14"/>
      <c r="G106" s="13"/>
    </row>
    <row r="107" spans="4:7" s="11" customFormat="1" ht="15" customHeight="1" x14ac:dyDescent="0.2">
      <c r="D107" s="14"/>
      <c r="G107" s="13"/>
    </row>
    <row r="108" spans="4:7" s="11" customFormat="1" ht="15" customHeight="1" x14ac:dyDescent="0.2">
      <c r="D108" s="14"/>
      <c r="G108" s="13"/>
    </row>
    <row r="109" spans="4:7" s="11" customFormat="1" ht="15" customHeight="1" x14ac:dyDescent="0.2">
      <c r="D109" s="14"/>
      <c r="G109" s="13"/>
    </row>
    <row r="110" spans="4:7" s="11" customFormat="1" ht="15" customHeight="1" x14ac:dyDescent="0.2">
      <c r="D110" s="14"/>
      <c r="G110" s="13"/>
    </row>
    <row r="111" spans="4:7" s="11" customFormat="1" ht="15" customHeight="1" x14ac:dyDescent="0.2">
      <c r="D111" s="14"/>
      <c r="G111" s="13"/>
    </row>
    <row r="112" spans="4:7" s="11" customFormat="1" ht="15" customHeight="1" x14ac:dyDescent="0.2">
      <c r="D112" s="14"/>
      <c r="G112" s="13"/>
    </row>
    <row r="113" spans="4:7" s="11" customFormat="1" ht="15" customHeight="1" x14ac:dyDescent="0.2">
      <c r="D113" s="14"/>
      <c r="G113" s="13"/>
    </row>
    <row r="114" spans="4:7" s="11" customFormat="1" ht="15" customHeight="1" x14ac:dyDescent="0.2">
      <c r="D114" s="14"/>
      <c r="G114" s="13"/>
    </row>
    <row r="115" spans="4:7" s="11" customFormat="1" ht="15" customHeight="1" x14ac:dyDescent="0.2">
      <c r="D115" s="14"/>
      <c r="G115" s="13"/>
    </row>
    <row r="116" spans="4:7" s="11" customFormat="1" ht="15" customHeight="1" x14ac:dyDescent="0.2">
      <c r="D116" s="14"/>
      <c r="G116" s="13"/>
    </row>
    <row r="117" spans="4:7" s="11" customFormat="1" ht="15" customHeight="1" x14ac:dyDescent="0.2">
      <c r="D117" s="14"/>
      <c r="G117" s="13"/>
    </row>
    <row r="118" spans="4:7" s="11" customFormat="1" ht="15" customHeight="1" x14ac:dyDescent="0.2">
      <c r="D118" s="14"/>
      <c r="G118" s="13"/>
    </row>
    <row r="119" spans="4:7" s="11" customFormat="1" ht="15" customHeight="1" x14ac:dyDescent="0.2">
      <c r="D119" s="14"/>
      <c r="G119" s="13"/>
    </row>
    <row r="120" spans="4:7" s="11" customFormat="1" ht="15" customHeight="1" x14ac:dyDescent="0.2">
      <c r="D120" s="14"/>
      <c r="G120" s="13"/>
    </row>
    <row r="121" spans="4:7" s="11" customFormat="1" ht="15" customHeight="1" x14ac:dyDescent="0.2">
      <c r="D121" s="14"/>
      <c r="G121" s="13"/>
    </row>
    <row r="122" spans="4:7" s="11" customFormat="1" ht="15" customHeight="1" x14ac:dyDescent="0.2">
      <c r="D122" s="14"/>
      <c r="G122" s="13"/>
    </row>
    <row r="123" spans="4:7" s="11" customFormat="1" ht="15" customHeight="1" x14ac:dyDescent="0.2">
      <c r="D123" s="14"/>
      <c r="G123" s="13"/>
    </row>
    <row r="124" spans="4:7" s="11" customFormat="1" ht="15" customHeight="1" x14ac:dyDescent="0.2">
      <c r="D124" s="14"/>
      <c r="G124" s="13"/>
    </row>
    <row r="125" spans="4:7" s="11" customFormat="1" ht="15" customHeight="1" x14ac:dyDescent="0.2">
      <c r="D125" s="14"/>
      <c r="G125" s="13"/>
    </row>
    <row r="126" spans="4:7" s="11" customFormat="1" ht="15" customHeight="1" x14ac:dyDescent="0.2">
      <c r="D126" s="14"/>
      <c r="G126" s="13"/>
    </row>
    <row r="127" spans="4:7" s="11" customFormat="1" ht="15" customHeight="1" x14ac:dyDescent="0.2">
      <c r="D127" s="14"/>
      <c r="G127" s="13"/>
    </row>
    <row r="128" spans="4:7" s="11" customFormat="1" ht="15" customHeight="1" x14ac:dyDescent="0.2">
      <c r="D128" s="14"/>
      <c r="G128" s="13"/>
    </row>
    <row r="129" spans="4:7" s="11" customFormat="1" ht="15" customHeight="1" x14ac:dyDescent="0.2">
      <c r="D129" s="14"/>
      <c r="G129" s="13"/>
    </row>
    <row r="130" spans="4:7" s="11" customFormat="1" ht="15" customHeight="1" x14ac:dyDescent="0.2">
      <c r="D130" s="14"/>
      <c r="G130" s="13"/>
    </row>
    <row r="131" spans="4:7" s="11" customFormat="1" ht="15" customHeight="1" x14ac:dyDescent="0.2">
      <c r="D131" s="14"/>
      <c r="G131" s="13"/>
    </row>
    <row r="132" spans="4:7" s="11" customFormat="1" ht="15" customHeight="1" x14ac:dyDescent="0.2">
      <c r="D132" s="14"/>
      <c r="G132" s="13"/>
    </row>
    <row r="133" spans="4:7" s="11" customFormat="1" ht="15" customHeight="1" x14ac:dyDescent="0.2">
      <c r="D133" s="14"/>
      <c r="G133" s="13"/>
    </row>
    <row r="134" spans="4:7" s="11" customFormat="1" ht="15" customHeight="1" x14ac:dyDescent="0.2">
      <c r="D134" s="14"/>
      <c r="G134" s="13"/>
    </row>
    <row r="135" spans="4:7" s="11" customFormat="1" ht="15" customHeight="1" x14ac:dyDescent="0.2">
      <c r="D135" s="14"/>
      <c r="G135" s="13"/>
    </row>
    <row r="136" spans="4:7" s="11" customFormat="1" ht="15" customHeight="1" x14ac:dyDescent="0.2">
      <c r="D136" s="14"/>
      <c r="G136" s="13"/>
    </row>
    <row r="137" spans="4:7" s="11" customFormat="1" ht="15" customHeight="1" x14ac:dyDescent="0.2">
      <c r="D137" s="14"/>
      <c r="G137" s="13"/>
    </row>
    <row r="138" spans="4:7" s="11" customFormat="1" ht="15" customHeight="1" x14ac:dyDescent="0.2">
      <c r="D138" s="14"/>
      <c r="G138" s="13"/>
    </row>
    <row r="139" spans="4:7" s="11" customFormat="1" ht="15" customHeight="1" x14ac:dyDescent="0.2">
      <c r="D139" s="14"/>
      <c r="G139" s="13"/>
    </row>
    <row r="140" spans="4:7" s="11" customFormat="1" ht="15" customHeight="1" x14ac:dyDescent="0.2">
      <c r="D140" s="14"/>
      <c r="G140" s="13"/>
    </row>
    <row r="141" spans="4:7" s="11" customFormat="1" ht="15" customHeight="1" x14ac:dyDescent="0.2">
      <c r="D141" s="14"/>
      <c r="G141" s="13"/>
    </row>
    <row r="142" spans="4:7" s="11" customFormat="1" ht="15" customHeight="1" x14ac:dyDescent="0.2">
      <c r="D142" s="14"/>
      <c r="G142" s="13"/>
    </row>
    <row r="143" spans="4:7" s="11" customFormat="1" ht="15" customHeight="1" x14ac:dyDescent="0.2">
      <c r="D143" s="14"/>
      <c r="G143" s="13"/>
    </row>
    <row r="144" spans="4:7" s="11" customFormat="1" ht="15" customHeight="1" x14ac:dyDescent="0.2">
      <c r="D144" s="14"/>
      <c r="G144" s="13"/>
    </row>
    <row r="145" spans="4:7" s="11" customFormat="1" ht="15" customHeight="1" x14ac:dyDescent="0.2">
      <c r="D145" s="14"/>
      <c r="G145" s="13"/>
    </row>
    <row r="146" spans="4:7" s="11" customFormat="1" ht="15" customHeight="1" x14ac:dyDescent="0.2">
      <c r="D146" s="14"/>
      <c r="G146" s="13"/>
    </row>
    <row r="147" spans="4:7" s="11" customFormat="1" ht="15" customHeight="1" x14ac:dyDescent="0.2">
      <c r="D147" s="14"/>
      <c r="G147" s="13"/>
    </row>
    <row r="148" spans="4:7" s="11" customFormat="1" ht="15" customHeight="1" x14ac:dyDescent="0.2">
      <c r="D148" s="14"/>
      <c r="G148" s="13"/>
    </row>
    <row r="149" spans="4:7" s="11" customFormat="1" ht="15" customHeight="1" x14ac:dyDescent="0.2">
      <c r="D149" s="14"/>
      <c r="G149" s="13"/>
    </row>
    <row r="150" spans="4:7" s="11" customFormat="1" ht="15" customHeight="1" x14ac:dyDescent="0.2">
      <c r="D150" s="14"/>
      <c r="G150" s="13"/>
    </row>
    <row r="151" spans="4:7" s="11" customFormat="1" ht="15" customHeight="1" x14ac:dyDescent="0.2">
      <c r="D151" s="14"/>
      <c r="G151" s="13"/>
    </row>
    <row r="152" spans="4:7" s="11" customFormat="1" ht="15" customHeight="1" x14ac:dyDescent="0.2">
      <c r="D152" s="14"/>
      <c r="G152" s="13"/>
    </row>
    <row r="153" spans="4:7" s="11" customFormat="1" ht="15" customHeight="1" x14ac:dyDescent="0.2">
      <c r="D153" s="14"/>
      <c r="G153" s="13"/>
    </row>
    <row r="154" spans="4:7" s="11" customFormat="1" ht="15" customHeight="1" x14ac:dyDescent="0.2">
      <c r="D154" s="14"/>
      <c r="G154" s="13"/>
    </row>
    <row r="155" spans="4:7" s="11" customFormat="1" ht="15" customHeight="1" x14ac:dyDescent="0.2">
      <c r="D155" s="14"/>
      <c r="G155" s="13"/>
    </row>
    <row r="156" spans="4:7" s="11" customFormat="1" ht="15" customHeight="1" x14ac:dyDescent="0.2">
      <c r="D156" s="14"/>
      <c r="G156" s="13"/>
    </row>
    <row r="157" spans="4:7" s="11" customFormat="1" ht="15" customHeight="1" x14ac:dyDescent="0.2">
      <c r="D157" s="14"/>
      <c r="G157" s="13"/>
    </row>
    <row r="158" spans="4:7" s="11" customFormat="1" ht="15" customHeight="1" x14ac:dyDescent="0.2">
      <c r="D158" s="14"/>
      <c r="G158" s="13"/>
    </row>
    <row r="159" spans="4:7" s="11" customFormat="1" ht="15" customHeight="1" x14ac:dyDescent="0.2">
      <c r="D159" s="14"/>
      <c r="G159" s="13"/>
    </row>
    <row r="160" spans="4:7" s="11" customFormat="1" ht="15" customHeight="1" x14ac:dyDescent="0.2">
      <c r="D160" s="14"/>
      <c r="G160" s="13"/>
    </row>
    <row r="161" spans="4:7" s="11" customFormat="1" ht="15" customHeight="1" x14ac:dyDescent="0.2">
      <c r="D161" s="14"/>
      <c r="G161" s="13"/>
    </row>
    <row r="162" spans="4:7" s="11" customFormat="1" ht="15" customHeight="1" x14ac:dyDescent="0.2">
      <c r="D162" s="14"/>
      <c r="G162" s="13"/>
    </row>
    <row r="163" spans="4:7" s="11" customFormat="1" ht="15" customHeight="1" x14ac:dyDescent="0.2">
      <c r="D163" s="14"/>
      <c r="G163" s="13"/>
    </row>
    <row r="164" spans="4:7" s="11" customFormat="1" ht="15" customHeight="1" x14ac:dyDescent="0.2">
      <c r="D164" s="14"/>
      <c r="G164" s="13"/>
    </row>
    <row r="165" spans="4:7" s="11" customFormat="1" ht="15" customHeight="1" x14ac:dyDescent="0.2">
      <c r="D165" s="14"/>
      <c r="G165" s="13"/>
    </row>
    <row r="166" spans="4:7" s="11" customFormat="1" ht="15" customHeight="1" x14ac:dyDescent="0.2">
      <c r="D166" s="14"/>
      <c r="G166" s="13"/>
    </row>
    <row r="167" spans="4:7" s="11" customFormat="1" ht="15" customHeight="1" x14ac:dyDescent="0.2">
      <c r="D167" s="14"/>
      <c r="G167" s="13"/>
    </row>
    <row r="168" spans="4:7" s="11" customFormat="1" ht="15" customHeight="1" x14ac:dyDescent="0.2">
      <c r="D168" s="14"/>
      <c r="G168" s="13"/>
    </row>
    <row r="169" spans="4:7" s="11" customFormat="1" ht="15" customHeight="1" x14ac:dyDescent="0.2">
      <c r="D169" s="14"/>
      <c r="G169" s="13"/>
    </row>
    <row r="170" spans="4:7" s="11" customFormat="1" ht="15" customHeight="1" x14ac:dyDescent="0.2">
      <c r="D170" s="14"/>
      <c r="G170" s="13"/>
    </row>
    <row r="171" spans="4:7" s="11" customFormat="1" ht="15" customHeight="1" x14ac:dyDescent="0.2">
      <c r="D171" s="14"/>
      <c r="G171" s="13"/>
    </row>
    <row r="172" spans="4:7" s="11" customFormat="1" ht="15" customHeight="1" x14ac:dyDescent="0.2">
      <c r="D172" s="14"/>
      <c r="G172" s="13"/>
    </row>
    <row r="173" spans="4:7" s="11" customFormat="1" ht="15" customHeight="1" x14ac:dyDescent="0.2">
      <c r="D173" s="14"/>
      <c r="G173" s="13"/>
    </row>
    <row r="174" spans="4:7" s="11" customFormat="1" ht="15" customHeight="1" x14ac:dyDescent="0.2">
      <c r="D174" s="14"/>
      <c r="G174" s="13"/>
    </row>
    <row r="175" spans="4:7" s="11" customFormat="1" ht="15" customHeight="1" x14ac:dyDescent="0.2">
      <c r="D175" s="14"/>
      <c r="G175" s="13"/>
    </row>
    <row r="176" spans="4:7" s="11" customFormat="1" ht="15" customHeight="1" x14ac:dyDescent="0.2">
      <c r="D176" s="14"/>
      <c r="G176" s="13"/>
    </row>
    <row r="177" spans="1:9" s="11" customFormat="1" ht="15" customHeight="1" x14ac:dyDescent="0.2">
      <c r="D177" s="14"/>
      <c r="G177" s="13"/>
    </row>
    <row r="178" spans="1:9" s="11" customFormat="1" ht="15" customHeight="1" x14ac:dyDescent="0.25">
      <c r="D178" s="14"/>
      <c r="E178"/>
      <c r="G178" s="13"/>
    </row>
    <row r="179" spans="1:9" s="11" customFormat="1" ht="15" customHeight="1" x14ac:dyDescent="0.25">
      <c r="D179" s="14"/>
      <c r="E179"/>
      <c r="G179" s="13"/>
    </row>
    <row r="180" spans="1:9" s="11" customFormat="1" ht="15" customHeight="1" x14ac:dyDescent="0.25">
      <c r="D180" s="14"/>
      <c r="E180"/>
      <c r="G180" s="13"/>
    </row>
    <row r="181" spans="1:9" ht="15" customHeight="1" x14ac:dyDescent="0.25">
      <c r="A181" s="11"/>
      <c r="B181" s="11"/>
      <c r="C181" s="11"/>
      <c r="D181" s="14"/>
      <c r="F181" s="11"/>
      <c r="G181" s="13"/>
      <c r="I181" s="11"/>
    </row>
    <row r="182" spans="1:9" ht="15" customHeight="1" x14ac:dyDescent="0.25">
      <c r="A182" s="11"/>
      <c r="B182" s="11"/>
      <c r="C182" s="11"/>
      <c r="D182" s="14"/>
      <c r="F182" s="11"/>
      <c r="G182" s="13"/>
      <c r="I182" s="11"/>
    </row>
    <row r="183" spans="1:9" ht="15" customHeight="1" x14ac:dyDescent="0.25">
      <c r="A183" s="11"/>
      <c r="B183" s="11"/>
      <c r="C183" s="11"/>
      <c r="D183" s="14"/>
      <c r="F183" s="11"/>
    </row>
    <row r="184" spans="1:9" ht="15" customHeight="1" x14ac:dyDescent="0.25">
      <c r="A184" s="11"/>
      <c r="B184" s="11"/>
      <c r="C184" s="11"/>
      <c r="D184" s="14"/>
    </row>
    <row r="185" spans="1:9" ht="15" customHeight="1" x14ac:dyDescent="0.25">
      <c r="A185" s="11"/>
      <c r="B185" s="11"/>
      <c r="C185" s="11"/>
      <c r="D185" s="14"/>
    </row>
    <row r="186" spans="1:9" ht="15" customHeight="1" x14ac:dyDescent="0.25">
      <c r="A186" s="11"/>
      <c r="B186" s="11"/>
      <c r="C186" s="11"/>
      <c r="D186" s="14"/>
    </row>
    <row r="187" spans="1:9" ht="15" customHeight="1" x14ac:dyDescent="0.25">
      <c r="A187" s="11"/>
      <c r="B187" s="11"/>
      <c r="C187" s="11"/>
      <c r="D187" s="14"/>
    </row>
    <row r="188" spans="1:9" ht="15" customHeight="1" x14ac:dyDescent="0.25">
      <c r="A188" s="11"/>
      <c r="B188" s="11"/>
      <c r="C188" s="11"/>
      <c r="D188" s="14"/>
    </row>
    <row r="189" spans="1:9" ht="15" customHeight="1" x14ac:dyDescent="0.25">
      <c r="A189" s="11"/>
      <c r="B189" s="11"/>
      <c r="C189" s="11"/>
      <c r="D189" s="14"/>
    </row>
    <row r="190" spans="1:9" ht="15" customHeight="1" x14ac:dyDescent="0.25">
      <c r="A190" s="11"/>
      <c r="B190" s="11"/>
      <c r="C190" s="11"/>
      <c r="D190" s="14"/>
    </row>
    <row r="191" spans="1:9" ht="15" customHeight="1" x14ac:dyDescent="0.25">
      <c r="A191" s="11"/>
      <c r="B191" s="11"/>
      <c r="C191" s="11"/>
      <c r="D191" s="14"/>
    </row>
    <row r="192" spans="1:9" ht="15" customHeight="1" x14ac:dyDescent="0.25">
      <c r="A192" s="11"/>
      <c r="B192" s="11"/>
      <c r="C192" s="11"/>
      <c r="D192" s="14"/>
    </row>
    <row r="193" spans="1:4" ht="15" customHeight="1" x14ac:dyDescent="0.25">
      <c r="A193" s="11"/>
      <c r="B193" s="11"/>
      <c r="C193" s="11"/>
      <c r="D193" s="14"/>
    </row>
    <row r="194" spans="1:4" ht="15" customHeight="1" x14ac:dyDescent="0.25">
      <c r="A194" s="11"/>
      <c r="B194" s="11"/>
      <c r="C194" s="11"/>
      <c r="D194" s="14"/>
    </row>
    <row r="195" spans="1:4" ht="15" customHeight="1" x14ac:dyDescent="0.25">
      <c r="A195" s="11"/>
      <c r="B195" s="11"/>
      <c r="C195" s="11"/>
      <c r="D195" s="14"/>
    </row>
    <row r="196" spans="1:4" ht="15" customHeight="1" x14ac:dyDescent="0.25">
      <c r="A196" s="11"/>
      <c r="B196" s="11"/>
      <c r="C196" s="11"/>
      <c r="D196" s="14"/>
    </row>
    <row r="197" spans="1:4" ht="15" customHeight="1" x14ac:dyDescent="0.25">
      <c r="A197" s="11"/>
      <c r="B197" s="11"/>
      <c r="C197" s="11"/>
      <c r="D197" s="14"/>
    </row>
    <row r="198" spans="1:4" ht="15" customHeight="1" x14ac:dyDescent="0.25">
      <c r="A198" s="11"/>
      <c r="B198" s="11"/>
      <c r="C198" s="11"/>
      <c r="D198" s="14"/>
    </row>
    <row r="199" spans="1:4" ht="15" customHeight="1" x14ac:dyDescent="0.25">
      <c r="A199" s="11"/>
      <c r="B199" s="11"/>
      <c r="C199" s="11"/>
      <c r="D199" s="14"/>
    </row>
    <row r="200" spans="1:4" ht="15" customHeight="1" x14ac:dyDescent="0.25">
      <c r="A200" s="11"/>
      <c r="B200" s="11"/>
      <c r="C200" s="11"/>
      <c r="D200" s="14"/>
    </row>
    <row r="201" spans="1:4" ht="15" customHeight="1" x14ac:dyDescent="0.25">
      <c r="A201" s="11"/>
      <c r="B201" s="11"/>
      <c r="C201" s="11"/>
      <c r="D201" s="14"/>
    </row>
    <row r="202" spans="1:4" ht="15" customHeight="1" x14ac:dyDescent="0.25">
      <c r="A202" s="11"/>
      <c r="B202" s="11"/>
      <c r="C202" s="11"/>
      <c r="D202" s="14"/>
    </row>
    <row r="203" spans="1:4" ht="15" customHeight="1" x14ac:dyDescent="0.25">
      <c r="A203" s="11"/>
      <c r="B203" s="11"/>
      <c r="C203" s="11"/>
      <c r="D203" s="14"/>
    </row>
    <row r="204" spans="1:4" ht="15" customHeight="1" x14ac:dyDescent="0.25">
      <c r="A204" s="11"/>
      <c r="B204" s="11"/>
      <c r="C204" s="11"/>
      <c r="D204" s="14"/>
    </row>
    <row r="205" spans="1:4" ht="15" customHeight="1" x14ac:dyDescent="0.25">
      <c r="A205" s="11"/>
      <c r="B205" s="11"/>
      <c r="C205" s="11"/>
      <c r="D205" s="14"/>
    </row>
    <row r="206" spans="1:4" ht="15" customHeight="1" x14ac:dyDescent="0.25">
      <c r="A206" s="11"/>
      <c r="B206" s="11"/>
      <c r="C206" s="11"/>
      <c r="D206" s="14"/>
    </row>
    <row r="207" spans="1:4" ht="15" customHeight="1" x14ac:dyDescent="0.25">
      <c r="A207" s="11"/>
      <c r="B207" s="11"/>
      <c r="C207" s="11"/>
      <c r="D207" s="14"/>
    </row>
    <row r="208" spans="1:4" ht="15" customHeight="1" x14ac:dyDescent="0.25">
      <c r="A208" s="11"/>
      <c r="B208" s="11"/>
      <c r="C208" s="11"/>
      <c r="D208" s="14"/>
    </row>
    <row r="209" spans="1:4" ht="15" customHeight="1" x14ac:dyDescent="0.25">
      <c r="A209" s="11"/>
      <c r="B209" s="11"/>
      <c r="C209" s="11"/>
      <c r="D209" s="14"/>
    </row>
    <row r="210" spans="1:4" ht="15" customHeight="1" x14ac:dyDescent="0.25">
      <c r="A210" s="11"/>
      <c r="B210" s="11"/>
      <c r="C210" s="11"/>
      <c r="D210" s="14"/>
    </row>
    <row r="211" spans="1:4" ht="15" customHeight="1" x14ac:dyDescent="0.25">
      <c r="A211" s="11"/>
      <c r="B211" s="11"/>
      <c r="C211" s="11"/>
      <c r="D211" s="14"/>
    </row>
    <row r="212" spans="1:4" ht="15" customHeight="1" x14ac:dyDescent="0.25">
      <c r="A212" s="11"/>
      <c r="B212" s="11"/>
      <c r="C212" s="11"/>
      <c r="D212" s="14"/>
    </row>
    <row r="213" spans="1:4" ht="15" customHeight="1" x14ac:dyDescent="0.25">
      <c r="A213" s="11"/>
      <c r="B213" s="11"/>
      <c r="C213" s="11"/>
      <c r="D213" s="14"/>
    </row>
    <row r="214" spans="1:4" ht="15" customHeight="1" x14ac:dyDescent="0.25">
      <c r="A214" s="11"/>
      <c r="B214" s="11"/>
      <c r="C214" s="11"/>
      <c r="D214" s="14"/>
    </row>
    <row r="215" spans="1:4" ht="15" customHeight="1" x14ac:dyDescent="0.25">
      <c r="A215" s="11"/>
      <c r="B215" s="11"/>
      <c r="C215" s="11"/>
      <c r="D215" s="14"/>
    </row>
    <row r="216" spans="1:4" ht="15" customHeight="1" x14ac:dyDescent="0.25">
      <c r="A216" s="11"/>
      <c r="B216" s="11"/>
      <c r="C216" s="11"/>
      <c r="D216" s="14"/>
    </row>
    <row r="217" spans="1:4" ht="15" customHeight="1" x14ac:dyDescent="0.25">
      <c r="A217" s="11"/>
      <c r="B217" s="11"/>
      <c r="C217" s="11"/>
      <c r="D217" s="14"/>
    </row>
    <row r="218" spans="1:4" ht="15" customHeight="1" x14ac:dyDescent="0.25">
      <c r="A218" s="11"/>
      <c r="B218" s="11"/>
      <c r="C218" s="11"/>
      <c r="D218" s="14"/>
    </row>
    <row r="219" spans="1:4" ht="15" customHeight="1" x14ac:dyDescent="0.25">
      <c r="A219" s="11"/>
      <c r="B219" s="11"/>
      <c r="C219" s="11"/>
      <c r="D219" s="14"/>
    </row>
    <row r="220" spans="1:4" ht="15" customHeight="1" x14ac:dyDescent="0.25">
      <c r="A220" s="11"/>
      <c r="B220" s="11"/>
      <c r="C220" s="11"/>
      <c r="D220" s="14"/>
    </row>
    <row r="221" spans="1:4" ht="15" customHeight="1" x14ac:dyDescent="0.25">
      <c r="A221" s="11"/>
      <c r="B221" s="11"/>
      <c r="C221" s="11"/>
      <c r="D221" s="14"/>
    </row>
    <row r="222" spans="1:4" ht="15" customHeight="1" x14ac:dyDescent="0.25">
      <c r="A222" s="11"/>
      <c r="B222" s="11"/>
      <c r="C222" s="11"/>
      <c r="D222" s="14"/>
    </row>
    <row r="223" spans="1:4" ht="15" customHeight="1" x14ac:dyDescent="0.25">
      <c r="A223" s="11"/>
      <c r="B223" s="11"/>
      <c r="C223" s="11"/>
      <c r="D223" s="14"/>
    </row>
    <row r="224" spans="1:4" ht="15" customHeight="1" x14ac:dyDescent="0.25">
      <c r="A224" s="11"/>
      <c r="B224" s="11"/>
      <c r="C224" s="11"/>
      <c r="D224" s="14"/>
    </row>
    <row r="225" spans="1:4" ht="15" customHeight="1" x14ac:dyDescent="0.25">
      <c r="A225" s="11"/>
      <c r="B225" s="11"/>
      <c r="C225" s="11"/>
      <c r="D225" s="14"/>
    </row>
    <row r="226" spans="1:4" ht="15" customHeight="1" x14ac:dyDescent="0.25">
      <c r="A226" s="11"/>
      <c r="B226" s="11"/>
      <c r="C226" s="11"/>
      <c r="D226" s="14"/>
    </row>
    <row r="227" spans="1:4" ht="15" customHeight="1" x14ac:dyDescent="0.25">
      <c r="A227" s="11"/>
      <c r="B227" s="11"/>
      <c r="C227" s="11"/>
      <c r="D227" s="14"/>
    </row>
    <row r="228" spans="1:4" ht="15" customHeight="1" x14ac:dyDescent="0.25">
      <c r="A228" s="11"/>
      <c r="B228" s="11"/>
      <c r="C228" s="11"/>
      <c r="D228" s="14"/>
    </row>
    <row r="229" spans="1:4" ht="15" customHeight="1" x14ac:dyDescent="0.25">
      <c r="A229" s="11"/>
      <c r="B229" s="11"/>
      <c r="C229" s="11"/>
      <c r="D229" s="14"/>
    </row>
    <row r="230" spans="1:4" ht="15" customHeight="1" x14ac:dyDescent="0.25">
      <c r="A230" s="11"/>
      <c r="B230" s="11"/>
      <c r="C230" s="11"/>
      <c r="D230" s="14"/>
    </row>
    <row r="231" spans="1:4" ht="15" customHeight="1" x14ac:dyDescent="0.25">
      <c r="A231" s="11"/>
      <c r="B231" s="11"/>
      <c r="C231" s="11"/>
      <c r="D231" s="14"/>
    </row>
    <row r="232" spans="1:4" ht="15" customHeight="1" x14ac:dyDescent="0.25">
      <c r="A232" s="11"/>
      <c r="B232" s="11"/>
      <c r="C232" s="11"/>
      <c r="D232" s="14"/>
    </row>
    <row r="233" spans="1:4" ht="15" customHeight="1" x14ac:dyDescent="0.25">
      <c r="A233" s="11"/>
      <c r="B233" s="11"/>
      <c r="C233" s="11"/>
      <c r="D233" s="14"/>
    </row>
    <row r="234" spans="1:4" ht="15" customHeight="1" x14ac:dyDescent="0.25">
      <c r="A234" s="11"/>
      <c r="B234" s="11"/>
      <c r="C234" s="11"/>
      <c r="D234" s="14"/>
    </row>
    <row r="235" spans="1:4" ht="15" customHeight="1" x14ac:dyDescent="0.25">
      <c r="A235" s="11"/>
      <c r="B235" s="11"/>
      <c r="C235" s="11"/>
      <c r="D235" s="14"/>
    </row>
    <row r="236" spans="1:4" ht="15" customHeight="1" x14ac:dyDescent="0.25">
      <c r="A236" s="11"/>
      <c r="B236" s="11"/>
      <c r="C236" s="11"/>
      <c r="D236" s="14"/>
    </row>
    <row r="237" spans="1:4" ht="15" customHeight="1" x14ac:dyDescent="0.25">
      <c r="A237" s="11"/>
      <c r="B237" s="11"/>
      <c r="C237" s="11"/>
      <c r="D237" s="14"/>
    </row>
    <row r="238" spans="1:4" ht="15" customHeight="1" x14ac:dyDescent="0.25">
      <c r="A238" s="11"/>
      <c r="B238" s="11"/>
      <c r="C238" s="11"/>
      <c r="D238" s="14"/>
    </row>
    <row r="239" spans="1:4" ht="15" customHeight="1" x14ac:dyDescent="0.25">
      <c r="A239" s="11"/>
      <c r="B239" s="11"/>
      <c r="C239" s="11"/>
      <c r="D239" s="14"/>
    </row>
    <row r="240" spans="1:4" ht="15" customHeight="1" x14ac:dyDescent="0.25">
      <c r="A240" s="11"/>
      <c r="B240" s="11"/>
      <c r="C240" s="11"/>
      <c r="D240" s="14"/>
    </row>
    <row r="241" spans="1:4" ht="15" customHeight="1" x14ac:dyDescent="0.25">
      <c r="A241" s="11"/>
      <c r="B241" s="11"/>
      <c r="C241" s="11"/>
      <c r="D241" s="14"/>
    </row>
    <row r="242" spans="1:4" ht="15" customHeight="1" x14ac:dyDescent="0.25">
      <c r="A242" s="11"/>
      <c r="B242" s="11"/>
      <c r="C242" s="11"/>
      <c r="D242" s="14"/>
    </row>
    <row r="243" spans="1:4" ht="15" customHeight="1" x14ac:dyDescent="0.25">
      <c r="A243" s="11"/>
      <c r="B243" s="11"/>
      <c r="C243" s="11"/>
      <c r="D243" s="14"/>
    </row>
    <row r="244" spans="1:4" ht="15" customHeight="1" x14ac:dyDescent="0.25">
      <c r="A244" s="11"/>
      <c r="B244" s="11"/>
      <c r="C244" s="11"/>
      <c r="D244" s="14"/>
    </row>
    <row r="245" spans="1:4" ht="15" customHeight="1" x14ac:dyDescent="0.25">
      <c r="A245" s="11"/>
      <c r="B245" s="11"/>
      <c r="C245" s="11"/>
      <c r="D245" s="14"/>
    </row>
    <row r="246" spans="1:4" ht="15" customHeight="1" x14ac:dyDescent="0.25">
      <c r="A246" s="11"/>
      <c r="B246" s="11"/>
      <c r="C246" s="11"/>
      <c r="D246" s="14"/>
    </row>
    <row r="247" spans="1:4" ht="15" customHeight="1" x14ac:dyDescent="0.25">
      <c r="A247" s="11"/>
      <c r="B247" s="11"/>
      <c r="C247" s="11"/>
      <c r="D247" s="14"/>
    </row>
    <row r="248" spans="1:4" ht="15" customHeight="1" x14ac:dyDescent="0.25">
      <c r="A248" s="11"/>
      <c r="B248" s="11"/>
      <c r="C248" s="11"/>
      <c r="D248" s="14"/>
    </row>
    <row r="249" spans="1:4" ht="15" customHeight="1" x14ac:dyDescent="0.25">
      <c r="A249" s="11"/>
      <c r="B249" s="11"/>
      <c r="C249" s="11"/>
      <c r="D249" s="14"/>
    </row>
    <row r="250" spans="1:4" ht="15" customHeight="1" x14ac:dyDescent="0.25">
      <c r="A250" s="11"/>
      <c r="B250" s="11"/>
      <c r="C250" s="11"/>
      <c r="D250" s="14"/>
    </row>
    <row r="251" spans="1:4" ht="15" customHeight="1" x14ac:dyDescent="0.25">
      <c r="A251" s="11"/>
      <c r="B251" s="11"/>
      <c r="C251" s="11"/>
      <c r="D251" s="14"/>
    </row>
    <row r="252" spans="1:4" ht="15" customHeight="1" x14ac:dyDescent="0.25">
      <c r="A252" s="11"/>
      <c r="B252" s="11"/>
      <c r="C252" s="11"/>
      <c r="D252" s="14"/>
    </row>
    <row r="253" spans="1:4" ht="15" customHeight="1" x14ac:dyDescent="0.25">
      <c r="A253" s="11"/>
      <c r="B253" s="11"/>
      <c r="C253" s="11"/>
      <c r="D253" s="14"/>
    </row>
    <row r="254" spans="1:4" ht="15" customHeight="1" x14ac:dyDescent="0.25">
      <c r="A254" s="11"/>
      <c r="B254" s="11"/>
      <c r="C254" s="11"/>
      <c r="D254" s="14"/>
    </row>
    <row r="255" spans="1:4" ht="15" customHeight="1" x14ac:dyDescent="0.25">
      <c r="A255" s="11"/>
      <c r="B255" s="11"/>
      <c r="C255" s="11"/>
      <c r="D255" s="14"/>
    </row>
    <row r="256" spans="1:4" ht="15" customHeight="1" x14ac:dyDescent="0.25">
      <c r="A256" s="11"/>
      <c r="B256" s="11"/>
      <c r="C256" s="11"/>
      <c r="D256" s="14"/>
    </row>
    <row r="257" spans="1:4" ht="15" customHeight="1" x14ac:dyDescent="0.25">
      <c r="A257" s="11"/>
      <c r="B257" s="11"/>
      <c r="C257" s="11"/>
      <c r="D257" s="14"/>
    </row>
    <row r="258" spans="1:4" ht="15" customHeight="1" x14ac:dyDescent="0.25">
      <c r="A258" s="11"/>
      <c r="B258" s="11"/>
      <c r="C258" s="11"/>
      <c r="D258" s="14"/>
    </row>
    <row r="259" spans="1:4" ht="15" customHeight="1" x14ac:dyDescent="0.25">
      <c r="A259" s="11"/>
      <c r="B259" s="11"/>
      <c r="C259" s="11"/>
      <c r="D259" s="14"/>
    </row>
    <row r="260" spans="1:4" ht="15" customHeight="1" x14ac:dyDescent="0.25">
      <c r="A260" s="11"/>
      <c r="B260" s="11"/>
      <c r="C260" s="11"/>
      <c r="D260" s="14"/>
    </row>
    <row r="261" spans="1:4" ht="15" customHeight="1" x14ac:dyDescent="0.25">
      <c r="A261" s="11"/>
      <c r="B261" s="11"/>
      <c r="C261" s="11"/>
      <c r="D261" s="14"/>
    </row>
    <row r="262" spans="1:4" ht="15" customHeight="1" x14ac:dyDescent="0.25">
      <c r="A262" s="11"/>
      <c r="B262" s="11"/>
      <c r="C262" s="11"/>
      <c r="D262" s="14"/>
    </row>
    <row r="263" spans="1:4" ht="15" customHeight="1" x14ac:dyDescent="0.25">
      <c r="A263" s="11"/>
      <c r="B263" s="11"/>
      <c r="C263" s="11"/>
      <c r="D263" s="14"/>
    </row>
    <row r="264" spans="1:4" ht="15" customHeight="1" x14ac:dyDescent="0.25">
      <c r="A264" s="11"/>
      <c r="B264" s="11"/>
      <c r="C264" s="11"/>
      <c r="D264" s="14"/>
    </row>
    <row r="265" spans="1:4" ht="15" customHeight="1" x14ac:dyDescent="0.25">
      <c r="A265" s="11"/>
      <c r="B265" s="11"/>
      <c r="C265" s="11"/>
      <c r="D265" s="14"/>
    </row>
    <row r="266" spans="1:4" ht="15" customHeight="1" x14ac:dyDescent="0.25">
      <c r="A266" s="11"/>
      <c r="B266" s="11"/>
      <c r="C266" s="11"/>
      <c r="D266" s="14"/>
    </row>
    <row r="267" spans="1:4" ht="15" customHeight="1" x14ac:dyDescent="0.25">
      <c r="A267" s="11"/>
      <c r="B267" s="11"/>
      <c r="C267" s="11"/>
      <c r="D267" s="14"/>
    </row>
    <row r="268" spans="1:4" ht="15" customHeight="1" x14ac:dyDescent="0.25">
      <c r="A268" s="11"/>
      <c r="B268" s="11"/>
      <c r="C268" s="11"/>
      <c r="D268" s="14"/>
    </row>
    <row r="269" spans="1:4" ht="15" customHeight="1" x14ac:dyDescent="0.25">
      <c r="A269" s="11"/>
      <c r="B269" s="11"/>
      <c r="C269" s="11"/>
      <c r="D269" s="14"/>
    </row>
    <row r="270" spans="1:4" ht="15" customHeight="1" x14ac:dyDescent="0.25">
      <c r="A270" s="11"/>
      <c r="B270" s="11"/>
      <c r="C270" s="11"/>
      <c r="D270" s="14"/>
    </row>
    <row r="271" spans="1:4" ht="15" customHeight="1" x14ac:dyDescent="0.25">
      <c r="A271" s="11"/>
      <c r="B271" s="11"/>
      <c r="C271" s="11"/>
      <c r="D271" s="14"/>
    </row>
    <row r="272" spans="1:4" ht="15" customHeight="1" x14ac:dyDescent="0.25">
      <c r="A272" s="11"/>
      <c r="B272" s="11"/>
      <c r="C272" s="11"/>
      <c r="D272" s="14"/>
    </row>
    <row r="273" spans="1:4" ht="15" customHeight="1" x14ac:dyDescent="0.25">
      <c r="A273" s="11"/>
      <c r="B273" s="11"/>
      <c r="C273" s="11"/>
      <c r="D273" s="14"/>
    </row>
    <row r="274" spans="1:4" ht="15" customHeight="1" x14ac:dyDescent="0.25">
      <c r="A274" s="11"/>
      <c r="B274" s="11"/>
      <c r="C274" s="11"/>
      <c r="D274" s="14"/>
    </row>
    <row r="275" spans="1:4" ht="15" customHeight="1" x14ac:dyDescent="0.25">
      <c r="A275" s="11"/>
      <c r="B275" s="11"/>
      <c r="C275" s="11"/>
      <c r="D275" s="14"/>
    </row>
    <row r="276" spans="1:4" ht="15" customHeight="1" x14ac:dyDescent="0.25">
      <c r="A276" s="11"/>
      <c r="B276" s="11"/>
      <c r="C276" s="11"/>
      <c r="D276" s="14"/>
    </row>
    <row r="277" spans="1:4" ht="15" customHeight="1" x14ac:dyDescent="0.25">
      <c r="A277" s="11"/>
      <c r="B277" s="11"/>
      <c r="C277" s="11"/>
      <c r="D277" s="14"/>
    </row>
    <row r="278" spans="1:4" ht="15" customHeight="1" x14ac:dyDescent="0.25">
      <c r="A278" s="11"/>
      <c r="B278" s="11"/>
      <c r="C278" s="11"/>
      <c r="D278" s="14"/>
    </row>
    <row r="279" spans="1:4" ht="15" customHeight="1" x14ac:dyDescent="0.25">
      <c r="A279" s="11"/>
      <c r="B279" s="11"/>
      <c r="C279" s="11"/>
      <c r="D279" s="14"/>
    </row>
    <row r="280" spans="1:4" ht="15" customHeight="1" x14ac:dyDescent="0.25">
      <c r="A280" s="11"/>
      <c r="B280" s="11"/>
      <c r="C280" s="11"/>
      <c r="D280" s="14"/>
    </row>
    <row r="281" spans="1:4" ht="15" customHeight="1" x14ac:dyDescent="0.25">
      <c r="A281" s="11"/>
      <c r="B281" s="11"/>
      <c r="C281" s="11"/>
      <c r="D281" s="14"/>
    </row>
    <row r="282" spans="1:4" ht="15" customHeight="1" x14ac:dyDescent="0.25">
      <c r="A282" s="11"/>
      <c r="B282" s="11"/>
      <c r="C282" s="11"/>
      <c r="D282" s="14"/>
    </row>
    <row r="283" spans="1:4" ht="15" customHeight="1" x14ac:dyDescent="0.25">
      <c r="A283" s="11"/>
      <c r="B283" s="11"/>
      <c r="C283" s="11"/>
      <c r="D283" s="14"/>
    </row>
    <row r="284" spans="1:4" ht="15" customHeight="1" x14ac:dyDescent="0.25">
      <c r="A284" s="11"/>
      <c r="B284" s="11"/>
      <c r="C284" s="11"/>
      <c r="D284" s="14"/>
    </row>
    <row r="285" spans="1:4" ht="15" customHeight="1" x14ac:dyDescent="0.25">
      <c r="A285" s="11"/>
      <c r="B285" s="11"/>
      <c r="C285" s="11"/>
      <c r="D285" s="14"/>
    </row>
    <row r="286" spans="1:4" ht="15" customHeight="1" x14ac:dyDescent="0.25">
      <c r="A286" s="11"/>
      <c r="B286" s="11"/>
      <c r="C286" s="11"/>
      <c r="D286" s="14"/>
    </row>
    <row r="287" spans="1:4" ht="15" customHeight="1" x14ac:dyDescent="0.25">
      <c r="A287" s="11"/>
      <c r="B287" s="11"/>
      <c r="C287" s="11"/>
      <c r="D287" s="14"/>
    </row>
    <row r="288" spans="1:4" ht="15" customHeight="1" x14ac:dyDescent="0.25">
      <c r="A288" s="11"/>
      <c r="B288" s="11"/>
      <c r="C288" s="11"/>
      <c r="D288" s="14"/>
    </row>
    <row r="289" spans="1:4" ht="15" customHeight="1" x14ac:dyDescent="0.25">
      <c r="A289" s="11"/>
      <c r="B289" s="11"/>
      <c r="C289" s="11"/>
      <c r="D289" s="14"/>
    </row>
    <row r="290" spans="1:4" ht="15" customHeight="1" x14ac:dyDescent="0.25">
      <c r="A290" s="11"/>
      <c r="B290" s="11"/>
      <c r="C290" s="11"/>
      <c r="D290" s="14"/>
    </row>
    <row r="291" spans="1:4" ht="15" customHeight="1" x14ac:dyDescent="0.25">
      <c r="A291" s="11"/>
      <c r="B291" s="11"/>
      <c r="C291" s="11"/>
      <c r="D291" s="14"/>
    </row>
    <row r="292" spans="1:4" ht="15" customHeight="1" x14ac:dyDescent="0.25">
      <c r="A292" s="11"/>
      <c r="B292" s="11"/>
      <c r="C292" s="11"/>
      <c r="D292" s="14"/>
    </row>
    <row r="293" spans="1:4" ht="15" customHeight="1" x14ac:dyDescent="0.25">
      <c r="A293" s="11"/>
      <c r="B293" s="11"/>
      <c r="C293" s="11"/>
      <c r="D293" s="14"/>
    </row>
    <row r="294" spans="1:4" ht="15" customHeight="1" x14ac:dyDescent="0.25">
      <c r="A294" s="11"/>
      <c r="B294" s="11"/>
      <c r="C294" s="11"/>
      <c r="D294" s="14"/>
    </row>
    <row r="295" spans="1:4" ht="15" customHeight="1" x14ac:dyDescent="0.25">
      <c r="A295" s="11"/>
      <c r="B295" s="11"/>
      <c r="C295" s="11"/>
      <c r="D295" s="14"/>
    </row>
    <row r="296" spans="1:4" ht="15" customHeight="1" x14ac:dyDescent="0.25">
      <c r="A296" s="11"/>
      <c r="B296" s="11"/>
      <c r="C296" s="11"/>
      <c r="D296" s="14"/>
    </row>
    <row r="297" spans="1:4" ht="15" customHeight="1" x14ac:dyDescent="0.25">
      <c r="A297" s="11"/>
      <c r="B297" s="11"/>
      <c r="C297" s="11"/>
      <c r="D297" s="14"/>
    </row>
    <row r="298" spans="1:4" ht="15" customHeight="1" x14ac:dyDescent="0.25">
      <c r="A298" s="11"/>
      <c r="B298" s="11"/>
      <c r="C298" s="11"/>
      <c r="D298" s="14"/>
    </row>
    <row r="299" spans="1:4" ht="15" customHeight="1" x14ac:dyDescent="0.25">
      <c r="A299" s="11"/>
      <c r="B299" s="11"/>
      <c r="C299" s="11"/>
      <c r="D299" s="14"/>
    </row>
    <row r="300" spans="1:4" ht="15" customHeight="1" x14ac:dyDescent="0.25">
      <c r="A300" s="11"/>
      <c r="B300" s="11"/>
      <c r="C300" s="11"/>
      <c r="D300" s="14"/>
    </row>
    <row r="301" spans="1:4" ht="15" customHeight="1" x14ac:dyDescent="0.25">
      <c r="A301" s="11"/>
      <c r="B301" s="11"/>
      <c r="C301" s="11"/>
      <c r="D301" s="14"/>
    </row>
    <row r="302" spans="1:4" ht="15" customHeight="1" x14ac:dyDescent="0.25">
      <c r="A302" s="11"/>
      <c r="B302" s="11"/>
      <c r="C302" s="11"/>
      <c r="D302" s="14"/>
    </row>
    <row r="303" spans="1:4" ht="15" customHeight="1" x14ac:dyDescent="0.25">
      <c r="A303" s="11"/>
      <c r="B303" s="11"/>
      <c r="C303" s="11"/>
      <c r="D303" s="14"/>
    </row>
    <row r="304" spans="1:4" ht="15" customHeight="1" x14ac:dyDescent="0.25">
      <c r="A304" s="11"/>
      <c r="B304" s="11"/>
      <c r="C304" s="11"/>
      <c r="D304" s="14"/>
    </row>
    <row r="305" spans="1:4" ht="15" customHeight="1" x14ac:dyDescent="0.25">
      <c r="A305" s="11"/>
      <c r="B305" s="11"/>
      <c r="C305" s="11"/>
      <c r="D305" s="14"/>
    </row>
    <row r="306" spans="1:4" ht="15" customHeight="1" x14ac:dyDescent="0.25">
      <c r="A306" s="11"/>
      <c r="B306" s="11"/>
      <c r="C306" s="11"/>
      <c r="D306" s="14"/>
    </row>
    <row r="307" spans="1:4" ht="15" customHeight="1" x14ac:dyDescent="0.25">
      <c r="A307" s="11"/>
      <c r="B307" s="11"/>
      <c r="C307" s="11"/>
      <c r="D307" s="14"/>
    </row>
    <row r="308" spans="1:4" ht="15" customHeight="1" x14ac:dyDescent="0.25">
      <c r="A308" s="11"/>
      <c r="B308" s="11"/>
      <c r="C308" s="11"/>
      <c r="D308" s="14"/>
    </row>
    <row r="309" spans="1:4" ht="15" customHeight="1" x14ac:dyDescent="0.25">
      <c r="A309" s="11"/>
      <c r="B309" s="11"/>
      <c r="C309" s="11"/>
      <c r="D309" s="14"/>
    </row>
    <row r="310" spans="1:4" ht="15" customHeight="1" x14ac:dyDescent="0.25">
      <c r="A310" s="11"/>
      <c r="B310" s="11"/>
      <c r="C310" s="11"/>
      <c r="D310" s="14"/>
    </row>
    <row r="311" spans="1:4" ht="15" customHeight="1" x14ac:dyDescent="0.25">
      <c r="A311" s="11"/>
      <c r="B311" s="11"/>
      <c r="C311" s="11"/>
      <c r="D311" s="14"/>
    </row>
    <row r="312" spans="1:4" ht="15" customHeight="1" x14ac:dyDescent="0.25">
      <c r="A312" s="11"/>
      <c r="B312" s="11"/>
      <c r="C312" s="11"/>
      <c r="D312" s="14"/>
    </row>
    <row r="313" spans="1:4" ht="15" customHeight="1" x14ac:dyDescent="0.25">
      <c r="A313" s="11"/>
      <c r="B313" s="11"/>
      <c r="C313" s="11"/>
      <c r="D313" s="14"/>
    </row>
    <row r="314" spans="1:4" ht="15" customHeight="1" x14ac:dyDescent="0.25">
      <c r="A314" s="11"/>
      <c r="B314" s="11"/>
      <c r="C314" s="11"/>
      <c r="D314" s="14"/>
    </row>
    <row r="315" spans="1:4" ht="15" customHeight="1" x14ac:dyDescent="0.25">
      <c r="A315" s="11"/>
      <c r="B315" s="11"/>
      <c r="C315" s="11"/>
      <c r="D315" s="14"/>
    </row>
    <row r="316" spans="1:4" ht="15" customHeight="1" x14ac:dyDescent="0.25">
      <c r="A316" s="11"/>
      <c r="B316" s="11"/>
      <c r="C316" s="11"/>
      <c r="D316" s="14"/>
    </row>
    <row r="317" spans="1:4" ht="15" customHeight="1" x14ac:dyDescent="0.25">
      <c r="A317" s="11"/>
      <c r="B317" s="11"/>
      <c r="C317" s="11"/>
      <c r="D317" s="14"/>
    </row>
    <row r="318" spans="1:4" ht="15" customHeight="1" x14ac:dyDescent="0.25">
      <c r="A318" s="11"/>
      <c r="B318" s="11"/>
      <c r="C318" s="11"/>
      <c r="D318" s="14"/>
    </row>
    <row r="319" spans="1:4" ht="15" customHeight="1" x14ac:dyDescent="0.25">
      <c r="A319" s="11"/>
      <c r="B319" s="11"/>
      <c r="C319" s="11"/>
      <c r="D319" s="14"/>
    </row>
    <row r="320" spans="1:4" ht="15" customHeight="1" x14ac:dyDescent="0.25">
      <c r="A320" s="11"/>
      <c r="B320" s="11"/>
      <c r="C320" s="11"/>
      <c r="D320" s="14"/>
    </row>
    <row r="321" spans="1:4" ht="15" customHeight="1" x14ac:dyDescent="0.25">
      <c r="A321" s="11"/>
      <c r="B321" s="11"/>
      <c r="C321" s="11"/>
      <c r="D321" s="14"/>
    </row>
    <row r="322" spans="1:4" ht="15" customHeight="1" x14ac:dyDescent="0.25">
      <c r="A322" s="11"/>
      <c r="B322" s="11"/>
      <c r="C322" s="11"/>
      <c r="D322" s="14"/>
    </row>
    <row r="323" spans="1:4" ht="15" customHeight="1" x14ac:dyDescent="0.25">
      <c r="A323" s="11"/>
      <c r="B323" s="11"/>
      <c r="C323" s="11"/>
      <c r="D323" s="14"/>
    </row>
    <row r="324" spans="1:4" ht="15" customHeight="1" x14ac:dyDescent="0.25">
      <c r="A324" s="11"/>
      <c r="B324" s="11"/>
      <c r="C324" s="11"/>
      <c r="D324" s="14"/>
    </row>
    <row r="325" spans="1:4" ht="15" customHeight="1" x14ac:dyDescent="0.25">
      <c r="A325" s="11"/>
      <c r="B325" s="11"/>
      <c r="C325" s="11"/>
      <c r="D325" s="14"/>
    </row>
    <row r="326" spans="1:4" ht="15" customHeight="1" x14ac:dyDescent="0.25">
      <c r="A326" s="11"/>
      <c r="B326" s="11"/>
      <c r="C326" s="11"/>
      <c r="D326" s="14"/>
    </row>
    <row r="327" spans="1:4" ht="15" customHeight="1" x14ac:dyDescent="0.25">
      <c r="A327" s="11"/>
      <c r="B327" s="11"/>
      <c r="C327" s="11"/>
      <c r="D327" s="14"/>
    </row>
    <row r="328" spans="1:4" ht="15" customHeight="1" x14ac:dyDescent="0.25">
      <c r="A328" s="11"/>
      <c r="B328" s="11"/>
      <c r="C328" s="11"/>
      <c r="D328" s="14"/>
    </row>
    <row r="329" spans="1:4" ht="15" customHeight="1" x14ac:dyDescent="0.25">
      <c r="A329" s="11"/>
      <c r="B329" s="11"/>
      <c r="C329" s="11"/>
      <c r="D329" s="14"/>
    </row>
    <row r="330" spans="1:4" ht="15" customHeight="1" x14ac:dyDescent="0.25">
      <c r="A330" s="11"/>
      <c r="B330" s="11"/>
      <c r="C330" s="11"/>
      <c r="D330" s="14"/>
    </row>
    <row r="331" spans="1:4" ht="15" customHeight="1" x14ac:dyDescent="0.25">
      <c r="A331" s="11"/>
      <c r="B331" s="11"/>
      <c r="C331" s="11"/>
      <c r="D331" s="14"/>
    </row>
    <row r="332" spans="1:4" ht="15" customHeight="1" x14ac:dyDescent="0.25">
      <c r="A332" s="11"/>
      <c r="B332" s="11"/>
      <c r="C332" s="11"/>
      <c r="D332" s="14"/>
    </row>
    <row r="333" spans="1:4" ht="15" customHeight="1" x14ac:dyDescent="0.25">
      <c r="A333" s="11"/>
      <c r="B333" s="11"/>
      <c r="C333" s="11"/>
      <c r="D333" s="14"/>
    </row>
    <row r="334" spans="1:4" ht="15" customHeight="1" x14ac:dyDescent="0.25">
      <c r="A334" s="11"/>
      <c r="B334" s="11"/>
      <c r="C334" s="11"/>
      <c r="D334" s="14"/>
    </row>
    <row r="335" spans="1:4" ht="15" customHeight="1" x14ac:dyDescent="0.25">
      <c r="A335" s="11"/>
      <c r="B335" s="11"/>
      <c r="C335" s="11"/>
      <c r="D335" s="14"/>
    </row>
    <row r="336" spans="1:4" ht="15" customHeight="1" x14ac:dyDescent="0.25">
      <c r="A336" s="11"/>
      <c r="B336" s="11"/>
      <c r="C336" s="11"/>
      <c r="D336" s="14"/>
    </row>
    <row r="337" spans="1:4" ht="15" customHeight="1" x14ac:dyDescent="0.25">
      <c r="A337" s="11"/>
      <c r="B337" s="11"/>
      <c r="C337" s="11"/>
      <c r="D337" s="14"/>
    </row>
    <row r="338" spans="1:4" ht="15" customHeight="1" x14ac:dyDescent="0.25">
      <c r="A338" s="11"/>
      <c r="B338" s="11"/>
      <c r="C338" s="11"/>
      <c r="D338" s="14"/>
    </row>
    <row r="339" spans="1:4" ht="15" customHeight="1" x14ac:dyDescent="0.25">
      <c r="A339" s="11"/>
      <c r="B339" s="11"/>
      <c r="C339" s="11"/>
      <c r="D339" s="14"/>
    </row>
    <row r="340" spans="1:4" ht="15" customHeight="1" x14ac:dyDescent="0.25">
      <c r="A340" s="11"/>
      <c r="B340" s="11"/>
      <c r="C340" s="11"/>
      <c r="D340" s="14"/>
    </row>
    <row r="341" spans="1:4" ht="15" customHeight="1" x14ac:dyDescent="0.25">
      <c r="A341" s="11"/>
      <c r="B341" s="11"/>
      <c r="C341" s="11"/>
      <c r="D341" s="14"/>
    </row>
    <row r="342" spans="1:4" ht="15" customHeight="1" x14ac:dyDescent="0.25">
      <c r="A342" s="11"/>
      <c r="B342" s="11"/>
      <c r="C342" s="11"/>
      <c r="D342" s="14"/>
    </row>
    <row r="343" spans="1:4" ht="15" customHeight="1" x14ac:dyDescent="0.25">
      <c r="A343" s="11"/>
      <c r="B343" s="11"/>
      <c r="C343" s="11"/>
      <c r="D343" s="14"/>
    </row>
    <row r="344" spans="1:4" ht="15" customHeight="1" x14ac:dyDescent="0.25">
      <c r="A344" s="11"/>
      <c r="B344" s="11"/>
      <c r="C344" s="11"/>
      <c r="D344" s="14"/>
    </row>
    <row r="345" spans="1:4" ht="15" customHeight="1" x14ac:dyDescent="0.25">
      <c r="A345" s="11"/>
      <c r="B345" s="11"/>
      <c r="C345" s="11"/>
      <c r="D345" s="14"/>
    </row>
    <row r="346" spans="1:4" ht="15" customHeight="1" x14ac:dyDescent="0.25">
      <c r="A346" s="11"/>
      <c r="B346" s="11"/>
      <c r="C346" s="11"/>
      <c r="D346" s="14"/>
    </row>
    <row r="347" spans="1:4" ht="15" customHeight="1" x14ac:dyDescent="0.25">
      <c r="A347" s="11"/>
      <c r="B347" s="11"/>
      <c r="C347" s="11"/>
      <c r="D347" s="14"/>
    </row>
    <row r="348" spans="1:4" ht="15" customHeight="1" x14ac:dyDescent="0.25">
      <c r="A348" s="11"/>
      <c r="B348" s="11"/>
      <c r="C348" s="11"/>
      <c r="D348" s="14"/>
    </row>
    <row r="349" spans="1:4" ht="15" customHeight="1" x14ac:dyDescent="0.25">
      <c r="A349" s="11"/>
      <c r="B349" s="11"/>
      <c r="C349" s="11"/>
      <c r="D349" s="14"/>
    </row>
    <row r="350" spans="1:4" ht="15" customHeight="1" x14ac:dyDescent="0.25">
      <c r="A350" s="11"/>
      <c r="B350" s="11"/>
      <c r="C350" s="11"/>
      <c r="D350" s="14"/>
    </row>
    <row r="351" spans="1:4" ht="15" customHeight="1" x14ac:dyDescent="0.25">
      <c r="A351" s="11"/>
      <c r="B351" s="11"/>
      <c r="C351" s="11"/>
      <c r="D351" s="14"/>
    </row>
    <row r="352" spans="1:4" ht="15" customHeight="1" x14ac:dyDescent="0.25">
      <c r="A352" s="11"/>
      <c r="B352" s="11"/>
      <c r="C352" s="11"/>
      <c r="D352" s="14"/>
    </row>
    <row r="353" spans="1:4" ht="15" customHeight="1" x14ac:dyDescent="0.25">
      <c r="A353" s="11"/>
      <c r="B353" s="11"/>
      <c r="C353" s="11"/>
      <c r="D353" s="14"/>
    </row>
    <row r="354" spans="1:4" ht="15" customHeight="1" x14ac:dyDescent="0.25">
      <c r="A354" s="11"/>
      <c r="B354" s="11"/>
      <c r="C354" s="11"/>
      <c r="D354" s="14"/>
    </row>
    <row r="355" spans="1:4" ht="15" customHeight="1" x14ac:dyDescent="0.25">
      <c r="A355" s="11"/>
      <c r="B355" s="11"/>
      <c r="C355" s="11"/>
      <c r="D355" s="14"/>
    </row>
    <row r="356" spans="1:4" ht="15" customHeight="1" x14ac:dyDescent="0.25">
      <c r="A356" s="11"/>
      <c r="B356" s="11"/>
      <c r="C356" s="11"/>
      <c r="D356" s="14"/>
    </row>
    <row r="357" spans="1:4" ht="15" customHeight="1" x14ac:dyDescent="0.25">
      <c r="A357" s="11"/>
      <c r="B357" s="11"/>
      <c r="C357" s="11"/>
      <c r="D357" s="14"/>
    </row>
    <row r="358" spans="1:4" ht="15" customHeight="1" x14ac:dyDescent="0.25">
      <c r="A358" s="11"/>
      <c r="B358" s="11"/>
      <c r="C358" s="11"/>
      <c r="D358" s="14"/>
    </row>
    <row r="359" spans="1:4" ht="15" customHeight="1" x14ac:dyDescent="0.25">
      <c r="A359" s="11"/>
      <c r="B359" s="11"/>
      <c r="C359" s="11"/>
      <c r="D359" s="14"/>
    </row>
    <row r="360" spans="1:4" ht="15" customHeight="1" x14ac:dyDescent="0.25">
      <c r="A360" s="11"/>
      <c r="B360" s="11"/>
      <c r="C360" s="11"/>
      <c r="D360" s="14"/>
    </row>
    <row r="361" spans="1:4" ht="15" customHeight="1" x14ac:dyDescent="0.25">
      <c r="A361" s="11"/>
      <c r="B361" s="11"/>
      <c r="C361" s="11"/>
      <c r="D361" s="14"/>
    </row>
    <row r="362" spans="1:4" ht="15" customHeight="1" x14ac:dyDescent="0.25">
      <c r="A362" s="11"/>
      <c r="B362" s="11"/>
      <c r="C362" s="11"/>
      <c r="D362" s="14"/>
    </row>
    <row r="363" spans="1:4" ht="15" customHeight="1" x14ac:dyDescent="0.25">
      <c r="A363" s="11"/>
      <c r="B363" s="11"/>
      <c r="C363" s="11"/>
      <c r="D363" s="14"/>
    </row>
    <row r="364" spans="1:4" ht="15" customHeight="1" x14ac:dyDescent="0.25">
      <c r="A364" s="11"/>
      <c r="B364" s="11"/>
      <c r="C364" s="11"/>
      <c r="D364" s="14"/>
    </row>
    <row r="365" spans="1:4" ht="15" customHeight="1" x14ac:dyDescent="0.25">
      <c r="A365" s="11"/>
      <c r="B365" s="11"/>
      <c r="C365" s="11"/>
      <c r="D365" s="14"/>
    </row>
    <row r="366" spans="1:4" ht="15" customHeight="1" x14ac:dyDescent="0.25">
      <c r="A366" s="11"/>
      <c r="B366" s="11"/>
      <c r="C366" s="11"/>
      <c r="D366" s="14"/>
    </row>
    <row r="367" spans="1:4" ht="15" customHeight="1" x14ac:dyDescent="0.25">
      <c r="A367" s="11"/>
      <c r="B367" s="11"/>
      <c r="C367" s="11"/>
      <c r="D367" s="14"/>
    </row>
    <row r="368" spans="1:4" ht="15" customHeight="1" x14ac:dyDescent="0.25">
      <c r="A368" s="11"/>
      <c r="B368" s="11"/>
      <c r="C368" s="11"/>
      <c r="D368" s="14"/>
    </row>
    <row r="369" spans="1:4" ht="15" customHeight="1" x14ac:dyDescent="0.25">
      <c r="A369" s="11"/>
      <c r="B369" s="11"/>
      <c r="C369" s="11"/>
      <c r="D369" s="14"/>
    </row>
    <row r="370" spans="1:4" ht="15" customHeight="1" x14ac:dyDescent="0.25">
      <c r="A370" s="11"/>
      <c r="B370" s="11"/>
      <c r="C370" s="11"/>
      <c r="D370" s="14"/>
    </row>
    <row r="371" spans="1:4" ht="15" customHeight="1" x14ac:dyDescent="0.25">
      <c r="A371" s="11"/>
      <c r="B371" s="11"/>
      <c r="C371" s="11"/>
      <c r="D371" s="14"/>
    </row>
    <row r="372" spans="1:4" ht="15" customHeight="1" x14ac:dyDescent="0.25">
      <c r="A372" s="11"/>
      <c r="B372" s="11"/>
      <c r="C372" s="11"/>
      <c r="D372" s="14"/>
    </row>
    <row r="373" spans="1:4" ht="15" customHeight="1" x14ac:dyDescent="0.25">
      <c r="A373" s="11"/>
      <c r="B373" s="11"/>
      <c r="C373" s="11"/>
      <c r="D373" s="14"/>
    </row>
    <row r="374" spans="1:4" ht="15" customHeight="1" x14ac:dyDescent="0.25">
      <c r="A374" s="11"/>
      <c r="B374" s="11"/>
      <c r="C374" s="11"/>
      <c r="D374" s="14"/>
    </row>
    <row r="375" spans="1:4" ht="15" customHeight="1" x14ac:dyDescent="0.25">
      <c r="A375" s="11"/>
      <c r="B375" s="11"/>
      <c r="C375" s="11"/>
      <c r="D375" s="14"/>
    </row>
    <row r="376" spans="1:4" ht="15" customHeight="1" x14ac:dyDescent="0.25">
      <c r="A376" s="11"/>
      <c r="B376" s="11"/>
      <c r="C376" s="11"/>
      <c r="D376" s="14"/>
    </row>
    <row r="377" spans="1:4" ht="15" customHeight="1" x14ac:dyDescent="0.25">
      <c r="A377" s="11"/>
      <c r="B377" s="11"/>
      <c r="C377" s="11"/>
      <c r="D377" s="14"/>
    </row>
    <row r="378" spans="1:4" ht="15" customHeight="1" x14ac:dyDescent="0.25">
      <c r="A378" s="11"/>
      <c r="B378" s="11"/>
      <c r="C378" s="11"/>
      <c r="D378" s="14"/>
    </row>
    <row r="379" spans="1:4" ht="15" customHeight="1" x14ac:dyDescent="0.25">
      <c r="A379" s="11"/>
      <c r="B379" s="11"/>
      <c r="C379" s="11"/>
      <c r="D379" s="14"/>
    </row>
    <row r="380" spans="1:4" ht="15" customHeight="1" x14ac:dyDescent="0.25">
      <c r="A380" s="11"/>
      <c r="B380" s="11"/>
      <c r="C380" s="11"/>
      <c r="D380" s="14"/>
    </row>
    <row r="381" spans="1:4" ht="15" customHeight="1" x14ac:dyDescent="0.25">
      <c r="A381" s="11"/>
      <c r="B381" s="11"/>
      <c r="C381" s="11"/>
      <c r="D381" s="14"/>
    </row>
    <row r="382" spans="1:4" ht="15" customHeight="1" x14ac:dyDescent="0.25">
      <c r="A382" s="11"/>
      <c r="B382" s="11"/>
      <c r="C382" s="11"/>
      <c r="D382" s="14"/>
    </row>
    <row r="383" spans="1:4" ht="15" customHeight="1" x14ac:dyDescent="0.25">
      <c r="A383" s="11"/>
      <c r="B383" s="11"/>
      <c r="C383" s="11"/>
      <c r="D383" s="14"/>
    </row>
    <row r="384" spans="1:4" ht="15" customHeight="1" x14ac:dyDescent="0.25">
      <c r="A384" s="11"/>
      <c r="B384" s="11"/>
      <c r="C384" s="11"/>
      <c r="D384" s="14"/>
    </row>
    <row r="385" spans="1:4" ht="15" customHeight="1" x14ac:dyDescent="0.25">
      <c r="A385" s="11"/>
      <c r="B385" s="11"/>
      <c r="C385" s="11"/>
      <c r="D385" s="14"/>
    </row>
    <row r="386" spans="1:4" ht="15" customHeight="1" x14ac:dyDescent="0.25">
      <c r="A386" s="11"/>
      <c r="B386" s="11"/>
      <c r="C386" s="11"/>
      <c r="D386" s="14"/>
    </row>
    <row r="387" spans="1:4" ht="15" customHeight="1" x14ac:dyDescent="0.25">
      <c r="A387" s="11"/>
      <c r="B387" s="11"/>
      <c r="C387" s="11"/>
      <c r="D387" s="14"/>
    </row>
    <row r="388" spans="1:4" ht="15" customHeight="1" x14ac:dyDescent="0.25">
      <c r="A388" s="11"/>
      <c r="B388" s="11"/>
      <c r="C388" s="11"/>
      <c r="D388" s="14"/>
    </row>
    <row r="389" spans="1:4" ht="15" customHeight="1" x14ac:dyDescent="0.25">
      <c r="A389" s="11"/>
      <c r="B389" s="11"/>
      <c r="C389" s="11"/>
      <c r="D389" s="14"/>
    </row>
    <row r="390" spans="1:4" ht="15" customHeight="1" x14ac:dyDescent="0.25">
      <c r="A390" s="11"/>
      <c r="B390" s="11"/>
      <c r="C390" s="11"/>
      <c r="D390" s="14"/>
    </row>
    <row r="391" spans="1:4" ht="15" customHeight="1" x14ac:dyDescent="0.25">
      <c r="A391" s="11"/>
      <c r="B391" s="11"/>
      <c r="C391" s="11"/>
      <c r="D391" s="14"/>
    </row>
    <row r="392" spans="1:4" ht="15" customHeight="1" x14ac:dyDescent="0.25">
      <c r="A392" s="11"/>
      <c r="B392" s="11"/>
      <c r="C392" s="11"/>
      <c r="D392" s="14"/>
    </row>
    <row r="393" spans="1:4" ht="15" customHeight="1" x14ac:dyDescent="0.25">
      <c r="A393" s="11"/>
      <c r="B393" s="11"/>
      <c r="C393" s="11"/>
      <c r="D393" s="14"/>
    </row>
    <row r="394" spans="1:4" ht="15" customHeight="1" x14ac:dyDescent="0.25">
      <c r="A394" s="11"/>
      <c r="B394" s="11"/>
      <c r="C394" s="11"/>
      <c r="D394" s="14"/>
    </row>
    <row r="395" spans="1:4" ht="15" customHeight="1" x14ac:dyDescent="0.25">
      <c r="A395" s="11"/>
      <c r="B395" s="11"/>
      <c r="C395" s="11"/>
      <c r="D395" s="14"/>
    </row>
    <row r="396" spans="1:4" ht="15" customHeight="1" x14ac:dyDescent="0.25">
      <c r="A396" s="11"/>
      <c r="B396" s="11"/>
      <c r="C396" s="11"/>
      <c r="D396" s="14"/>
    </row>
    <row r="397" spans="1:4" ht="15" customHeight="1" x14ac:dyDescent="0.25">
      <c r="A397" s="11"/>
      <c r="B397" s="11"/>
      <c r="C397" s="11"/>
      <c r="D397" s="14"/>
    </row>
    <row r="398" spans="1:4" ht="15" customHeight="1" x14ac:dyDescent="0.25">
      <c r="A398" s="11"/>
      <c r="B398" s="11"/>
      <c r="C398" s="11"/>
      <c r="D398" s="14"/>
    </row>
    <row r="399" spans="1:4" ht="15" customHeight="1" x14ac:dyDescent="0.25">
      <c r="A399" s="11"/>
      <c r="B399" s="11"/>
      <c r="C399" s="11"/>
      <c r="D399" s="14"/>
    </row>
    <row r="400" spans="1:4" ht="15" customHeight="1" x14ac:dyDescent="0.25">
      <c r="A400" s="11"/>
      <c r="B400" s="11"/>
      <c r="C400" s="11"/>
      <c r="D400" s="14"/>
    </row>
    <row r="401" spans="1:4" ht="15" customHeight="1" x14ac:dyDescent="0.25">
      <c r="A401" s="11"/>
      <c r="B401" s="11"/>
      <c r="C401" s="11"/>
      <c r="D401" s="14"/>
    </row>
    <row r="402" spans="1:4" ht="15" customHeight="1" x14ac:dyDescent="0.25">
      <c r="A402" s="11"/>
      <c r="B402" s="11"/>
      <c r="C402" s="11"/>
      <c r="D402" s="14"/>
    </row>
    <row r="403" spans="1:4" ht="15" customHeight="1" x14ac:dyDescent="0.25">
      <c r="A403" s="11"/>
      <c r="B403" s="11"/>
      <c r="C403" s="11"/>
      <c r="D403" s="14"/>
    </row>
    <row r="404" spans="1:4" ht="15" customHeight="1" x14ac:dyDescent="0.25">
      <c r="A404" s="11"/>
      <c r="B404" s="11"/>
      <c r="C404" s="11"/>
      <c r="D404" s="14"/>
    </row>
    <row r="405" spans="1:4" ht="15" customHeight="1" x14ac:dyDescent="0.25">
      <c r="A405" s="11"/>
      <c r="B405" s="11"/>
      <c r="C405" s="11"/>
      <c r="D405" s="14"/>
    </row>
    <row r="406" spans="1:4" ht="15" customHeight="1" x14ac:dyDescent="0.25">
      <c r="A406" s="11"/>
      <c r="B406" s="11"/>
      <c r="C406" s="11"/>
      <c r="D406" s="14"/>
    </row>
    <row r="407" spans="1:4" ht="15" customHeight="1" x14ac:dyDescent="0.25">
      <c r="A407" s="11"/>
      <c r="B407" s="11"/>
      <c r="C407" s="11"/>
      <c r="D407" s="14"/>
    </row>
    <row r="408" spans="1:4" ht="15" customHeight="1" x14ac:dyDescent="0.25">
      <c r="A408" s="11"/>
      <c r="B408" s="11"/>
      <c r="C408" s="11"/>
      <c r="D408" s="14"/>
    </row>
    <row r="409" spans="1:4" ht="15" customHeight="1" x14ac:dyDescent="0.25">
      <c r="A409" s="11"/>
      <c r="B409" s="11"/>
      <c r="C409" s="11"/>
      <c r="D409" s="14"/>
    </row>
    <row r="410" spans="1:4" ht="15" customHeight="1" x14ac:dyDescent="0.25">
      <c r="A410" s="11"/>
      <c r="B410" s="11"/>
      <c r="C410" s="11"/>
      <c r="D410" s="14"/>
    </row>
    <row r="411" spans="1:4" ht="15" customHeight="1" x14ac:dyDescent="0.25">
      <c r="A411" s="11"/>
      <c r="B411" s="11"/>
      <c r="C411" s="11"/>
      <c r="D411" s="14"/>
    </row>
    <row r="412" spans="1:4" ht="15" customHeight="1" x14ac:dyDescent="0.25">
      <c r="A412" s="11"/>
      <c r="B412" s="11"/>
      <c r="C412" s="11"/>
      <c r="D412" s="14"/>
    </row>
    <row r="413" spans="1:4" ht="15" customHeight="1" x14ac:dyDescent="0.25">
      <c r="A413" s="11"/>
      <c r="B413" s="11"/>
      <c r="C413" s="11"/>
      <c r="D413" s="14"/>
    </row>
    <row r="414" spans="1:4" ht="15" customHeight="1" x14ac:dyDescent="0.25">
      <c r="A414" s="11"/>
      <c r="B414" s="11"/>
      <c r="C414" s="11"/>
      <c r="D414" s="14"/>
    </row>
    <row r="415" spans="1:4" ht="15" customHeight="1" x14ac:dyDescent="0.25">
      <c r="A415" s="11"/>
      <c r="B415" s="11"/>
      <c r="C415" s="11"/>
      <c r="D415" s="14"/>
    </row>
    <row r="416" spans="1:4" ht="15" customHeight="1" x14ac:dyDescent="0.25">
      <c r="A416" s="11"/>
      <c r="B416" s="11"/>
      <c r="C416" s="11"/>
      <c r="D416" s="14"/>
    </row>
    <row r="417" spans="1:4" ht="15" customHeight="1" x14ac:dyDescent="0.25">
      <c r="A417" s="11"/>
      <c r="B417" s="11"/>
      <c r="C417" s="11"/>
      <c r="D417" s="14"/>
    </row>
    <row r="418" spans="1:4" ht="15" customHeight="1" x14ac:dyDescent="0.25">
      <c r="A418" s="11"/>
      <c r="B418" s="11"/>
      <c r="C418" s="11"/>
      <c r="D418" s="14"/>
    </row>
    <row r="419" spans="1:4" ht="15" customHeight="1" x14ac:dyDescent="0.25">
      <c r="A419" s="11"/>
      <c r="B419" s="11"/>
      <c r="C419" s="11"/>
      <c r="D419" s="14"/>
    </row>
    <row r="420" spans="1:4" ht="15" customHeight="1" x14ac:dyDescent="0.25">
      <c r="A420" s="11"/>
      <c r="B420" s="11"/>
      <c r="C420" s="11"/>
      <c r="D420" s="14"/>
    </row>
    <row r="421" spans="1:4" ht="15" customHeight="1" x14ac:dyDescent="0.25">
      <c r="A421" s="11"/>
      <c r="B421" s="11"/>
      <c r="C421" s="11"/>
      <c r="D421" s="14"/>
    </row>
    <row r="422" spans="1:4" ht="15" customHeight="1" x14ac:dyDescent="0.25">
      <c r="A422" s="11"/>
      <c r="B422" s="11"/>
      <c r="C422" s="11"/>
      <c r="D422" s="14"/>
    </row>
    <row r="423" spans="1:4" ht="15" customHeight="1" x14ac:dyDescent="0.25">
      <c r="A423" s="11"/>
      <c r="B423" s="11"/>
      <c r="C423" s="11"/>
      <c r="D423" s="14"/>
    </row>
    <row r="424" spans="1:4" ht="15" customHeight="1" x14ac:dyDescent="0.25">
      <c r="A424" s="11"/>
      <c r="B424" s="11"/>
      <c r="C424" s="11"/>
      <c r="D424" s="14"/>
    </row>
    <row r="425" spans="1:4" ht="15" customHeight="1" x14ac:dyDescent="0.25">
      <c r="A425" s="11"/>
      <c r="B425" s="11"/>
      <c r="C425" s="11"/>
      <c r="D425" s="14"/>
    </row>
    <row r="426" spans="1:4" ht="15" customHeight="1" x14ac:dyDescent="0.25">
      <c r="A426" s="11"/>
      <c r="B426" s="11"/>
      <c r="C426" s="11"/>
      <c r="D426" s="14"/>
    </row>
    <row r="427" spans="1:4" ht="15" customHeight="1" x14ac:dyDescent="0.25">
      <c r="A427" s="11"/>
      <c r="B427" s="11"/>
      <c r="C427" s="11"/>
      <c r="D427" s="14"/>
    </row>
    <row r="428" spans="1:4" ht="15" customHeight="1" x14ac:dyDescent="0.25">
      <c r="A428" s="11"/>
      <c r="B428" s="11"/>
      <c r="C428" s="11"/>
      <c r="D428" s="14"/>
    </row>
    <row r="429" spans="1:4" ht="15" customHeight="1" x14ac:dyDescent="0.25">
      <c r="A429" s="11"/>
      <c r="B429" s="11"/>
      <c r="C429" s="11"/>
      <c r="D429" s="14"/>
    </row>
    <row r="430" spans="1:4" ht="15" customHeight="1" x14ac:dyDescent="0.25">
      <c r="A430" s="11"/>
      <c r="B430" s="11"/>
      <c r="C430" s="11"/>
      <c r="D430" s="14"/>
    </row>
    <row r="431" spans="1:4" ht="15" customHeight="1" x14ac:dyDescent="0.25">
      <c r="A431" s="11"/>
      <c r="B431" s="11"/>
      <c r="C431" s="11"/>
      <c r="D431" s="14"/>
    </row>
    <row r="432" spans="1:4" ht="15" customHeight="1" x14ac:dyDescent="0.25">
      <c r="A432" s="11"/>
      <c r="B432" s="11"/>
      <c r="C432" s="11"/>
      <c r="D432" s="14"/>
    </row>
    <row r="433" spans="1:4" ht="15" customHeight="1" x14ac:dyDescent="0.25">
      <c r="A433" s="11"/>
      <c r="B433" s="11"/>
      <c r="C433" s="11"/>
      <c r="D433" s="14"/>
    </row>
    <row r="434" spans="1:4" ht="15" customHeight="1" x14ac:dyDescent="0.25">
      <c r="A434" s="11"/>
      <c r="B434" s="11"/>
      <c r="C434" s="11"/>
      <c r="D434" s="14"/>
    </row>
    <row r="435" spans="1:4" ht="15" customHeight="1" x14ac:dyDescent="0.25">
      <c r="A435" s="11"/>
      <c r="B435" s="11"/>
      <c r="C435" s="11"/>
      <c r="D435" s="14"/>
    </row>
    <row r="436" spans="1:4" ht="15" customHeight="1" x14ac:dyDescent="0.25">
      <c r="A436" s="11"/>
      <c r="B436" s="11"/>
      <c r="C436" s="11"/>
      <c r="D436" s="14"/>
    </row>
    <row r="437" spans="1:4" ht="15" customHeight="1" x14ac:dyDescent="0.25">
      <c r="A437" s="11"/>
      <c r="B437" s="11"/>
      <c r="C437" s="11"/>
      <c r="D437" s="14"/>
    </row>
    <row r="438" spans="1:4" ht="15" customHeight="1" x14ac:dyDescent="0.25">
      <c r="A438" s="11"/>
      <c r="B438" s="11"/>
      <c r="C438" s="11"/>
      <c r="D438" s="14"/>
    </row>
    <row r="439" spans="1:4" ht="15" customHeight="1" x14ac:dyDescent="0.25">
      <c r="A439" s="11"/>
      <c r="B439" s="11"/>
      <c r="C439" s="11"/>
      <c r="D439" s="14"/>
    </row>
    <row r="440" spans="1:4" ht="15" customHeight="1" x14ac:dyDescent="0.25">
      <c r="A440" s="11"/>
      <c r="B440" s="11"/>
      <c r="C440" s="11"/>
      <c r="D440" s="14"/>
    </row>
    <row r="441" spans="1:4" ht="15" customHeight="1" x14ac:dyDescent="0.25">
      <c r="A441" s="11"/>
      <c r="B441" s="11"/>
      <c r="C441" s="11"/>
      <c r="D441" s="14"/>
    </row>
    <row r="442" spans="1:4" ht="15" customHeight="1" x14ac:dyDescent="0.25">
      <c r="A442" s="11"/>
      <c r="B442" s="11"/>
      <c r="C442" s="11"/>
      <c r="D442" s="14"/>
    </row>
    <row r="443" spans="1:4" ht="15" customHeight="1" x14ac:dyDescent="0.25">
      <c r="A443" s="11"/>
      <c r="B443" s="11"/>
      <c r="C443" s="11"/>
      <c r="D443" s="14"/>
    </row>
    <row r="444" spans="1:4" ht="15" customHeight="1" x14ac:dyDescent="0.25">
      <c r="A444" s="11"/>
      <c r="B444" s="11"/>
      <c r="C444" s="11"/>
      <c r="D444" s="14"/>
    </row>
    <row r="445" spans="1:4" ht="15" customHeight="1" x14ac:dyDescent="0.25">
      <c r="A445" s="11"/>
      <c r="B445" s="11"/>
      <c r="C445" s="11"/>
      <c r="D445" s="14"/>
    </row>
    <row r="446" spans="1:4" ht="15" customHeight="1" x14ac:dyDescent="0.25">
      <c r="A446" s="11"/>
      <c r="B446" s="11"/>
      <c r="C446" s="11"/>
      <c r="D446" s="14"/>
    </row>
    <row r="447" spans="1:4" ht="15" customHeight="1" x14ac:dyDescent="0.25">
      <c r="A447" s="11"/>
      <c r="B447" s="11"/>
      <c r="C447" s="11"/>
      <c r="D447" s="14"/>
    </row>
    <row r="448" spans="1:4" ht="15" customHeight="1" x14ac:dyDescent="0.25">
      <c r="A448" s="11"/>
      <c r="B448" s="11"/>
      <c r="C448" s="11"/>
      <c r="D448" s="14"/>
    </row>
    <row r="449" spans="1:4" ht="15" customHeight="1" x14ac:dyDescent="0.25">
      <c r="A449" s="11"/>
      <c r="B449" s="11"/>
      <c r="C449" s="11"/>
      <c r="D449" s="14"/>
    </row>
    <row r="450" spans="1:4" ht="15" customHeight="1" x14ac:dyDescent="0.25">
      <c r="A450" s="11"/>
      <c r="B450" s="11"/>
      <c r="C450" s="11"/>
      <c r="D450" s="14"/>
    </row>
    <row r="451" spans="1:4" ht="15" customHeight="1" x14ac:dyDescent="0.25">
      <c r="A451" s="11"/>
      <c r="B451" s="11"/>
      <c r="C451" s="11"/>
      <c r="D451" s="14"/>
    </row>
    <row r="452" spans="1:4" ht="15" customHeight="1" x14ac:dyDescent="0.25">
      <c r="A452" s="11"/>
      <c r="B452" s="11"/>
      <c r="C452" s="11"/>
      <c r="D452" s="14"/>
    </row>
    <row r="453" spans="1:4" ht="15" customHeight="1" x14ac:dyDescent="0.25">
      <c r="A453" s="11"/>
      <c r="B453" s="11"/>
      <c r="C453" s="11"/>
      <c r="D453" s="14"/>
    </row>
    <row r="454" spans="1:4" ht="15" customHeight="1" x14ac:dyDescent="0.25">
      <c r="A454" s="11"/>
      <c r="B454" s="11"/>
      <c r="C454" s="11"/>
      <c r="D454" s="14"/>
    </row>
    <row r="455" spans="1:4" ht="15" customHeight="1" x14ac:dyDescent="0.25">
      <c r="A455" s="11"/>
      <c r="B455" s="11"/>
      <c r="C455" s="11"/>
      <c r="D455" s="14"/>
    </row>
    <row r="456" spans="1:4" ht="15" customHeight="1" x14ac:dyDescent="0.25">
      <c r="A456" s="11"/>
      <c r="B456" s="11"/>
      <c r="C456" s="11"/>
      <c r="D456" s="14"/>
    </row>
    <row r="457" spans="1:4" ht="15" customHeight="1" x14ac:dyDescent="0.25">
      <c r="A457" s="11"/>
      <c r="B457" s="11"/>
      <c r="C457" s="11"/>
      <c r="D457" s="14"/>
    </row>
    <row r="458" spans="1:4" ht="15" customHeight="1" x14ac:dyDescent="0.25">
      <c r="A458" s="11"/>
      <c r="B458" s="11"/>
      <c r="C458" s="11"/>
      <c r="D458" s="14"/>
    </row>
    <row r="459" spans="1:4" ht="15" customHeight="1" x14ac:dyDescent="0.25">
      <c r="A459" s="11"/>
      <c r="B459" s="11"/>
      <c r="C459" s="11"/>
      <c r="D459" s="14"/>
    </row>
    <row r="460" spans="1:4" ht="15" customHeight="1" x14ac:dyDescent="0.25">
      <c r="A460" s="11"/>
      <c r="B460" s="11"/>
      <c r="C460" s="11"/>
      <c r="D460" s="14"/>
    </row>
    <row r="461" spans="1:4" ht="15" customHeight="1" x14ac:dyDescent="0.25">
      <c r="A461" s="11"/>
      <c r="B461" s="11"/>
      <c r="C461" s="11"/>
      <c r="D461" s="14"/>
    </row>
    <row r="462" spans="1:4" ht="15" customHeight="1" x14ac:dyDescent="0.25">
      <c r="A462" s="11"/>
      <c r="B462" s="11"/>
      <c r="C462" s="11"/>
      <c r="D462" s="14"/>
    </row>
    <row r="463" spans="1:4" ht="15" customHeight="1" x14ac:dyDescent="0.25">
      <c r="A463" s="11"/>
      <c r="B463" s="11"/>
      <c r="C463" s="11"/>
      <c r="D463" s="14"/>
    </row>
    <row r="464" spans="1:4" ht="15" customHeight="1" x14ac:dyDescent="0.25">
      <c r="A464" s="11"/>
      <c r="B464" s="11"/>
      <c r="C464" s="11"/>
      <c r="D464" s="14"/>
    </row>
    <row r="465" spans="1:4" ht="15" customHeight="1" x14ac:dyDescent="0.25">
      <c r="A465" s="11"/>
      <c r="B465" s="11"/>
      <c r="C465" s="11"/>
      <c r="D465" s="14"/>
    </row>
    <row r="466" spans="1:4" ht="15" customHeight="1" x14ac:dyDescent="0.25">
      <c r="A466" s="11"/>
      <c r="B466" s="11"/>
      <c r="C466" s="11"/>
      <c r="D466" s="14"/>
    </row>
    <row r="467" spans="1:4" ht="15" customHeight="1" x14ac:dyDescent="0.25">
      <c r="A467" s="11"/>
      <c r="B467" s="11"/>
      <c r="C467" s="11"/>
      <c r="D467" s="14"/>
    </row>
    <row r="468" spans="1:4" ht="15" customHeight="1" x14ac:dyDescent="0.25">
      <c r="A468" s="11"/>
      <c r="B468" s="11"/>
      <c r="C468" s="11"/>
      <c r="D468" s="14"/>
    </row>
    <row r="469" spans="1:4" ht="15" customHeight="1" x14ac:dyDescent="0.25">
      <c r="A469" s="11"/>
      <c r="B469" s="11"/>
      <c r="C469" s="11"/>
      <c r="D469" s="14"/>
    </row>
    <row r="470" spans="1:4" ht="15" customHeight="1" x14ac:dyDescent="0.25">
      <c r="A470" s="11"/>
      <c r="B470" s="11"/>
      <c r="C470" s="11"/>
      <c r="D470" s="14"/>
    </row>
    <row r="471" spans="1:4" ht="15" customHeight="1" x14ac:dyDescent="0.25">
      <c r="A471" s="11"/>
      <c r="B471" s="11"/>
      <c r="C471" s="11"/>
      <c r="D471" s="14"/>
    </row>
    <row r="472" spans="1:4" ht="15" customHeight="1" x14ac:dyDescent="0.25">
      <c r="A472" s="11"/>
      <c r="B472" s="11"/>
      <c r="C472" s="11"/>
      <c r="D472" s="14"/>
    </row>
    <row r="473" spans="1:4" ht="15" customHeight="1" x14ac:dyDescent="0.25">
      <c r="A473" s="11"/>
      <c r="B473" s="11"/>
      <c r="C473" s="11"/>
      <c r="D473" s="14"/>
    </row>
    <row r="474" spans="1:4" ht="15" customHeight="1" x14ac:dyDescent="0.25">
      <c r="A474" s="11"/>
      <c r="B474" s="11"/>
      <c r="C474" s="11"/>
      <c r="D474" s="14"/>
    </row>
    <row r="475" spans="1:4" ht="15" customHeight="1" x14ac:dyDescent="0.25">
      <c r="A475" s="11"/>
      <c r="B475" s="11"/>
      <c r="C475" s="11"/>
      <c r="D475" s="14"/>
    </row>
    <row r="476" spans="1:4" ht="15" customHeight="1" x14ac:dyDescent="0.25">
      <c r="A476" s="11"/>
      <c r="B476" s="11"/>
      <c r="C476" s="11"/>
      <c r="D476" s="14"/>
    </row>
    <row r="477" spans="1:4" ht="15" customHeight="1" x14ac:dyDescent="0.25">
      <c r="A477" s="11"/>
      <c r="B477" s="11"/>
      <c r="C477" s="11"/>
      <c r="D477" s="14"/>
    </row>
    <row r="478" spans="1:4" ht="15" customHeight="1" x14ac:dyDescent="0.25">
      <c r="A478" s="11"/>
      <c r="B478" s="11"/>
      <c r="C478" s="11"/>
      <c r="D478" s="14"/>
    </row>
    <row r="479" spans="1:4" ht="15" customHeight="1" x14ac:dyDescent="0.25">
      <c r="A479" s="11"/>
      <c r="B479" s="11"/>
      <c r="C479" s="11"/>
      <c r="D479" s="14"/>
    </row>
    <row r="480" spans="1:4" ht="15" customHeight="1" x14ac:dyDescent="0.25">
      <c r="A480" s="11"/>
      <c r="B480" s="11"/>
      <c r="C480" s="11"/>
      <c r="D480" s="14"/>
    </row>
    <row r="481" spans="1:4" ht="15" customHeight="1" x14ac:dyDescent="0.25">
      <c r="A481" s="11"/>
      <c r="B481" s="11"/>
      <c r="C481" s="11"/>
      <c r="D481" s="14"/>
    </row>
    <row r="482" spans="1:4" ht="15" customHeight="1" x14ac:dyDescent="0.25">
      <c r="A482" s="11"/>
      <c r="B482" s="11"/>
      <c r="C482" s="11"/>
      <c r="D482" s="14"/>
    </row>
    <row r="483" spans="1:4" ht="15" customHeight="1" x14ac:dyDescent="0.25">
      <c r="A483" s="11"/>
      <c r="B483" s="11"/>
      <c r="C483" s="11"/>
      <c r="D483" s="14"/>
    </row>
    <row r="484" spans="1:4" ht="15" customHeight="1" x14ac:dyDescent="0.25">
      <c r="A484" s="11"/>
      <c r="B484" s="11"/>
      <c r="C484" s="11"/>
      <c r="D484" s="14"/>
    </row>
    <row r="485" spans="1:4" ht="15" customHeight="1" x14ac:dyDescent="0.25">
      <c r="A485" s="11"/>
      <c r="B485" s="11"/>
      <c r="C485" s="11"/>
      <c r="D485" s="14"/>
    </row>
    <row r="486" spans="1:4" ht="15" customHeight="1" x14ac:dyDescent="0.25">
      <c r="A486" s="11"/>
      <c r="B486" s="11"/>
      <c r="C486" s="11"/>
      <c r="D486" s="14"/>
    </row>
    <row r="487" spans="1:4" ht="15" customHeight="1" x14ac:dyDescent="0.25">
      <c r="A487" s="11"/>
      <c r="B487" s="11"/>
      <c r="C487" s="11"/>
      <c r="D487" s="14"/>
    </row>
    <row r="488" spans="1:4" ht="15" customHeight="1" x14ac:dyDescent="0.25">
      <c r="A488" s="11"/>
      <c r="B488" s="11"/>
      <c r="C488" s="11"/>
      <c r="D488" s="14"/>
    </row>
    <row r="489" spans="1:4" ht="15" customHeight="1" x14ac:dyDescent="0.25">
      <c r="A489" s="11"/>
      <c r="B489" s="11"/>
      <c r="C489" s="11"/>
      <c r="D489" s="14"/>
    </row>
    <row r="490" spans="1:4" ht="15" customHeight="1" x14ac:dyDescent="0.25">
      <c r="A490" s="11"/>
      <c r="B490" s="11"/>
      <c r="C490" s="11"/>
      <c r="D490" s="14"/>
    </row>
    <row r="491" spans="1:4" ht="15" customHeight="1" x14ac:dyDescent="0.25">
      <c r="A491" s="11"/>
      <c r="B491" s="11"/>
      <c r="C491" s="11"/>
      <c r="D491" s="14"/>
    </row>
    <row r="492" spans="1:4" ht="15" customHeight="1" x14ac:dyDescent="0.25">
      <c r="A492" s="11"/>
      <c r="B492" s="11"/>
      <c r="C492" s="11"/>
      <c r="D492" s="14"/>
    </row>
    <row r="493" spans="1:4" ht="15" customHeight="1" x14ac:dyDescent="0.25">
      <c r="A493" s="11"/>
      <c r="B493" s="11"/>
      <c r="C493" s="11"/>
      <c r="D493" s="14"/>
    </row>
    <row r="494" spans="1:4" ht="15" customHeight="1" x14ac:dyDescent="0.25">
      <c r="A494" s="11"/>
      <c r="B494" s="11"/>
      <c r="C494" s="11"/>
      <c r="D494" s="14"/>
    </row>
    <row r="495" spans="1:4" ht="15" customHeight="1" x14ac:dyDescent="0.25">
      <c r="A495" s="11"/>
      <c r="B495" s="11"/>
      <c r="C495" s="11"/>
      <c r="D495" s="14"/>
    </row>
    <row r="496" spans="1:4" ht="15" customHeight="1" x14ac:dyDescent="0.25">
      <c r="A496" s="11"/>
      <c r="B496" s="11"/>
      <c r="C496" s="11"/>
      <c r="D496" s="14"/>
    </row>
    <row r="497" spans="1:4" ht="15" customHeight="1" x14ac:dyDescent="0.25">
      <c r="A497" s="11"/>
      <c r="B497" s="11"/>
      <c r="C497" s="11"/>
      <c r="D497" s="14"/>
    </row>
    <row r="498" spans="1:4" ht="15" customHeight="1" x14ac:dyDescent="0.25">
      <c r="A498" s="11"/>
      <c r="B498" s="11"/>
      <c r="C498" s="11"/>
      <c r="D498" s="14"/>
    </row>
    <row r="499" spans="1:4" ht="15" customHeight="1" x14ac:dyDescent="0.25">
      <c r="A499" s="11"/>
      <c r="B499" s="11"/>
      <c r="C499" s="11"/>
      <c r="D499" s="14"/>
    </row>
    <row r="500" spans="1:4" ht="15" customHeight="1" x14ac:dyDescent="0.25">
      <c r="A500" s="11"/>
      <c r="B500" s="11"/>
      <c r="C500" s="11"/>
      <c r="D500" s="14"/>
    </row>
    <row r="501" spans="1:4" ht="15" customHeight="1" x14ac:dyDescent="0.25">
      <c r="A501" s="11"/>
      <c r="B501" s="11"/>
      <c r="C501" s="11"/>
      <c r="D501" s="14"/>
    </row>
    <row r="502" spans="1:4" ht="15" customHeight="1" x14ac:dyDescent="0.25">
      <c r="A502" s="11"/>
      <c r="B502" s="11"/>
      <c r="C502" s="11"/>
      <c r="D502" s="14"/>
    </row>
    <row r="503" spans="1:4" ht="15" customHeight="1" x14ac:dyDescent="0.25">
      <c r="A503" s="11"/>
      <c r="B503" s="11"/>
      <c r="C503" s="11"/>
      <c r="D503" s="14"/>
    </row>
    <row r="504" spans="1:4" ht="15" customHeight="1" x14ac:dyDescent="0.25">
      <c r="A504" s="11"/>
      <c r="B504" s="11"/>
      <c r="C504" s="11"/>
      <c r="D504" s="14"/>
    </row>
    <row r="505" spans="1:4" ht="15" customHeight="1" x14ac:dyDescent="0.25">
      <c r="A505" s="11"/>
      <c r="B505" s="11"/>
      <c r="C505" s="11"/>
      <c r="D505" s="14"/>
    </row>
    <row r="506" spans="1:4" ht="15" customHeight="1" x14ac:dyDescent="0.25">
      <c r="A506" s="11"/>
      <c r="B506" s="11"/>
      <c r="C506" s="11"/>
      <c r="D506" s="14"/>
    </row>
    <row r="507" spans="1:4" ht="15" customHeight="1" x14ac:dyDescent="0.25">
      <c r="A507" s="11"/>
      <c r="B507" s="11"/>
      <c r="C507" s="11"/>
      <c r="D507" s="14"/>
    </row>
    <row r="508" spans="1:4" ht="15" customHeight="1" x14ac:dyDescent="0.25">
      <c r="A508" s="11"/>
      <c r="B508" s="11"/>
      <c r="C508" s="11"/>
      <c r="D508" s="14"/>
    </row>
    <row r="509" spans="1:4" ht="15" customHeight="1" x14ac:dyDescent="0.25">
      <c r="A509" s="11"/>
      <c r="B509" s="11"/>
      <c r="C509" s="11"/>
      <c r="D509" s="14"/>
    </row>
    <row r="510" spans="1:4" ht="15" customHeight="1" x14ac:dyDescent="0.25">
      <c r="A510" s="11"/>
      <c r="B510" s="11"/>
      <c r="C510" s="11"/>
      <c r="D510" s="14"/>
    </row>
    <row r="511" spans="1:4" ht="15" customHeight="1" x14ac:dyDescent="0.25">
      <c r="A511" s="11"/>
      <c r="B511" s="11"/>
      <c r="C511" s="11"/>
      <c r="D511" s="14"/>
    </row>
    <row r="512" spans="1:4" ht="15" customHeight="1" x14ac:dyDescent="0.25">
      <c r="A512" s="11"/>
      <c r="B512" s="11"/>
      <c r="C512" s="11"/>
      <c r="D512" s="14"/>
    </row>
    <row r="513" spans="1:4" ht="15" customHeight="1" x14ac:dyDescent="0.25">
      <c r="A513" s="11"/>
      <c r="B513" s="11"/>
      <c r="C513" s="11"/>
      <c r="D513" s="14"/>
    </row>
    <row r="514" spans="1:4" ht="15" customHeight="1" x14ac:dyDescent="0.25">
      <c r="A514" s="11"/>
      <c r="B514" s="11"/>
      <c r="C514" s="11"/>
      <c r="D514" s="14"/>
    </row>
    <row r="515" spans="1:4" ht="15" customHeight="1" x14ac:dyDescent="0.25">
      <c r="A515" s="11"/>
      <c r="B515" s="11"/>
      <c r="C515" s="11"/>
      <c r="D515" s="14"/>
    </row>
    <row r="516" spans="1:4" ht="15" customHeight="1" x14ac:dyDescent="0.25">
      <c r="A516" s="11"/>
      <c r="B516" s="11"/>
      <c r="C516" s="11"/>
      <c r="D516" s="14"/>
    </row>
    <row r="517" spans="1:4" ht="15" customHeight="1" x14ac:dyDescent="0.25">
      <c r="A517" s="11"/>
      <c r="B517" s="11"/>
      <c r="C517" s="11"/>
      <c r="D517" s="14"/>
    </row>
    <row r="518" spans="1:4" ht="15" customHeight="1" x14ac:dyDescent="0.25">
      <c r="A518" s="11"/>
      <c r="B518" s="11"/>
      <c r="C518" s="11"/>
      <c r="D518" s="14"/>
    </row>
    <row r="519" spans="1:4" ht="15" customHeight="1" x14ac:dyDescent="0.25">
      <c r="A519" s="11"/>
      <c r="B519" s="11"/>
      <c r="C519" s="11"/>
      <c r="D519" s="14"/>
    </row>
    <row r="520" spans="1:4" ht="15" customHeight="1" x14ac:dyDescent="0.25">
      <c r="A520" s="11"/>
      <c r="B520" s="11"/>
      <c r="C520" s="11"/>
      <c r="D520" s="14"/>
    </row>
    <row r="521" spans="1:4" ht="15" customHeight="1" x14ac:dyDescent="0.25">
      <c r="A521" s="11"/>
      <c r="B521" s="11"/>
      <c r="C521" s="11"/>
      <c r="D521" s="14"/>
    </row>
    <row r="522" spans="1:4" ht="15" customHeight="1" x14ac:dyDescent="0.25">
      <c r="A522" s="11"/>
      <c r="B522" s="11"/>
      <c r="C522" s="11"/>
      <c r="D522" s="14"/>
    </row>
    <row r="523" spans="1:4" ht="15" customHeight="1" x14ac:dyDescent="0.25">
      <c r="A523" s="11"/>
      <c r="B523" s="11"/>
      <c r="C523" s="11"/>
      <c r="D523" s="14"/>
    </row>
    <row r="524" spans="1:4" ht="15" customHeight="1" x14ac:dyDescent="0.25">
      <c r="A524" s="11"/>
      <c r="B524" s="11"/>
      <c r="C524" s="11"/>
      <c r="D524" s="14"/>
    </row>
    <row r="525" spans="1:4" ht="15" customHeight="1" x14ac:dyDescent="0.25">
      <c r="A525" s="11"/>
      <c r="B525" s="11"/>
      <c r="C525" s="11"/>
      <c r="D525" s="14"/>
    </row>
    <row r="526" spans="1:4" ht="15" customHeight="1" x14ac:dyDescent="0.25">
      <c r="A526" s="11"/>
      <c r="B526" s="11"/>
      <c r="C526" s="11"/>
      <c r="D526" s="14"/>
    </row>
    <row r="527" spans="1:4" ht="15" customHeight="1" x14ac:dyDescent="0.25">
      <c r="A527" s="11"/>
      <c r="B527" s="11"/>
      <c r="C527" s="11"/>
      <c r="D527" s="14"/>
    </row>
    <row r="528" spans="1:4" ht="15" customHeight="1" x14ac:dyDescent="0.25">
      <c r="A528" s="11"/>
      <c r="B528" s="11"/>
      <c r="C528" s="11"/>
      <c r="D528" s="14"/>
    </row>
    <row r="529" spans="1:4" ht="15" customHeight="1" x14ac:dyDescent="0.25">
      <c r="A529" s="11"/>
      <c r="B529" s="11"/>
      <c r="C529" s="11"/>
      <c r="D529" s="14"/>
    </row>
    <row r="530" spans="1:4" ht="15" customHeight="1" x14ac:dyDescent="0.25">
      <c r="A530" s="11"/>
      <c r="B530" s="11"/>
      <c r="C530" s="11"/>
      <c r="D530" s="14"/>
    </row>
    <row r="531" spans="1:4" ht="15" customHeight="1" x14ac:dyDescent="0.25">
      <c r="A531" s="11"/>
      <c r="B531" s="11"/>
      <c r="C531" s="11"/>
      <c r="D531" s="14"/>
    </row>
    <row r="532" spans="1:4" ht="15" customHeight="1" x14ac:dyDescent="0.25">
      <c r="A532" s="11"/>
      <c r="B532" s="11"/>
      <c r="C532" s="11"/>
      <c r="D532" s="14"/>
    </row>
    <row r="533" spans="1:4" ht="15" customHeight="1" x14ac:dyDescent="0.25">
      <c r="A533" s="11"/>
      <c r="B533" s="11"/>
      <c r="C533" s="11"/>
      <c r="D533" s="14"/>
    </row>
    <row r="534" spans="1:4" ht="15" customHeight="1" x14ac:dyDescent="0.25">
      <c r="A534" s="11"/>
      <c r="B534" s="11"/>
      <c r="C534" s="11"/>
      <c r="D534" s="14"/>
    </row>
    <row r="535" spans="1:4" ht="15" customHeight="1" x14ac:dyDescent="0.25">
      <c r="A535" s="11"/>
      <c r="B535" s="11"/>
      <c r="C535" s="11"/>
      <c r="D535" s="14"/>
    </row>
    <row r="536" spans="1:4" ht="15" customHeight="1" x14ac:dyDescent="0.25">
      <c r="A536" s="11"/>
      <c r="B536" s="11"/>
      <c r="C536" s="11"/>
      <c r="D536" s="14"/>
    </row>
    <row r="537" spans="1:4" ht="15" customHeight="1" x14ac:dyDescent="0.25">
      <c r="A537" s="11"/>
      <c r="B537" s="11"/>
      <c r="C537" s="11"/>
      <c r="D537" s="14"/>
    </row>
    <row r="538" spans="1:4" ht="15" customHeight="1" x14ac:dyDescent="0.25">
      <c r="A538" s="11"/>
      <c r="B538" s="11"/>
      <c r="C538" s="11"/>
      <c r="D538" s="14"/>
    </row>
    <row r="539" spans="1:4" ht="15" customHeight="1" x14ac:dyDescent="0.25">
      <c r="A539" s="11"/>
      <c r="B539" s="11"/>
      <c r="C539" s="11"/>
      <c r="D539" s="14"/>
    </row>
    <row r="540" spans="1:4" ht="15" customHeight="1" x14ac:dyDescent="0.25">
      <c r="A540" s="11"/>
      <c r="B540" s="11"/>
      <c r="C540" s="11"/>
      <c r="D540" s="14"/>
    </row>
    <row r="541" spans="1:4" ht="15" customHeight="1" x14ac:dyDescent="0.25">
      <c r="A541" s="11"/>
      <c r="B541" s="11"/>
      <c r="C541" s="11"/>
      <c r="D541" s="14"/>
    </row>
    <row r="542" spans="1:4" ht="15" customHeight="1" x14ac:dyDescent="0.25">
      <c r="A542" s="11"/>
      <c r="B542" s="11"/>
      <c r="C542" s="11"/>
      <c r="D542" s="14"/>
    </row>
    <row r="543" spans="1:4" ht="15" customHeight="1" x14ac:dyDescent="0.25">
      <c r="A543" s="11"/>
      <c r="B543" s="11"/>
      <c r="C543" s="11"/>
      <c r="D543" s="14"/>
    </row>
    <row r="544" spans="1:4" ht="15" customHeight="1" x14ac:dyDescent="0.25">
      <c r="A544" s="11"/>
      <c r="B544" s="11"/>
      <c r="C544" s="11"/>
      <c r="D544" s="14"/>
    </row>
    <row r="545" spans="1:4" ht="15" customHeight="1" x14ac:dyDescent="0.25">
      <c r="A545" s="11"/>
      <c r="B545" s="11"/>
      <c r="C545" s="11"/>
      <c r="D545" s="14"/>
    </row>
    <row r="546" spans="1:4" ht="15" customHeight="1" x14ac:dyDescent="0.25">
      <c r="A546" s="11"/>
      <c r="B546" s="11"/>
      <c r="C546" s="11"/>
      <c r="D546" s="14"/>
    </row>
    <row r="547" spans="1:4" ht="15" customHeight="1" x14ac:dyDescent="0.25">
      <c r="A547" s="11"/>
      <c r="B547" s="11"/>
      <c r="C547" s="11"/>
      <c r="D547" s="14"/>
    </row>
    <row r="548" spans="1:4" ht="15" customHeight="1" x14ac:dyDescent="0.25">
      <c r="A548" s="11"/>
      <c r="B548" s="11"/>
      <c r="C548" s="11"/>
      <c r="D548" s="14"/>
    </row>
    <row r="549" spans="1:4" ht="15" customHeight="1" x14ac:dyDescent="0.25">
      <c r="A549" s="11"/>
      <c r="B549" s="11"/>
      <c r="C549" s="11"/>
      <c r="D549" s="14"/>
    </row>
    <row r="550" spans="1:4" ht="15" customHeight="1" x14ac:dyDescent="0.25">
      <c r="A550" s="11"/>
      <c r="B550" s="11"/>
      <c r="C550" s="11"/>
      <c r="D550" s="14"/>
    </row>
    <row r="551" spans="1:4" ht="15" customHeight="1" x14ac:dyDescent="0.25">
      <c r="A551" s="11"/>
      <c r="B551" s="11"/>
      <c r="C551" s="11"/>
      <c r="D551" s="14"/>
    </row>
    <row r="552" spans="1:4" ht="15" customHeight="1" x14ac:dyDescent="0.25">
      <c r="A552" s="11"/>
      <c r="B552" s="11"/>
      <c r="C552" s="11"/>
      <c r="D552" s="14"/>
    </row>
    <row r="553" spans="1:4" ht="15" customHeight="1" x14ac:dyDescent="0.25">
      <c r="A553" s="11"/>
      <c r="B553" s="11"/>
      <c r="C553" s="11"/>
      <c r="D553" s="14"/>
    </row>
    <row r="554" spans="1:4" ht="15" customHeight="1" x14ac:dyDescent="0.25">
      <c r="A554" s="11"/>
      <c r="B554" s="11"/>
      <c r="C554" s="11"/>
      <c r="D554" s="14"/>
    </row>
    <row r="555" spans="1:4" ht="15" customHeight="1" x14ac:dyDescent="0.25">
      <c r="A555" s="11"/>
      <c r="B555" s="11"/>
      <c r="C555" s="11"/>
      <c r="D555" s="14"/>
    </row>
    <row r="556" spans="1:4" ht="15" customHeight="1" x14ac:dyDescent="0.25">
      <c r="A556" s="11"/>
      <c r="B556" s="11"/>
      <c r="C556" s="11"/>
      <c r="D556" s="14"/>
    </row>
    <row r="557" spans="1:4" ht="15" customHeight="1" x14ac:dyDescent="0.25">
      <c r="A557" s="11"/>
      <c r="B557" s="11"/>
      <c r="C557" s="11"/>
      <c r="D557" s="14"/>
    </row>
    <row r="558" spans="1:4" ht="15" customHeight="1" x14ac:dyDescent="0.25">
      <c r="A558" s="11"/>
      <c r="B558" s="11"/>
      <c r="C558" s="11"/>
      <c r="D558" s="14"/>
    </row>
    <row r="559" spans="1:4" ht="15" customHeight="1" x14ac:dyDescent="0.25">
      <c r="A559" s="11"/>
      <c r="B559" s="11"/>
      <c r="C559" s="11"/>
      <c r="D559" s="14"/>
    </row>
    <row r="560" spans="1:4" ht="15" customHeight="1" x14ac:dyDescent="0.25">
      <c r="A560" s="11"/>
      <c r="B560" s="11"/>
      <c r="C560" s="11"/>
      <c r="D560" s="14"/>
    </row>
    <row r="561" spans="1:4" ht="15" customHeight="1" x14ac:dyDescent="0.25">
      <c r="A561" s="11"/>
      <c r="B561" s="11"/>
      <c r="C561" s="11"/>
      <c r="D561" s="14"/>
    </row>
    <row r="562" spans="1:4" ht="15" customHeight="1" x14ac:dyDescent="0.25">
      <c r="A562" s="11"/>
      <c r="B562" s="11"/>
      <c r="C562" s="11"/>
      <c r="D562" s="14"/>
    </row>
    <row r="563" spans="1:4" ht="15" customHeight="1" x14ac:dyDescent="0.25">
      <c r="A563" s="11"/>
      <c r="B563" s="11"/>
      <c r="C563" s="11"/>
      <c r="D563" s="14"/>
    </row>
    <row r="564" spans="1:4" ht="15" customHeight="1" x14ac:dyDescent="0.25">
      <c r="A564" s="11"/>
      <c r="B564" s="11"/>
      <c r="C564" s="11"/>
      <c r="D564" s="14"/>
    </row>
    <row r="565" spans="1:4" ht="15" customHeight="1" x14ac:dyDescent="0.25">
      <c r="A565" s="11"/>
      <c r="B565" s="11"/>
      <c r="C565" s="11"/>
      <c r="D565" s="14"/>
    </row>
    <row r="566" spans="1:4" ht="15" customHeight="1" x14ac:dyDescent="0.25">
      <c r="A566" s="11"/>
      <c r="B566" s="11"/>
      <c r="C566" s="11"/>
      <c r="D566" s="14"/>
    </row>
    <row r="567" spans="1:4" ht="15" customHeight="1" x14ac:dyDescent="0.25">
      <c r="A567" s="11"/>
      <c r="B567" s="11"/>
      <c r="C567" s="11"/>
      <c r="D567" s="14"/>
    </row>
    <row r="568" spans="1:4" ht="15" customHeight="1" x14ac:dyDescent="0.25">
      <c r="A568" s="11"/>
      <c r="B568" s="11"/>
      <c r="C568" s="11"/>
      <c r="D568" s="14"/>
    </row>
    <row r="569" spans="1:4" ht="15" customHeight="1" x14ac:dyDescent="0.25">
      <c r="A569" s="11"/>
      <c r="B569" s="11"/>
      <c r="C569" s="11"/>
      <c r="D569" s="14"/>
    </row>
    <row r="570" spans="1:4" ht="15" customHeight="1" x14ac:dyDescent="0.25">
      <c r="A570" s="11"/>
      <c r="B570" s="11"/>
      <c r="C570" s="11"/>
      <c r="D570" s="14"/>
    </row>
    <row r="571" spans="1:4" ht="15" customHeight="1" x14ac:dyDescent="0.25">
      <c r="A571" s="11"/>
      <c r="B571" s="11"/>
      <c r="C571" s="11"/>
      <c r="D571" s="14"/>
    </row>
    <row r="572" spans="1:4" ht="15" customHeight="1" x14ac:dyDescent="0.25">
      <c r="A572" s="11"/>
      <c r="B572" s="11"/>
      <c r="C572" s="11"/>
      <c r="D572" s="14"/>
    </row>
    <row r="573" spans="1:4" ht="15" customHeight="1" x14ac:dyDescent="0.25">
      <c r="A573" s="11"/>
      <c r="B573" s="11"/>
      <c r="C573" s="11"/>
      <c r="D573" s="14"/>
    </row>
    <row r="574" spans="1:4" ht="15" customHeight="1" x14ac:dyDescent="0.25">
      <c r="A574" s="11"/>
      <c r="B574" s="11"/>
      <c r="C574" s="11"/>
      <c r="D574" s="14"/>
    </row>
    <row r="575" spans="1:4" ht="15" customHeight="1" x14ac:dyDescent="0.25">
      <c r="A575" s="11"/>
      <c r="B575" s="11"/>
      <c r="C575" s="11"/>
      <c r="D575" s="14"/>
    </row>
    <row r="576" spans="1:4" ht="15" customHeight="1" x14ac:dyDescent="0.25">
      <c r="A576" s="11"/>
      <c r="B576" s="11"/>
      <c r="C576" s="11"/>
      <c r="D576" s="14"/>
    </row>
    <row r="577" spans="1:4" ht="15" customHeight="1" x14ac:dyDescent="0.25">
      <c r="A577" s="11"/>
      <c r="B577" s="11"/>
      <c r="C577" s="11"/>
      <c r="D577" s="14"/>
    </row>
    <row r="578" spans="1:4" ht="15" customHeight="1" x14ac:dyDescent="0.25">
      <c r="A578" s="11"/>
      <c r="B578" s="11"/>
      <c r="C578" s="11"/>
      <c r="D578" s="14"/>
    </row>
    <row r="579" spans="1:4" ht="15" customHeight="1" x14ac:dyDescent="0.25">
      <c r="A579" s="11"/>
      <c r="B579" s="11"/>
      <c r="C579" s="11"/>
      <c r="D579" s="14"/>
    </row>
    <row r="580" spans="1:4" ht="15" customHeight="1" x14ac:dyDescent="0.25">
      <c r="A580" s="11"/>
      <c r="B580" s="11"/>
      <c r="C580" s="11"/>
      <c r="D580" s="14"/>
    </row>
    <row r="581" spans="1:4" ht="15" customHeight="1" x14ac:dyDescent="0.25">
      <c r="A581" s="11"/>
      <c r="B581" s="11"/>
      <c r="C581" s="11"/>
      <c r="D581" s="14"/>
    </row>
    <row r="582" spans="1:4" ht="15" customHeight="1" x14ac:dyDescent="0.25">
      <c r="A582" s="11"/>
      <c r="B582" s="11"/>
      <c r="C582" s="11"/>
      <c r="D582" s="14"/>
    </row>
    <row r="583" spans="1:4" ht="15" customHeight="1" x14ac:dyDescent="0.25">
      <c r="A583" s="11"/>
      <c r="B583" s="11"/>
      <c r="C583" s="11"/>
      <c r="D583" s="14"/>
    </row>
    <row r="584" spans="1:4" ht="15" customHeight="1" x14ac:dyDescent="0.25">
      <c r="A584" s="11"/>
      <c r="B584" s="11"/>
      <c r="C584" s="11"/>
      <c r="D584" s="14"/>
    </row>
    <row r="585" spans="1:4" ht="15" customHeight="1" x14ac:dyDescent="0.25">
      <c r="A585" s="11"/>
      <c r="B585" s="11"/>
      <c r="C585" s="11"/>
      <c r="D585" s="14"/>
    </row>
    <row r="586" spans="1:4" ht="15" customHeight="1" x14ac:dyDescent="0.25">
      <c r="A586" s="11"/>
      <c r="B586" s="11"/>
      <c r="C586" s="11"/>
      <c r="D586" s="14"/>
    </row>
    <row r="587" spans="1:4" ht="15" customHeight="1" x14ac:dyDescent="0.25">
      <c r="A587" s="11"/>
      <c r="B587" s="11"/>
      <c r="C587" s="11"/>
      <c r="D587" s="14"/>
    </row>
    <row r="588" spans="1:4" ht="15" customHeight="1" x14ac:dyDescent="0.25">
      <c r="A588" s="11"/>
      <c r="B588" s="11"/>
      <c r="C588" s="11"/>
      <c r="D588" s="14"/>
    </row>
    <row r="589" spans="1:4" ht="15" customHeight="1" x14ac:dyDescent="0.25">
      <c r="A589" s="11"/>
      <c r="B589" s="11"/>
      <c r="C589" s="11"/>
      <c r="D589" s="14"/>
    </row>
    <row r="590" spans="1:4" ht="15" customHeight="1" x14ac:dyDescent="0.25">
      <c r="A590" s="11"/>
      <c r="B590" s="11"/>
      <c r="C590" s="11"/>
      <c r="D590" s="14"/>
    </row>
    <row r="591" spans="1:4" ht="15" customHeight="1" x14ac:dyDescent="0.25">
      <c r="A591" s="11"/>
      <c r="B591" s="11"/>
      <c r="C591" s="11"/>
      <c r="D591" s="14"/>
    </row>
    <row r="592" spans="1:4" ht="15" customHeight="1" x14ac:dyDescent="0.25">
      <c r="A592" s="11"/>
      <c r="B592" s="11"/>
      <c r="C592" s="11"/>
      <c r="D592" s="14"/>
    </row>
    <row r="593" spans="1:4" ht="15" customHeight="1" x14ac:dyDescent="0.25">
      <c r="A593" s="11"/>
      <c r="B593" s="11"/>
      <c r="C593" s="11"/>
      <c r="D593" s="14"/>
    </row>
    <row r="594" spans="1:4" ht="15" customHeight="1" x14ac:dyDescent="0.25">
      <c r="A594" s="11"/>
      <c r="B594" s="11"/>
      <c r="C594" s="11"/>
      <c r="D594" s="14"/>
    </row>
    <row r="595" spans="1:4" ht="15" customHeight="1" x14ac:dyDescent="0.25">
      <c r="A595" s="11"/>
      <c r="B595" s="11"/>
      <c r="C595" s="11"/>
      <c r="D595" s="14"/>
    </row>
    <row r="596" spans="1:4" ht="15" customHeight="1" x14ac:dyDescent="0.25">
      <c r="A596" s="11"/>
      <c r="B596" s="11"/>
      <c r="C596" s="11"/>
      <c r="D596" s="14"/>
    </row>
    <row r="597" spans="1:4" ht="15" customHeight="1" x14ac:dyDescent="0.25">
      <c r="A597" s="11"/>
      <c r="B597" s="11"/>
      <c r="C597" s="11"/>
      <c r="D597" s="14"/>
    </row>
    <row r="598" spans="1:4" ht="15" customHeight="1" x14ac:dyDescent="0.25">
      <c r="A598" s="11"/>
      <c r="B598" s="11"/>
      <c r="C598" s="11"/>
      <c r="D598" s="14"/>
    </row>
    <row r="599" spans="1:4" ht="15" customHeight="1" x14ac:dyDescent="0.25">
      <c r="A599" s="11"/>
      <c r="B599" s="11"/>
      <c r="C599" s="11"/>
      <c r="D599" s="14"/>
    </row>
    <row r="600" spans="1:4" ht="15" customHeight="1" x14ac:dyDescent="0.25">
      <c r="A600" s="11"/>
      <c r="B600" s="11"/>
      <c r="C600" s="11"/>
      <c r="D600" s="14"/>
    </row>
    <row r="601" spans="1:4" ht="15" customHeight="1" x14ac:dyDescent="0.25">
      <c r="A601" s="11"/>
      <c r="B601" s="11"/>
      <c r="C601" s="11"/>
      <c r="D601" s="14"/>
    </row>
    <row r="602" spans="1:4" ht="15" customHeight="1" x14ac:dyDescent="0.25">
      <c r="A602" s="11"/>
      <c r="B602" s="11"/>
      <c r="C602" s="11"/>
      <c r="D602" s="14"/>
    </row>
    <row r="603" spans="1:4" ht="15" customHeight="1" x14ac:dyDescent="0.25">
      <c r="A603" s="11"/>
      <c r="B603" s="11"/>
      <c r="C603" s="11"/>
      <c r="D603" s="14"/>
    </row>
    <row r="604" spans="1:4" ht="15" customHeight="1" x14ac:dyDescent="0.25">
      <c r="A604" s="11"/>
      <c r="B604" s="11"/>
      <c r="C604" s="11"/>
      <c r="D604" s="14"/>
    </row>
    <row r="605" spans="1:4" ht="15" customHeight="1" x14ac:dyDescent="0.25">
      <c r="A605" s="11"/>
      <c r="B605" s="11"/>
      <c r="C605" s="11"/>
      <c r="D605" s="14"/>
    </row>
    <row r="606" spans="1:4" ht="15" customHeight="1" x14ac:dyDescent="0.25">
      <c r="A606" s="11"/>
      <c r="B606" s="11"/>
      <c r="C606" s="11"/>
      <c r="D606" s="14"/>
    </row>
    <row r="607" spans="1:4" ht="15" customHeight="1" x14ac:dyDescent="0.25">
      <c r="A607" s="11"/>
      <c r="B607" s="11"/>
      <c r="C607" s="11"/>
      <c r="D607" s="14"/>
    </row>
    <row r="608" spans="1:4" ht="15" customHeight="1" x14ac:dyDescent="0.25">
      <c r="A608" s="11"/>
      <c r="B608" s="11"/>
      <c r="C608" s="11"/>
      <c r="D608" s="14"/>
    </row>
    <row r="609" spans="1:4" ht="15" customHeight="1" x14ac:dyDescent="0.25">
      <c r="A609" s="11"/>
      <c r="B609" s="11"/>
      <c r="C609" s="11"/>
      <c r="D609" s="14"/>
    </row>
    <row r="610" spans="1:4" ht="15" customHeight="1" x14ac:dyDescent="0.25">
      <c r="A610" s="11"/>
      <c r="B610" s="11"/>
      <c r="C610" s="11"/>
      <c r="D610" s="14"/>
    </row>
    <row r="611" spans="1:4" ht="15" customHeight="1" x14ac:dyDescent="0.25">
      <c r="A611" s="11"/>
      <c r="B611" s="11"/>
      <c r="C611" s="11"/>
      <c r="D611" s="14"/>
    </row>
    <row r="612" spans="1:4" ht="15" customHeight="1" x14ac:dyDescent="0.25">
      <c r="A612" s="11"/>
      <c r="B612" s="11"/>
      <c r="C612" s="11"/>
      <c r="D612" s="14"/>
    </row>
    <row r="613" spans="1:4" ht="15" customHeight="1" x14ac:dyDescent="0.25">
      <c r="A613" s="11"/>
      <c r="B613" s="11"/>
      <c r="C613" s="11"/>
      <c r="D613" s="14"/>
    </row>
    <row r="614" spans="1:4" ht="15" customHeight="1" x14ac:dyDescent="0.25">
      <c r="A614" s="11"/>
      <c r="B614" s="11"/>
      <c r="C614" s="11"/>
      <c r="D614" s="14"/>
    </row>
    <row r="615" spans="1:4" ht="15" customHeight="1" x14ac:dyDescent="0.25">
      <c r="A615" s="11"/>
      <c r="B615" s="11"/>
      <c r="C615" s="11"/>
      <c r="D615" s="14"/>
    </row>
    <row r="616" spans="1:4" ht="15" customHeight="1" x14ac:dyDescent="0.25">
      <c r="A616" s="11"/>
      <c r="B616" s="11"/>
      <c r="C616" s="11"/>
      <c r="D616" s="14"/>
    </row>
    <row r="617" spans="1:4" ht="15" customHeight="1" x14ac:dyDescent="0.25">
      <c r="A617" s="11"/>
      <c r="B617" s="11"/>
      <c r="C617" s="11"/>
      <c r="D617" s="14"/>
    </row>
    <row r="618" spans="1:4" ht="15" customHeight="1" x14ac:dyDescent="0.25">
      <c r="A618" s="11"/>
      <c r="B618" s="11"/>
      <c r="C618" s="11"/>
      <c r="D618" s="14"/>
    </row>
    <row r="619" spans="1:4" ht="15" customHeight="1" x14ac:dyDescent="0.25">
      <c r="A619" s="11"/>
      <c r="B619" s="11"/>
      <c r="C619" s="11"/>
      <c r="D619" s="14"/>
    </row>
    <row r="620" spans="1:4" ht="15" customHeight="1" x14ac:dyDescent="0.25">
      <c r="A620" s="11"/>
      <c r="B620" s="11"/>
      <c r="C620" s="11"/>
      <c r="D620" s="14"/>
    </row>
    <row r="621" spans="1:4" ht="15" customHeight="1" x14ac:dyDescent="0.25">
      <c r="A621" s="11"/>
      <c r="B621" s="11"/>
      <c r="C621" s="11"/>
      <c r="D621" s="14"/>
    </row>
    <row r="622" spans="1:4" ht="15" customHeight="1" x14ac:dyDescent="0.25">
      <c r="A622" s="11"/>
      <c r="B622" s="11"/>
      <c r="C622" s="11"/>
      <c r="D622" s="14"/>
    </row>
    <row r="623" spans="1:4" ht="15" customHeight="1" x14ac:dyDescent="0.25">
      <c r="A623" s="11"/>
      <c r="B623" s="11"/>
      <c r="C623" s="11"/>
      <c r="D623" s="14"/>
    </row>
    <row r="624" spans="1:4" ht="15" customHeight="1" x14ac:dyDescent="0.25">
      <c r="A624" s="11"/>
      <c r="B624" s="11"/>
      <c r="C624" s="11"/>
      <c r="D624" s="14"/>
    </row>
    <row r="625" spans="1:4" ht="15" customHeight="1" x14ac:dyDescent="0.25">
      <c r="A625" s="11"/>
      <c r="B625" s="11"/>
      <c r="C625" s="11"/>
      <c r="D625" s="14"/>
    </row>
    <row r="626" spans="1:4" ht="15" customHeight="1" x14ac:dyDescent="0.25">
      <c r="A626" s="11"/>
      <c r="B626" s="11"/>
      <c r="C626" s="11"/>
      <c r="D626" s="14"/>
    </row>
    <row r="627" spans="1:4" ht="15" customHeight="1" x14ac:dyDescent="0.25">
      <c r="A627" s="11"/>
      <c r="B627" s="11"/>
      <c r="C627" s="11"/>
      <c r="D627" s="14"/>
    </row>
    <row r="628" spans="1:4" ht="15" customHeight="1" x14ac:dyDescent="0.25">
      <c r="A628" s="11"/>
      <c r="B628" s="11"/>
      <c r="C628" s="11"/>
      <c r="D628" s="14"/>
    </row>
    <row r="629" spans="1:4" ht="15" customHeight="1" x14ac:dyDescent="0.25">
      <c r="A629" s="11"/>
      <c r="B629" s="11"/>
      <c r="C629" s="11"/>
      <c r="D629" s="14"/>
    </row>
    <row r="630" spans="1:4" ht="15" customHeight="1" x14ac:dyDescent="0.25">
      <c r="A630" s="11"/>
      <c r="B630" s="11"/>
      <c r="C630" s="11"/>
      <c r="D630" s="14"/>
    </row>
    <row r="631" spans="1:4" ht="15" customHeight="1" x14ac:dyDescent="0.25">
      <c r="A631" s="11"/>
      <c r="B631" s="11"/>
      <c r="C631" s="11"/>
      <c r="D631" s="14"/>
    </row>
    <row r="632" spans="1:4" ht="15" customHeight="1" x14ac:dyDescent="0.25">
      <c r="A632" s="11"/>
      <c r="B632" s="11"/>
      <c r="C632" s="11"/>
      <c r="D632" s="14"/>
    </row>
    <row r="633" spans="1:4" ht="15" customHeight="1" x14ac:dyDescent="0.25">
      <c r="A633" s="11"/>
      <c r="B633" s="11"/>
      <c r="C633" s="11"/>
      <c r="D633" s="14"/>
    </row>
    <row r="634" spans="1:4" ht="15" customHeight="1" x14ac:dyDescent="0.25">
      <c r="A634" s="11"/>
      <c r="B634" s="11"/>
      <c r="C634" s="11"/>
      <c r="D634" s="14"/>
    </row>
    <row r="635" spans="1:4" ht="15" customHeight="1" x14ac:dyDescent="0.25">
      <c r="A635" s="11"/>
      <c r="B635" s="11"/>
      <c r="C635" s="11"/>
      <c r="D635" s="14"/>
    </row>
    <row r="636" spans="1:4" ht="15" customHeight="1" x14ac:dyDescent="0.25">
      <c r="A636" s="11"/>
      <c r="B636" s="11"/>
      <c r="C636" s="11"/>
      <c r="D636" s="14"/>
    </row>
    <row r="637" spans="1:4" ht="15" customHeight="1" x14ac:dyDescent="0.25">
      <c r="A637" s="11"/>
      <c r="B637" s="11"/>
      <c r="C637" s="11"/>
      <c r="D637" s="14"/>
    </row>
    <row r="638" spans="1:4" ht="15" customHeight="1" x14ac:dyDescent="0.25">
      <c r="A638" s="11"/>
      <c r="B638" s="11"/>
      <c r="C638" s="11"/>
      <c r="D638" s="14"/>
    </row>
    <row r="639" spans="1:4" ht="15" customHeight="1" x14ac:dyDescent="0.25">
      <c r="A639" s="11"/>
      <c r="B639" s="11"/>
      <c r="C639" s="11"/>
      <c r="D639" s="14"/>
    </row>
    <row r="640" spans="1:4" ht="15" customHeight="1" x14ac:dyDescent="0.25">
      <c r="A640" s="11"/>
      <c r="B640" s="11"/>
      <c r="C640" s="11"/>
      <c r="D640" s="14"/>
    </row>
    <row r="641" spans="1:4" ht="15" customHeight="1" x14ac:dyDescent="0.25">
      <c r="A641" s="11"/>
      <c r="B641" s="11"/>
      <c r="C641" s="11"/>
      <c r="D641" s="14"/>
    </row>
    <row r="642" spans="1:4" ht="15" customHeight="1" x14ac:dyDescent="0.25">
      <c r="A642" s="11"/>
      <c r="B642" s="11"/>
      <c r="C642" s="11"/>
      <c r="D642" s="14"/>
    </row>
    <row r="643" spans="1:4" ht="15" customHeight="1" x14ac:dyDescent="0.25">
      <c r="A643" s="11"/>
      <c r="B643" s="11"/>
      <c r="C643" s="11"/>
      <c r="D643" s="14"/>
    </row>
    <row r="644" spans="1:4" ht="15" customHeight="1" x14ac:dyDescent="0.25">
      <c r="A644" s="11"/>
      <c r="B644" s="11"/>
      <c r="C644" s="11"/>
      <c r="D644" s="14"/>
    </row>
    <row r="645" spans="1:4" ht="15" customHeight="1" x14ac:dyDescent="0.25">
      <c r="A645" s="11"/>
      <c r="B645" s="11"/>
      <c r="C645" s="11"/>
      <c r="D645" s="14"/>
    </row>
    <row r="646" spans="1:4" ht="15" customHeight="1" x14ac:dyDescent="0.25">
      <c r="A646" s="11"/>
      <c r="B646" s="11"/>
      <c r="C646" s="11"/>
      <c r="D646" s="14"/>
    </row>
    <row r="647" spans="1:4" ht="15" customHeight="1" x14ac:dyDescent="0.25">
      <c r="A647" s="11"/>
      <c r="B647" s="11"/>
      <c r="C647" s="11"/>
      <c r="D647" s="14"/>
    </row>
    <row r="648" spans="1:4" ht="15" customHeight="1" x14ac:dyDescent="0.25">
      <c r="A648" s="11"/>
      <c r="B648" s="11"/>
      <c r="C648" s="11"/>
      <c r="D648" s="14"/>
    </row>
    <row r="649" spans="1:4" ht="15" customHeight="1" x14ac:dyDescent="0.25">
      <c r="A649" s="11"/>
      <c r="B649" s="11"/>
      <c r="C649" s="11"/>
      <c r="D649" s="14"/>
    </row>
    <row r="650" spans="1:4" ht="15" customHeight="1" x14ac:dyDescent="0.25">
      <c r="A650" s="11"/>
      <c r="B650" s="11"/>
      <c r="C650" s="11"/>
      <c r="D650" s="14"/>
    </row>
    <row r="651" spans="1:4" ht="15" customHeight="1" x14ac:dyDescent="0.25">
      <c r="A651" s="11"/>
      <c r="B651" s="11"/>
      <c r="C651" s="11"/>
      <c r="D651" s="14"/>
    </row>
    <row r="652" spans="1:4" ht="15" customHeight="1" x14ac:dyDescent="0.25">
      <c r="A652" s="11"/>
      <c r="B652" s="11"/>
      <c r="C652" s="11"/>
      <c r="D652" s="14"/>
    </row>
    <row r="653" spans="1:4" ht="15" customHeight="1" x14ac:dyDescent="0.25">
      <c r="A653" s="11"/>
      <c r="B653" s="11"/>
      <c r="C653" s="11"/>
      <c r="D653" s="14"/>
    </row>
    <row r="654" spans="1:4" ht="15" customHeight="1" x14ac:dyDescent="0.25">
      <c r="A654" s="11"/>
      <c r="B654" s="11"/>
      <c r="C654" s="11"/>
      <c r="D654" s="14"/>
    </row>
    <row r="655" spans="1:4" ht="15" customHeight="1" x14ac:dyDescent="0.25">
      <c r="A655" s="11"/>
      <c r="B655" s="11"/>
      <c r="C655" s="11"/>
      <c r="D655" s="14"/>
    </row>
    <row r="656" spans="1:4" ht="15" customHeight="1" x14ac:dyDescent="0.25">
      <c r="A656" s="11"/>
      <c r="B656" s="11"/>
      <c r="C656" s="11"/>
      <c r="D656" s="14"/>
    </row>
    <row r="657" spans="1:4" ht="15" customHeight="1" x14ac:dyDescent="0.25">
      <c r="A657" s="11"/>
      <c r="B657" s="11"/>
      <c r="C657" s="11"/>
      <c r="D657" s="14"/>
    </row>
    <row r="658" spans="1:4" ht="15" customHeight="1" x14ac:dyDescent="0.25">
      <c r="A658" s="11"/>
      <c r="B658" s="11"/>
      <c r="C658" s="11"/>
      <c r="D658" s="14"/>
    </row>
    <row r="659" spans="1:4" ht="15" customHeight="1" x14ac:dyDescent="0.25">
      <c r="A659" s="11"/>
      <c r="B659" s="11"/>
      <c r="C659" s="11"/>
      <c r="D659" s="14"/>
    </row>
    <row r="660" spans="1:4" ht="15" customHeight="1" x14ac:dyDescent="0.25">
      <c r="A660" s="11"/>
      <c r="B660" s="11"/>
      <c r="C660" s="11"/>
      <c r="D660" s="14"/>
    </row>
    <row r="661" spans="1:4" ht="15" customHeight="1" x14ac:dyDescent="0.25">
      <c r="A661" s="11"/>
      <c r="B661" s="11"/>
      <c r="C661" s="11"/>
      <c r="D661" s="14"/>
    </row>
    <row r="662" spans="1:4" ht="15" customHeight="1" x14ac:dyDescent="0.25">
      <c r="A662" s="11"/>
      <c r="B662" s="11"/>
      <c r="C662" s="11"/>
      <c r="D662" s="14"/>
    </row>
    <row r="663" spans="1:4" ht="15" customHeight="1" x14ac:dyDescent="0.25">
      <c r="A663" s="11"/>
      <c r="B663" s="11"/>
      <c r="C663" s="11"/>
      <c r="D663" s="14"/>
    </row>
    <row r="664" spans="1:4" ht="15" customHeight="1" x14ac:dyDescent="0.25">
      <c r="A664" s="11"/>
      <c r="B664" s="11"/>
      <c r="C664" s="11"/>
      <c r="D664" s="14"/>
    </row>
    <row r="665" spans="1:4" ht="15" customHeight="1" x14ac:dyDescent="0.25">
      <c r="A665" s="11"/>
      <c r="B665" s="11"/>
      <c r="C665" s="11"/>
      <c r="D665" s="14"/>
    </row>
    <row r="666" spans="1:4" ht="15" customHeight="1" x14ac:dyDescent="0.25">
      <c r="A666" s="11"/>
      <c r="B666" s="11"/>
      <c r="C666" s="11"/>
      <c r="D666" s="14"/>
    </row>
    <row r="667" spans="1:4" ht="15" customHeight="1" x14ac:dyDescent="0.25">
      <c r="A667" s="11"/>
      <c r="B667" s="11"/>
      <c r="C667" s="11"/>
      <c r="D667" s="14"/>
    </row>
    <row r="668" spans="1:4" ht="15" customHeight="1" x14ac:dyDescent="0.25">
      <c r="A668" s="11"/>
      <c r="B668" s="11"/>
      <c r="C668" s="11"/>
      <c r="D668" s="14"/>
    </row>
    <row r="669" spans="1:4" ht="15" customHeight="1" x14ac:dyDescent="0.25">
      <c r="A669" s="11"/>
      <c r="B669" s="11"/>
      <c r="C669" s="11"/>
      <c r="D669" s="14"/>
    </row>
    <row r="670" spans="1:4" ht="15" customHeight="1" x14ac:dyDescent="0.25">
      <c r="A670" s="11"/>
      <c r="B670" s="11"/>
      <c r="C670" s="11"/>
      <c r="D670" s="14"/>
    </row>
    <row r="671" spans="1:4" ht="15" customHeight="1" x14ac:dyDescent="0.25">
      <c r="A671" s="11"/>
      <c r="B671" s="11"/>
      <c r="C671" s="11"/>
      <c r="D671" s="14"/>
    </row>
    <row r="672" spans="1:4" ht="15" customHeight="1" x14ac:dyDescent="0.25">
      <c r="A672" s="11"/>
      <c r="B672" s="11"/>
      <c r="C672" s="11"/>
      <c r="D672" s="14"/>
    </row>
    <row r="673" spans="1:4" ht="15" customHeight="1" x14ac:dyDescent="0.25">
      <c r="A673" s="11"/>
      <c r="B673" s="11"/>
      <c r="C673" s="11"/>
      <c r="D673" s="14"/>
    </row>
    <row r="674" spans="1:4" ht="15" customHeight="1" x14ac:dyDescent="0.25">
      <c r="A674" s="11"/>
      <c r="B674" s="11"/>
      <c r="C674" s="11"/>
      <c r="D674" s="14"/>
    </row>
    <row r="675" spans="1:4" ht="15" customHeight="1" x14ac:dyDescent="0.25">
      <c r="A675" s="11"/>
      <c r="B675" s="11"/>
      <c r="C675" s="11"/>
      <c r="D675" s="14"/>
    </row>
    <row r="676" spans="1:4" ht="15" customHeight="1" x14ac:dyDescent="0.25">
      <c r="A676" s="11"/>
      <c r="B676" s="11"/>
      <c r="C676" s="11"/>
      <c r="D676" s="14"/>
    </row>
    <row r="677" spans="1:4" ht="15" customHeight="1" x14ac:dyDescent="0.25">
      <c r="A677" s="11"/>
      <c r="B677" s="11"/>
      <c r="C677" s="11"/>
      <c r="D677" s="14"/>
    </row>
    <row r="678" spans="1:4" ht="15" customHeight="1" x14ac:dyDescent="0.25">
      <c r="A678" s="11"/>
      <c r="B678" s="11"/>
      <c r="C678" s="11"/>
      <c r="D678" s="14"/>
    </row>
    <row r="679" spans="1:4" ht="15" customHeight="1" x14ac:dyDescent="0.25">
      <c r="A679" s="11"/>
      <c r="B679" s="11"/>
      <c r="C679" s="11"/>
      <c r="D679" s="14"/>
    </row>
    <row r="680" spans="1:4" ht="15" customHeight="1" x14ac:dyDescent="0.25">
      <c r="A680" s="11"/>
      <c r="B680" s="11"/>
      <c r="C680" s="11"/>
      <c r="D680" s="14"/>
    </row>
    <row r="681" spans="1:4" ht="15" customHeight="1" x14ac:dyDescent="0.25">
      <c r="A681" s="11"/>
      <c r="B681" s="11"/>
      <c r="C681" s="11"/>
      <c r="D681" s="14"/>
    </row>
    <row r="682" spans="1:4" ht="15" customHeight="1" x14ac:dyDescent="0.25">
      <c r="A682" s="11"/>
      <c r="B682" s="11"/>
      <c r="C682" s="11"/>
      <c r="D682" s="14"/>
    </row>
    <row r="683" spans="1:4" ht="15" customHeight="1" x14ac:dyDescent="0.25">
      <c r="A683" s="11"/>
      <c r="B683" s="11"/>
      <c r="C683" s="11"/>
      <c r="D683" s="14"/>
    </row>
    <row r="684" spans="1:4" ht="15" customHeight="1" x14ac:dyDescent="0.25">
      <c r="A684" s="11"/>
      <c r="B684" s="11"/>
      <c r="C684" s="11"/>
      <c r="D684" s="14"/>
    </row>
    <row r="685" spans="1:4" ht="15" customHeight="1" x14ac:dyDescent="0.25">
      <c r="A685" s="11"/>
      <c r="B685" s="11"/>
      <c r="C685" s="11"/>
      <c r="D685" s="14"/>
    </row>
    <row r="686" spans="1:4" ht="15" customHeight="1" x14ac:dyDescent="0.25">
      <c r="A686" s="11"/>
      <c r="B686" s="11"/>
      <c r="C686" s="11"/>
      <c r="D686" s="14"/>
    </row>
    <row r="687" spans="1:4" ht="15" customHeight="1" x14ac:dyDescent="0.25">
      <c r="A687" s="11"/>
      <c r="B687" s="11"/>
      <c r="C687" s="11"/>
      <c r="D687" s="14"/>
    </row>
    <row r="688" spans="1:4" ht="15" customHeight="1" x14ac:dyDescent="0.25">
      <c r="A688" s="11"/>
      <c r="B688" s="11"/>
      <c r="C688" s="11"/>
      <c r="D688" s="14"/>
    </row>
    <row r="689" spans="1:4" ht="15" customHeight="1" x14ac:dyDescent="0.25">
      <c r="A689" s="11"/>
      <c r="B689" s="11"/>
      <c r="C689" s="11"/>
      <c r="D689" s="14"/>
    </row>
    <row r="690" spans="1:4" ht="15" customHeight="1" x14ac:dyDescent="0.25">
      <c r="A690" s="11"/>
      <c r="B690" s="11"/>
      <c r="C690" s="11"/>
      <c r="D690" s="14"/>
    </row>
    <row r="691" spans="1:4" ht="15" customHeight="1" x14ac:dyDescent="0.25">
      <c r="A691" s="11"/>
      <c r="B691" s="11"/>
      <c r="C691" s="11"/>
      <c r="D691" s="14"/>
    </row>
    <row r="692" spans="1:4" ht="15" customHeight="1" x14ac:dyDescent="0.25">
      <c r="A692" s="11"/>
      <c r="B692" s="11"/>
      <c r="C692" s="11"/>
      <c r="D692" s="14"/>
    </row>
    <row r="693" spans="1:4" ht="15" customHeight="1" x14ac:dyDescent="0.25">
      <c r="A693" s="11"/>
      <c r="B693" s="11"/>
      <c r="C693" s="11"/>
      <c r="D693" s="14"/>
    </row>
    <row r="694" spans="1:4" ht="15" customHeight="1" x14ac:dyDescent="0.25">
      <c r="A694" s="11"/>
      <c r="B694" s="11"/>
      <c r="C694" s="11"/>
      <c r="D694" s="14"/>
    </row>
    <row r="695" spans="1:4" ht="15" customHeight="1" x14ac:dyDescent="0.25">
      <c r="A695" s="11"/>
      <c r="B695" s="11"/>
      <c r="C695" s="11"/>
      <c r="D695" s="14"/>
    </row>
    <row r="696" spans="1:4" ht="15" customHeight="1" x14ac:dyDescent="0.25">
      <c r="A696" s="11"/>
      <c r="B696" s="11"/>
      <c r="C696" s="11"/>
      <c r="D696" s="14"/>
    </row>
    <row r="697" spans="1:4" ht="15" customHeight="1" x14ac:dyDescent="0.25">
      <c r="A697" s="11"/>
      <c r="B697" s="11"/>
      <c r="C697" s="11"/>
      <c r="D697" s="14"/>
    </row>
    <row r="698" spans="1:4" ht="15" customHeight="1" x14ac:dyDescent="0.25">
      <c r="A698" s="11"/>
      <c r="B698" s="11"/>
      <c r="C698" s="11"/>
      <c r="D698" s="14"/>
    </row>
    <row r="699" spans="1:4" ht="15" customHeight="1" x14ac:dyDescent="0.25">
      <c r="A699" s="11"/>
      <c r="B699" s="11"/>
      <c r="C699" s="11"/>
      <c r="D699" s="14"/>
    </row>
    <row r="700" spans="1:4" ht="15" customHeight="1" x14ac:dyDescent="0.25">
      <c r="A700" s="11"/>
      <c r="B700" s="11"/>
      <c r="C700" s="11"/>
      <c r="D700" s="14"/>
    </row>
    <row r="701" spans="1:4" ht="15" customHeight="1" x14ac:dyDescent="0.25">
      <c r="A701" s="11"/>
      <c r="B701" s="11"/>
      <c r="C701" s="11"/>
      <c r="D701" s="14"/>
    </row>
    <row r="702" spans="1:4" ht="15" customHeight="1" x14ac:dyDescent="0.25">
      <c r="A702" s="11"/>
      <c r="B702" s="11"/>
      <c r="C702" s="11"/>
      <c r="D702" s="14"/>
    </row>
    <row r="703" spans="1:4" ht="15" customHeight="1" x14ac:dyDescent="0.25">
      <c r="A703" s="11"/>
      <c r="B703" s="11"/>
      <c r="C703" s="11"/>
      <c r="D703" s="14"/>
    </row>
    <row r="704" spans="1:4" ht="15" customHeight="1" x14ac:dyDescent="0.25">
      <c r="A704" s="11"/>
      <c r="B704" s="11"/>
      <c r="C704" s="11"/>
      <c r="D704" s="14"/>
    </row>
    <row r="705" spans="1:4" ht="15" customHeight="1" x14ac:dyDescent="0.25">
      <c r="A705" s="11"/>
      <c r="B705" s="11"/>
      <c r="C705" s="11"/>
      <c r="D705" s="14"/>
    </row>
    <row r="706" spans="1:4" ht="15" customHeight="1" x14ac:dyDescent="0.25">
      <c r="A706" s="11"/>
      <c r="B706" s="11"/>
      <c r="C706" s="11"/>
      <c r="D706" s="14"/>
    </row>
    <row r="707" spans="1:4" ht="15" customHeight="1" x14ac:dyDescent="0.25">
      <c r="A707" s="11"/>
      <c r="B707" s="11"/>
      <c r="C707" s="11"/>
      <c r="D707" s="14"/>
    </row>
    <row r="708" spans="1:4" ht="15" customHeight="1" x14ac:dyDescent="0.25">
      <c r="A708" s="11"/>
      <c r="B708" s="11"/>
      <c r="C708" s="11"/>
      <c r="D708" s="14"/>
    </row>
    <row r="709" spans="1:4" ht="15" customHeight="1" x14ac:dyDescent="0.25">
      <c r="A709" s="11"/>
      <c r="B709" s="11"/>
      <c r="C709" s="11"/>
      <c r="D709" s="14"/>
    </row>
    <row r="710" spans="1:4" ht="15" customHeight="1" x14ac:dyDescent="0.25">
      <c r="A710" s="11"/>
      <c r="B710" s="11"/>
      <c r="C710" s="11"/>
      <c r="D710" s="14"/>
    </row>
    <row r="711" spans="1:4" ht="15" customHeight="1" x14ac:dyDescent="0.25">
      <c r="A711" s="11"/>
      <c r="B711" s="11"/>
      <c r="C711" s="11"/>
      <c r="D711" s="14"/>
    </row>
    <row r="712" spans="1:4" ht="15" customHeight="1" x14ac:dyDescent="0.25">
      <c r="A712" s="11"/>
      <c r="B712" s="11"/>
      <c r="C712" s="11"/>
      <c r="D712" s="14"/>
    </row>
    <row r="713" spans="1:4" ht="15" customHeight="1" x14ac:dyDescent="0.25">
      <c r="A713" s="11"/>
      <c r="B713" s="11"/>
      <c r="C713" s="11"/>
      <c r="D713" s="14"/>
    </row>
    <row r="714" spans="1:4" ht="15" customHeight="1" x14ac:dyDescent="0.25">
      <c r="A714" s="11"/>
      <c r="B714" s="11"/>
      <c r="C714" s="11"/>
      <c r="D714" s="14"/>
    </row>
    <row r="715" spans="1:4" ht="15" customHeight="1" x14ac:dyDescent="0.25">
      <c r="A715" s="11"/>
      <c r="B715" s="11"/>
      <c r="C715" s="11"/>
      <c r="D715" s="14"/>
    </row>
    <row r="716" spans="1:4" ht="15" customHeight="1" x14ac:dyDescent="0.25">
      <c r="A716" s="11"/>
      <c r="B716" s="11"/>
      <c r="C716" s="11"/>
      <c r="D716" s="14"/>
    </row>
    <row r="717" spans="1:4" ht="15" customHeight="1" x14ac:dyDescent="0.25">
      <c r="A717" s="11"/>
      <c r="B717" s="11"/>
      <c r="C717" s="11"/>
      <c r="D717" s="14"/>
    </row>
    <row r="718" spans="1:4" ht="15" customHeight="1" x14ac:dyDescent="0.25">
      <c r="A718" s="11"/>
      <c r="B718" s="11"/>
      <c r="C718" s="11"/>
      <c r="D718" s="14"/>
    </row>
    <row r="719" spans="1:4" ht="15" customHeight="1" x14ac:dyDescent="0.25">
      <c r="A719" s="11"/>
      <c r="B719" s="11"/>
      <c r="C719" s="11"/>
      <c r="D719" s="14"/>
    </row>
    <row r="720" spans="1:4" ht="15" customHeight="1" x14ac:dyDescent="0.25">
      <c r="A720" s="11"/>
      <c r="B720" s="11"/>
      <c r="C720" s="11"/>
      <c r="D720" s="14"/>
    </row>
    <row r="721" spans="1:4" ht="15" customHeight="1" x14ac:dyDescent="0.25">
      <c r="A721" s="11"/>
      <c r="B721" s="11"/>
      <c r="C721" s="11"/>
      <c r="D721" s="14"/>
    </row>
    <row r="722" spans="1:4" ht="15" customHeight="1" x14ac:dyDescent="0.25">
      <c r="A722" s="11"/>
      <c r="B722" s="11"/>
      <c r="C722" s="11"/>
      <c r="D722" s="14"/>
    </row>
    <row r="723" spans="1:4" ht="15" customHeight="1" x14ac:dyDescent="0.25">
      <c r="A723" s="11"/>
      <c r="B723" s="11"/>
      <c r="C723" s="11"/>
      <c r="D723" s="14"/>
    </row>
    <row r="724" spans="1:4" ht="15" customHeight="1" x14ac:dyDescent="0.25">
      <c r="A724" s="11"/>
      <c r="B724" s="11"/>
      <c r="C724" s="11"/>
      <c r="D724" s="14"/>
    </row>
    <row r="725" spans="1:4" ht="15" customHeight="1" x14ac:dyDescent="0.25">
      <c r="A725" s="11"/>
      <c r="B725" s="11"/>
      <c r="C725" s="11"/>
      <c r="D725" s="14"/>
    </row>
    <row r="726" spans="1:4" ht="15" customHeight="1" x14ac:dyDescent="0.25">
      <c r="A726" s="11"/>
      <c r="B726" s="11"/>
      <c r="C726" s="11"/>
      <c r="D726" s="14"/>
    </row>
    <row r="727" spans="1:4" ht="15" customHeight="1" x14ac:dyDescent="0.25">
      <c r="A727" s="11"/>
      <c r="B727" s="11"/>
      <c r="C727" s="11"/>
      <c r="D727" s="14"/>
    </row>
    <row r="728" spans="1:4" ht="15" customHeight="1" x14ac:dyDescent="0.25">
      <c r="A728" s="11"/>
      <c r="B728" s="11"/>
      <c r="C728" s="11"/>
      <c r="D728" s="14"/>
    </row>
    <row r="729" spans="1:4" ht="15" customHeight="1" x14ac:dyDescent="0.25">
      <c r="A729" s="11"/>
      <c r="B729" s="11"/>
      <c r="C729" s="11"/>
      <c r="D729" s="14"/>
    </row>
    <row r="730" spans="1:4" ht="15" customHeight="1" x14ac:dyDescent="0.25">
      <c r="A730" s="11"/>
      <c r="B730" s="11"/>
      <c r="C730" s="11"/>
      <c r="D730" s="14"/>
    </row>
    <row r="731" spans="1:4" ht="15" customHeight="1" x14ac:dyDescent="0.25">
      <c r="A731" s="11"/>
      <c r="B731" s="11"/>
      <c r="C731" s="11"/>
      <c r="D731" s="14"/>
    </row>
    <row r="732" spans="1:4" ht="15" customHeight="1" x14ac:dyDescent="0.25">
      <c r="A732" s="11"/>
      <c r="B732" s="11"/>
      <c r="C732" s="11"/>
      <c r="D732" s="14"/>
    </row>
    <row r="733" spans="1:4" ht="15" customHeight="1" x14ac:dyDescent="0.25">
      <c r="A733" s="11"/>
      <c r="B733" s="11"/>
      <c r="C733" s="11"/>
      <c r="D733" s="14"/>
    </row>
    <row r="734" spans="1:4" ht="15" customHeight="1" x14ac:dyDescent="0.25">
      <c r="A734" s="11"/>
      <c r="B734" s="11"/>
      <c r="C734" s="11"/>
      <c r="D734" s="14"/>
    </row>
    <row r="735" spans="1:4" ht="15" customHeight="1" x14ac:dyDescent="0.25">
      <c r="A735" s="11"/>
      <c r="B735" s="11"/>
      <c r="C735" s="11"/>
      <c r="D735" s="14"/>
    </row>
    <row r="736" spans="1:4" ht="15" customHeight="1" x14ac:dyDescent="0.25">
      <c r="A736" s="11"/>
      <c r="B736" s="11"/>
      <c r="C736" s="11"/>
      <c r="D736" s="14"/>
    </row>
    <row r="737" spans="1:4" ht="15" customHeight="1" x14ac:dyDescent="0.25">
      <c r="A737" s="11"/>
      <c r="B737" s="11"/>
      <c r="C737" s="11"/>
      <c r="D737" s="14"/>
    </row>
    <row r="738" spans="1:4" ht="15" customHeight="1" x14ac:dyDescent="0.25">
      <c r="A738" s="11"/>
      <c r="B738" s="11"/>
      <c r="C738" s="11"/>
      <c r="D738" s="14"/>
    </row>
    <row r="739" spans="1:4" ht="15" customHeight="1" x14ac:dyDescent="0.25">
      <c r="A739" s="11"/>
      <c r="B739" s="11"/>
      <c r="C739" s="11"/>
      <c r="D739" s="14"/>
    </row>
    <row r="740" spans="1:4" ht="15" customHeight="1" x14ac:dyDescent="0.25">
      <c r="A740" s="11"/>
      <c r="B740" s="11"/>
      <c r="C740" s="11"/>
      <c r="D740" s="14"/>
    </row>
    <row r="741" spans="1:4" ht="15" customHeight="1" x14ac:dyDescent="0.25">
      <c r="A741" s="11"/>
      <c r="B741" s="11"/>
      <c r="C741" s="11"/>
      <c r="D741" s="14"/>
    </row>
    <row r="742" spans="1:4" ht="15" customHeight="1" x14ac:dyDescent="0.25">
      <c r="A742" s="11"/>
      <c r="B742" s="11"/>
      <c r="C742" s="11"/>
      <c r="D742" s="14"/>
    </row>
    <row r="743" spans="1:4" ht="15" customHeight="1" x14ac:dyDescent="0.25">
      <c r="A743" s="11"/>
      <c r="B743" s="11"/>
      <c r="C743" s="11"/>
      <c r="D743" s="14"/>
    </row>
    <row r="744" spans="1:4" ht="15" customHeight="1" x14ac:dyDescent="0.25">
      <c r="A744" s="11"/>
      <c r="B744" s="11"/>
      <c r="C744" s="11"/>
      <c r="D744" s="14"/>
    </row>
    <row r="745" spans="1:4" ht="15" customHeight="1" x14ac:dyDescent="0.25">
      <c r="A745" s="11"/>
      <c r="B745" s="11"/>
      <c r="C745" s="11"/>
      <c r="D745" s="14"/>
    </row>
    <row r="746" spans="1:4" ht="15" customHeight="1" x14ac:dyDescent="0.25">
      <c r="A746" s="11"/>
      <c r="B746" s="11"/>
      <c r="C746" s="11"/>
      <c r="D746" s="14"/>
    </row>
    <row r="747" spans="1:4" ht="15" customHeight="1" x14ac:dyDescent="0.25">
      <c r="A747" s="11"/>
      <c r="B747" s="11"/>
      <c r="C747" s="11"/>
      <c r="D747" s="14"/>
    </row>
    <row r="748" spans="1:4" ht="15" customHeight="1" x14ac:dyDescent="0.25">
      <c r="A748" s="11"/>
      <c r="B748" s="11"/>
      <c r="C748" s="11"/>
      <c r="D748" s="14"/>
    </row>
    <row r="749" spans="1:4" ht="15" customHeight="1" x14ac:dyDescent="0.25">
      <c r="A749" s="11"/>
      <c r="B749" s="11"/>
      <c r="C749" s="11"/>
      <c r="D749" s="14"/>
    </row>
    <row r="750" spans="1:4" ht="15" customHeight="1" x14ac:dyDescent="0.25">
      <c r="A750" s="11"/>
      <c r="B750" s="11"/>
      <c r="C750" s="11"/>
      <c r="D750" s="14"/>
    </row>
    <row r="751" spans="1:4" ht="15" customHeight="1" x14ac:dyDescent="0.25">
      <c r="A751" s="11"/>
      <c r="B751" s="11"/>
      <c r="C751" s="11"/>
      <c r="D751" s="14"/>
    </row>
    <row r="752" spans="1:4" ht="15" customHeight="1" x14ac:dyDescent="0.25">
      <c r="A752" s="11"/>
      <c r="B752" s="11"/>
      <c r="C752" s="11"/>
      <c r="D752" s="14"/>
    </row>
    <row r="753" spans="1:4" ht="15" customHeight="1" x14ac:dyDescent="0.25">
      <c r="A753" s="11"/>
      <c r="B753" s="11"/>
      <c r="C753" s="11"/>
      <c r="D753" s="14"/>
    </row>
    <row r="754" spans="1:4" ht="15" customHeight="1" x14ac:dyDescent="0.25">
      <c r="A754" s="11"/>
      <c r="B754" s="11"/>
      <c r="C754" s="11"/>
      <c r="D754" s="14"/>
    </row>
    <row r="755" spans="1:4" ht="15" customHeight="1" x14ac:dyDescent="0.25">
      <c r="A755" s="11"/>
      <c r="B755" s="11"/>
      <c r="C755" s="11"/>
      <c r="D755" s="14"/>
    </row>
    <row r="756" spans="1:4" ht="15" customHeight="1" x14ac:dyDescent="0.25">
      <c r="A756" s="11"/>
      <c r="B756" s="11"/>
      <c r="C756" s="11"/>
      <c r="D756" s="14"/>
    </row>
    <row r="757" spans="1:4" ht="15" customHeight="1" x14ac:dyDescent="0.25">
      <c r="A757" s="11"/>
      <c r="B757" s="11"/>
      <c r="C757" s="11"/>
      <c r="D757" s="14"/>
    </row>
    <row r="758" spans="1:4" ht="15" customHeight="1" x14ac:dyDescent="0.25">
      <c r="A758" s="11"/>
      <c r="B758" s="11"/>
      <c r="C758" s="11"/>
      <c r="D758" s="14"/>
    </row>
    <row r="759" spans="1:4" ht="15" customHeight="1" x14ac:dyDescent="0.25">
      <c r="A759" s="11"/>
      <c r="B759" s="11"/>
      <c r="C759" s="11"/>
      <c r="D759" s="14"/>
    </row>
    <row r="760" spans="1:4" ht="15" customHeight="1" x14ac:dyDescent="0.25">
      <c r="A760" s="11"/>
      <c r="B760" s="11"/>
      <c r="C760" s="11"/>
      <c r="D760" s="14"/>
    </row>
    <row r="761" spans="1:4" ht="15" customHeight="1" x14ac:dyDescent="0.25">
      <c r="A761" s="11"/>
      <c r="B761" s="11"/>
      <c r="C761" s="11"/>
      <c r="D761" s="14"/>
    </row>
    <row r="762" spans="1:4" ht="15" customHeight="1" x14ac:dyDescent="0.25">
      <c r="A762" s="11"/>
      <c r="B762" s="11"/>
      <c r="C762" s="11"/>
      <c r="D762" s="14"/>
    </row>
    <row r="763" spans="1:4" ht="15" customHeight="1" x14ac:dyDescent="0.25">
      <c r="A763" s="11"/>
      <c r="B763" s="11"/>
      <c r="C763" s="11"/>
      <c r="D763" s="14"/>
    </row>
    <row r="764" spans="1:4" ht="15" customHeight="1" x14ac:dyDescent="0.25">
      <c r="A764" s="11"/>
      <c r="B764" s="11"/>
      <c r="C764" s="11"/>
      <c r="D764" s="14"/>
    </row>
    <row r="765" spans="1:4" ht="15" customHeight="1" x14ac:dyDescent="0.25">
      <c r="A765" s="11"/>
      <c r="B765" s="11"/>
      <c r="C765" s="11"/>
      <c r="D765" s="14"/>
    </row>
    <row r="766" spans="1:4" ht="15" customHeight="1" x14ac:dyDescent="0.25">
      <c r="A766" s="11"/>
      <c r="B766" s="11"/>
      <c r="C766" s="11"/>
      <c r="D766" s="14"/>
    </row>
    <row r="767" spans="1:4" ht="15" customHeight="1" x14ac:dyDescent="0.25">
      <c r="A767" s="11"/>
      <c r="B767" s="11"/>
      <c r="C767" s="11"/>
      <c r="D767" s="14"/>
    </row>
    <row r="768" spans="1:4" ht="15" customHeight="1" x14ac:dyDescent="0.25">
      <c r="A768" s="11"/>
      <c r="B768" s="11"/>
      <c r="C768" s="11"/>
      <c r="D768" s="14"/>
    </row>
    <row r="769" spans="1:4" ht="15" customHeight="1" x14ac:dyDescent="0.25">
      <c r="A769" s="11"/>
      <c r="B769" s="11"/>
      <c r="C769" s="11"/>
      <c r="D769" s="14"/>
    </row>
    <row r="770" spans="1:4" ht="15" customHeight="1" x14ac:dyDescent="0.25">
      <c r="A770" s="11"/>
      <c r="B770" s="11"/>
      <c r="C770" s="11"/>
      <c r="D770" s="14"/>
    </row>
    <row r="771" spans="1:4" ht="15" customHeight="1" x14ac:dyDescent="0.25">
      <c r="A771" s="11"/>
      <c r="B771" s="11"/>
      <c r="C771" s="11"/>
      <c r="D771" s="14"/>
    </row>
    <row r="772" spans="1:4" ht="15" customHeight="1" x14ac:dyDescent="0.25">
      <c r="A772" s="11"/>
      <c r="B772" s="11"/>
      <c r="C772" s="11"/>
      <c r="D772" s="14"/>
    </row>
    <row r="773" spans="1:4" ht="15" customHeight="1" x14ac:dyDescent="0.25">
      <c r="A773" s="11"/>
      <c r="B773" s="11"/>
      <c r="C773" s="11"/>
      <c r="D773" s="14"/>
    </row>
    <row r="774" spans="1:4" ht="15" customHeight="1" x14ac:dyDescent="0.25">
      <c r="A774" s="11"/>
      <c r="B774" s="11"/>
      <c r="C774" s="11"/>
      <c r="D774" s="14"/>
    </row>
    <row r="775" spans="1:4" ht="15" customHeight="1" x14ac:dyDescent="0.25">
      <c r="A775" s="11"/>
      <c r="B775" s="11"/>
      <c r="C775" s="11"/>
      <c r="D775" s="14"/>
    </row>
    <row r="776" spans="1:4" ht="15" customHeight="1" x14ac:dyDescent="0.25">
      <c r="A776" s="11"/>
      <c r="B776" s="11"/>
      <c r="C776" s="11"/>
      <c r="D776" s="14"/>
    </row>
    <row r="777" spans="1:4" ht="15" customHeight="1" x14ac:dyDescent="0.25">
      <c r="A777" s="11"/>
      <c r="B777" s="11"/>
      <c r="C777" s="11"/>
      <c r="D777" s="14"/>
    </row>
    <row r="778" spans="1:4" ht="15" customHeight="1" x14ac:dyDescent="0.25">
      <c r="A778" s="11"/>
      <c r="B778" s="11"/>
      <c r="C778" s="11"/>
      <c r="D778" s="14"/>
    </row>
    <row r="779" spans="1:4" ht="15" customHeight="1" x14ac:dyDescent="0.25">
      <c r="A779" s="11"/>
      <c r="B779" s="11"/>
      <c r="C779" s="11"/>
      <c r="D779" s="14"/>
    </row>
    <row r="780" spans="1:4" ht="15" customHeight="1" x14ac:dyDescent="0.25">
      <c r="A780" s="11"/>
      <c r="B780" s="11"/>
      <c r="C780" s="11"/>
      <c r="D780" s="14"/>
    </row>
    <row r="781" spans="1:4" ht="15" customHeight="1" x14ac:dyDescent="0.25">
      <c r="A781" s="11"/>
      <c r="B781" s="11"/>
      <c r="C781" s="11"/>
      <c r="D781" s="14"/>
    </row>
    <row r="782" spans="1:4" ht="15" customHeight="1" x14ac:dyDescent="0.25">
      <c r="A782" s="11"/>
      <c r="B782" s="11"/>
      <c r="C782" s="11"/>
      <c r="D782" s="14"/>
    </row>
    <row r="783" spans="1:4" ht="15" customHeight="1" x14ac:dyDescent="0.25">
      <c r="A783" s="11"/>
      <c r="B783" s="11"/>
      <c r="C783" s="11"/>
      <c r="D783" s="14"/>
    </row>
    <row r="784" spans="1:4" ht="15" customHeight="1" x14ac:dyDescent="0.25">
      <c r="A784" s="11"/>
      <c r="B784" s="11"/>
      <c r="C784" s="11"/>
      <c r="D784" s="14"/>
    </row>
    <row r="785" spans="1:4" ht="15" customHeight="1" x14ac:dyDescent="0.25">
      <c r="A785" s="11"/>
      <c r="B785" s="11"/>
      <c r="C785" s="11"/>
      <c r="D785" s="14"/>
    </row>
    <row r="786" spans="1:4" ht="15" customHeight="1" x14ac:dyDescent="0.25">
      <c r="A786" s="11"/>
      <c r="B786" s="11"/>
      <c r="C786" s="11"/>
      <c r="D786" s="14"/>
    </row>
    <row r="787" spans="1:4" ht="15" customHeight="1" x14ac:dyDescent="0.25">
      <c r="A787" s="11"/>
      <c r="B787" s="11"/>
      <c r="C787" s="11"/>
      <c r="D787" s="14"/>
    </row>
    <row r="788" spans="1:4" ht="15" customHeight="1" x14ac:dyDescent="0.25">
      <c r="A788" s="11"/>
      <c r="B788" s="11"/>
      <c r="C788" s="11"/>
      <c r="D788" s="14"/>
    </row>
    <row r="789" spans="1:4" ht="15" customHeight="1" x14ac:dyDescent="0.25">
      <c r="A789" s="11"/>
      <c r="B789" s="11"/>
      <c r="C789" s="11"/>
      <c r="D789" s="14"/>
    </row>
    <row r="790" spans="1:4" ht="15" customHeight="1" x14ac:dyDescent="0.25">
      <c r="A790" s="11"/>
      <c r="B790" s="11"/>
      <c r="C790" s="11"/>
      <c r="D790" s="14"/>
    </row>
    <row r="791" spans="1:4" ht="15" customHeight="1" x14ac:dyDescent="0.25">
      <c r="A791" s="11"/>
      <c r="B791" s="11"/>
      <c r="C791" s="11"/>
      <c r="D791" s="14"/>
    </row>
    <row r="792" spans="1:4" ht="15" customHeight="1" x14ac:dyDescent="0.25">
      <c r="A792" s="11"/>
      <c r="B792" s="11"/>
      <c r="C792" s="11"/>
      <c r="D792" s="14"/>
    </row>
    <row r="793" spans="1:4" ht="15" customHeight="1" x14ac:dyDescent="0.25">
      <c r="A793" s="11"/>
      <c r="B793" s="11"/>
      <c r="C793" s="11"/>
      <c r="D793" s="14"/>
    </row>
    <row r="794" spans="1:4" ht="15" customHeight="1" x14ac:dyDescent="0.25">
      <c r="A794" s="11"/>
      <c r="B794" s="11"/>
      <c r="C794" s="11"/>
      <c r="D794" s="14"/>
    </row>
    <row r="795" spans="1:4" ht="15" customHeight="1" x14ac:dyDescent="0.25">
      <c r="A795" s="11"/>
      <c r="B795" s="11"/>
      <c r="C795" s="11"/>
      <c r="D795" s="14"/>
    </row>
    <row r="796" spans="1:4" ht="15" customHeight="1" x14ac:dyDescent="0.25">
      <c r="A796" s="11"/>
      <c r="B796" s="11"/>
      <c r="C796" s="11"/>
      <c r="D796" s="14"/>
    </row>
    <row r="797" spans="1:4" ht="15" customHeight="1" x14ac:dyDescent="0.25">
      <c r="A797" s="11"/>
      <c r="B797" s="11"/>
      <c r="C797" s="11"/>
      <c r="D797" s="14"/>
    </row>
    <row r="798" spans="1:4" ht="15" customHeight="1" x14ac:dyDescent="0.25">
      <c r="A798" s="11"/>
      <c r="B798" s="11"/>
      <c r="C798" s="11"/>
      <c r="D798" s="14"/>
    </row>
    <row r="799" spans="1:4" ht="15" customHeight="1" x14ac:dyDescent="0.25">
      <c r="A799" s="11"/>
      <c r="B799" s="11"/>
      <c r="C799" s="11"/>
      <c r="D799" s="14"/>
    </row>
    <row r="800" spans="1:4" ht="15" customHeight="1" x14ac:dyDescent="0.25">
      <c r="A800" s="11"/>
      <c r="B800" s="11"/>
      <c r="C800" s="11"/>
      <c r="D800" s="14"/>
    </row>
    <row r="801" spans="1:4" ht="15" customHeight="1" x14ac:dyDescent="0.25">
      <c r="A801" s="11"/>
      <c r="B801" s="11"/>
      <c r="C801" s="11"/>
      <c r="D801" s="14"/>
    </row>
    <row r="802" spans="1:4" ht="15" customHeight="1" x14ac:dyDescent="0.25">
      <c r="A802" s="11"/>
      <c r="B802" s="11"/>
      <c r="C802" s="11"/>
      <c r="D802" s="14"/>
    </row>
    <row r="803" spans="1:4" ht="15" customHeight="1" x14ac:dyDescent="0.25">
      <c r="A803" s="11"/>
      <c r="B803" s="11"/>
      <c r="C803" s="11"/>
      <c r="D803" s="14"/>
    </row>
    <row r="804" spans="1:4" ht="15" customHeight="1" x14ac:dyDescent="0.25">
      <c r="A804" s="11"/>
      <c r="B804" s="11"/>
      <c r="C804" s="11"/>
      <c r="D804" s="14"/>
    </row>
    <row r="805" spans="1:4" ht="15" customHeight="1" x14ac:dyDescent="0.25">
      <c r="A805" s="11"/>
      <c r="B805" s="11"/>
      <c r="C805" s="11"/>
      <c r="D805" s="14"/>
    </row>
    <row r="806" spans="1:4" ht="15" customHeight="1" x14ac:dyDescent="0.25">
      <c r="A806" s="11"/>
      <c r="B806" s="11"/>
      <c r="C806" s="11"/>
      <c r="D806" s="14"/>
    </row>
    <row r="807" spans="1:4" ht="15" customHeight="1" x14ac:dyDescent="0.25">
      <c r="A807" s="11"/>
      <c r="B807" s="11"/>
      <c r="C807" s="11"/>
      <c r="D807" s="14"/>
    </row>
    <row r="808" spans="1:4" ht="15" customHeight="1" x14ac:dyDescent="0.25">
      <c r="A808" s="11"/>
      <c r="B808" s="11"/>
      <c r="C808" s="11"/>
      <c r="D808" s="14"/>
    </row>
    <row r="809" spans="1:4" ht="15" customHeight="1" x14ac:dyDescent="0.25">
      <c r="A809" s="11"/>
      <c r="B809" s="11"/>
      <c r="C809" s="11"/>
      <c r="D809" s="14"/>
    </row>
    <row r="810" spans="1:4" ht="15" customHeight="1" x14ac:dyDescent="0.25">
      <c r="A810" s="11"/>
      <c r="B810" s="11"/>
      <c r="C810" s="11"/>
      <c r="D810" s="14"/>
    </row>
    <row r="811" spans="1:4" ht="15" customHeight="1" x14ac:dyDescent="0.25">
      <c r="A811" s="11"/>
      <c r="B811" s="11"/>
      <c r="C811" s="11"/>
      <c r="D811" s="14"/>
    </row>
    <row r="812" spans="1:4" ht="15" customHeight="1" x14ac:dyDescent="0.25">
      <c r="A812" s="11"/>
      <c r="B812" s="11"/>
      <c r="C812" s="11"/>
      <c r="D812" s="14"/>
    </row>
    <row r="813" spans="1:4" ht="15" customHeight="1" x14ac:dyDescent="0.25">
      <c r="A813" s="11"/>
      <c r="B813" s="11"/>
      <c r="C813" s="11"/>
      <c r="D813" s="14"/>
    </row>
    <row r="814" spans="1:4" ht="15" customHeight="1" x14ac:dyDescent="0.25">
      <c r="A814" s="11"/>
      <c r="B814" s="11"/>
      <c r="C814" s="11"/>
      <c r="D814" s="14"/>
    </row>
    <row r="815" spans="1:4" ht="15" customHeight="1" x14ac:dyDescent="0.25">
      <c r="A815" s="11"/>
      <c r="B815" s="11"/>
      <c r="C815" s="11"/>
      <c r="D815" s="14"/>
    </row>
    <row r="816" spans="1:4" ht="15" customHeight="1" x14ac:dyDescent="0.25">
      <c r="A816" s="11"/>
      <c r="B816" s="11"/>
      <c r="C816" s="11"/>
      <c r="D816" s="14"/>
    </row>
    <row r="817" spans="1:4" ht="15" customHeight="1" x14ac:dyDescent="0.25">
      <c r="A817" s="11"/>
      <c r="B817" s="11"/>
      <c r="C817" s="11"/>
      <c r="D817" s="14"/>
    </row>
    <row r="818" spans="1:4" ht="15" customHeight="1" x14ac:dyDescent="0.25">
      <c r="A818" s="11"/>
      <c r="B818" s="11"/>
      <c r="C818" s="11"/>
      <c r="D818" s="14"/>
    </row>
    <row r="819" spans="1:4" ht="15" customHeight="1" x14ac:dyDescent="0.25">
      <c r="A819" s="11"/>
      <c r="B819" s="11"/>
      <c r="C819" s="11"/>
      <c r="D819" s="14"/>
    </row>
    <row r="820" spans="1:4" ht="15" customHeight="1" x14ac:dyDescent="0.25">
      <c r="A820" s="11"/>
      <c r="B820" s="11"/>
      <c r="C820" s="11"/>
      <c r="D820" s="14"/>
    </row>
    <row r="821" spans="1:4" ht="15" customHeight="1" x14ac:dyDescent="0.25">
      <c r="A821" s="11"/>
      <c r="B821" s="11"/>
      <c r="C821" s="11"/>
      <c r="D821" s="14"/>
    </row>
    <row r="822" spans="1:4" ht="15" customHeight="1" x14ac:dyDescent="0.25">
      <c r="A822" s="11"/>
      <c r="B822" s="11"/>
      <c r="C822" s="11"/>
      <c r="D822" s="14"/>
    </row>
    <row r="823" spans="1:4" ht="15" customHeight="1" x14ac:dyDescent="0.25">
      <c r="A823" s="11"/>
      <c r="B823" s="11"/>
      <c r="C823" s="11"/>
      <c r="D823" s="14"/>
    </row>
    <row r="824" spans="1:4" ht="15" customHeight="1" x14ac:dyDescent="0.25">
      <c r="A824" s="11"/>
      <c r="B824" s="11"/>
      <c r="C824" s="11"/>
      <c r="D824" s="14"/>
    </row>
    <row r="825" spans="1:4" ht="15" customHeight="1" x14ac:dyDescent="0.25">
      <c r="A825" s="11"/>
      <c r="B825" s="11"/>
      <c r="C825" s="11"/>
      <c r="D825" s="14"/>
    </row>
    <row r="826" spans="1:4" ht="15" customHeight="1" x14ac:dyDescent="0.25">
      <c r="A826" s="11"/>
      <c r="B826" s="11"/>
      <c r="C826" s="11"/>
      <c r="D826" s="14"/>
    </row>
    <row r="827" spans="1:4" ht="15" customHeight="1" x14ac:dyDescent="0.25">
      <c r="A827" s="11"/>
      <c r="B827" s="11"/>
      <c r="C827" s="11"/>
      <c r="D827" s="14"/>
    </row>
    <row r="828" spans="1:4" ht="15" customHeight="1" x14ac:dyDescent="0.25">
      <c r="A828" s="11"/>
      <c r="B828" s="11"/>
      <c r="C828" s="11"/>
      <c r="D828" s="14"/>
    </row>
    <row r="829" spans="1:4" ht="15" customHeight="1" x14ac:dyDescent="0.25">
      <c r="A829" s="11"/>
      <c r="B829" s="11"/>
      <c r="C829" s="11"/>
      <c r="D829" s="14"/>
    </row>
    <row r="830" spans="1:4" ht="15" customHeight="1" x14ac:dyDescent="0.25">
      <c r="A830" s="11"/>
      <c r="B830" s="11"/>
      <c r="C830" s="11"/>
      <c r="D830" s="14"/>
    </row>
    <row r="831" spans="1:4" ht="15" customHeight="1" x14ac:dyDescent="0.25">
      <c r="A831" s="11"/>
      <c r="B831" s="11"/>
      <c r="C831" s="11"/>
      <c r="D831" s="14"/>
    </row>
    <row r="832" spans="1:4" ht="15" customHeight="1" x14ac:dyDescent="0.25">
      <c r="A832" s="11"/>
      <c r="B832" s="11"/>
      <c r="C832" s="11"/>
      <c r="D832" s="14"/>
    </row>
    <row r="833" spans="1:4" ht="15" customHeight="1" x14ac:dyDescent="0.25">
      <c r="A833" s="11"/>
      <c r="B833" s="11"/>
      <c r="C833" s="11"/>
      <c r="D833" s="14"/>
    </row>
    <row r="834" spans="1:4" ht="15" customHeight="1" x14ac:dyDescent="0.25">
      <c r="A834" s="11"/>
      <c r="B834" s="11"/>
      <c r="C834" s="11"/>
      <c r="D834" s="14"/>
    </row>
    <row r="835" spans="1:4" ht="15" customHeight="1" x14ac:dyDescent="0.25">
      <c r="A835" s="11"/>
      <c r="B835" s="11"/>
      <c r="C835" s="11"/>
      <c r="D835" s="14"/>
    </row>
    <row r="836" spans="1:4" ht="15" customHeight="1" x14ac:dyDescent="0.25">
      <c r="A836" s="11"/>
      <c r="B836" s="11"/>
      <c r="C836" s="11"/>
      <c r="D836" s="14"/>
    </row>
    <row r="837" spans="1:4" ht="15" customHeight="1" x14ac:dyDescent="0.25">
      <c r="A837" s="11"/>
      <c r="B837" s="11"/>
      <c r="C837" s="11"/>
      <c r="D837" s="14"/>
    </row>
    <row r="838" spans="1:4" ht="15" customHeight="1" x14ac:dyDescent="0.25">
      <c r="A838" s="11"/>
      <c r="B838" s="11"/>
      <c r="C838" s="11"/>
      <c r="D838" s="14"/>
    </row>
    <row r="839" spans="1:4" ht="15" customHeight="1" x14ac:dyDescent="0.25">
      <c r="A839" s="11"/>
      <c r="B839" s="11"/>
      <c r="C839" s="11"/>
      <c r="D839" s="14"/>
    </row>
    <row r="840" spans="1:4" ht="15" customHeight="1" x14ac:dyDescent="0.25">
      <c r="A840" s="11"/>
      <c r="B840" s="11"/>
      <c r="C840" s="11"/>
      <c r="D840" s="14"/>
    </row>
    <row r="841" spans="1:4" ht="15" customHeight="1" x14ac:dyDescent="0.25">
      <c r="A841" s="11"/>
      <c r="B841" s="11"/>
      <c r="C841" s="11"/>
      <c r="D841" s="14"/>
    </row>
    <row r="842" spans="1:4" ht="15" customHeight="1" x14ac:dyDescent="0.25">
      <c r="A842" s="11"/>
      <c r="B842" s="11"/>
      <c r="C842" s="11"/>
      <c r="D842" s="14"/>
    </row>
    <row r="843" spans="1:4" ht="15" customHeight="1" x14ac:dyDescent="0.25">
      <c r="A843" s="11"/>
      <c r="B843" s="11"/>
      <c r="C843" s="11"/>
      <c r="D843" s="14"/>
    </row>
    <row r="844" spans="1:4" ht="15" customHeight="1" x14ac:dyDescent="0.25">
      <c r="A844" s="11"/>
      <c r="B844" s="11"/>
      <c r="C844" s="11"/>
      <c r="D844" s="14"/>
    </row>
    <row r="845" spans="1:4" ht="15" customHeight="1" x14ac:dyDescent="0.25">
      <c r="A845" s="11"/>
      <c r="B845" s="11"/>
      <c r="C845" s="11"/>
      <c r="D845" s="14"/>
    </row>
    <row r="846" spans="1:4" ht="15" customHeight="1" x14ac:dyDescent="0.25">
      <c r="A846" s="11"/>
      <c r="B846" s="11"/>
      <c r="C846" s="11"/>
      <c r="D846" s="14"/>
    </row>
    <row r="847" spans="1:4" ht="15" customHeight="1" x14ac:dyDescent="0.25">
      <c r="A847" s="11"/>
      <c r="B847" s="11"/>
      <c r="C847" s="11"/>
      <c r="D847" s="14"/>
    </row>
    <row r="848" spans="1:4" ht="15" customHeight="1" x14ac:dyDescent="0.25">
      <c r="A848" s="11"/>
      <c r="B848" s="11"/>
      <c r="C848" s="11"/>
      <c r="D848" s="14"/>
    </row>
    <row r="849" spans="1:4" ht="15" customHeight="1" x14ac:dyDescent="0.25">
      <c r="A849" s="11"/>
      <c r="B849" s="11"/>
      <c r="C849" s="11"/>
      <c r="D849" s="14"/>
    </row>
    <row r="850" spans="1:4" ht="15" customHeight="1" x14ac:dyDescent="0.25">
      <c r="A850" s="11"/>
      <c r="B850" s="11"/>
      <c r="C850" s="11"/>
      <c r="D850" s="14"/>
    </row>
    <row r="851" spans="1:4" ht="15" customHeight="1" x14ac:dyDescent="0.25">
      <c r="A851" s="11"/>
      <c r="B851" s="11"/>
      <c r="C851" s="11"/>
      <c r="D851" s="14"/>
    </row>
    <row r="852" spans="1:4" ht="15" customHeight="1" x14ac:dyDescent="0.25">
      <c r="A852" s="11"/>
      <c r="B852" s="11"/>
      <c r="C852" s="11"/>
      <c r="D852" s="14"/>
    </row>
    <row r="853" spans="1:4" ht="15" customHeight="1" x14ac:dyDescent="0.25">
      <c r="A853" s="11"/>
      <c r="B853" s="11"/>
      <c r="C853" s="11"/>
      <c r="D853" s="14"/>
    </row>
    <row r="854" spans="1:4" ht="15" customHeight="1" x14ac:dyDescent="0.25">
      <c r="A854" s="11"/>
      <c r="B854" s="11"/>
      <c r="C854" s="11"/>
      <c r="D854" s="14"/>
    </row>
    <row r="855" spans="1:4" ht="15" customHeight="1" x14ac:dyDescent="0.25">
      <c r="A855" s="11"/>
      <c r="B855" s="11"/>
      <c r="C855" s="11"/>
      <c r="D855" s="14"/>
    </row>
    <row r="856" spans="1:4" ht="15" customHeight="1" x14ac:dyDescent="0.25">
      <c r="A856" s="11"/>
      <c r="B856" s="11"/>
      <c r="C856" s="11"/>
      <c r="D856" s="14"/>
    </row>
    <row r="857" spans="1:4" ht="15" customHeight="1" x14ac:dyDescent="0.25">
      <c r="A857" s="11"/>
      <c r="B857" s="11"/>
      <c r="C857" s="11"/>
      <c r="D857" s="14"/>
    </row>
    <row r="858" spans="1:4" ht="15" customHeight="1" x14ac:dyDescent="0.25">
      <c r="A858" s="11"/>
      <c r="B858" s="11"/>
      <c r="C858" s="11"/>
      <c r="D858" s="14"/>
    </row>
    <row r="859" spans="1:4" ht="15" customHeight="1" x14ac:dyDescent="0.25">
      <c r="A859" s="11"/>
      <c r="B859" s="11"/>
      <c r="C859" s="11"/>
      <c r="D859" s="14"/>
    </row>
    <row r="860" spans="1:4" ht="15" customHeight="1" x14ac:dyDescent="0.25">
      <c r="A860" s="11"/>
      <c r="B860" s="11"/>
      <c r="C860" s="11"/>
      <c r="D860" s="14"/>
    </row>
    <row r="861" spans="1:4" ht="15" customHeight="1" x14ac:dyDescent="0.25">
      <c r="A861" s="11"/>
      <c r="B861" s="11"/>
      <c r="C861" s="11"/>
      <c r="D861" s="14"/>
    </row>
    <row r="862" spans="1:4" ht="15" customHeight="1" x14ac:dyDescent="0.25">
      <c r="A862" s="11"/>
      <c r="B862" s="11"/>
      <c r="C862" s="11"/>
      <c r="D862" s="14"/>
    </row>
    <row r="863" spans="1:4" ht="15" customHeight="1" x14ac:dyDescent="0.25">
      <c r="A863" s="11"/>
      <c r="B863" s="11"/>
      <c r="C863" s="11"/>
      <c r="D863" s="14"/>
    </row>
    <row r="864" spans="1:4" ht="15" customHeight="1" x14ac:dyDescent="0.25">
      <c r="A864" s="11"/>
      <c r="B864" s="11"/>
      <c r="C864" s="11"/>
      <c r="D864" s="14"/>
    </row>
    <row r="865" spans="1:4" ht="15" customHeight="1" x14ac:dyDescent="0.25">
      <c r="A865" s="11"/>
      <c r="B865" s="11"/>
      <c r="C865" s="11"/>
      <c r="D865" s="14"/>
    </row>
    <row r="866" spans="1:4" ht="15" customHeight="1" x14ac:dyDescent="0.25">
      <c r="A866" s="11"/>
      <c r="B866" s="11"/>
      <c r="C866" s="11"/>
      <c r="D866" s="14"/>
    </row>
    <row r="867" spans="1:4" ht="15" customHeight="1" x14ac:dyDescent="0.25">
      <c r="A867" s="11"/>
      <c r="B867" s="11"/>
      <c r="C867" s="11"/>
      <c r="D867" s="14"/>
    </row>
    <row r="868" spans="1:4" ht="15" customHeight="1" x14ac:dyDescent="0.25">
      <c r="A868" s="11"/>
      <c r="B868" s="11"/>
      <c r="C868" s="11"/>
      <c r="D868" s="14"/>
    </row>
    <row r="869" spans="1:4" ht="15" customHeight="1" x14ac:dyDescent="0.25">
      <c r="A869" s="11"/>
      <c r="B869" s="11"/>
      <c r="C869" s="11"/>
      <c r="D869" s="14"/>
    </row>
    <row r="870" spans="1:4" ht="15" customHeight="1" x14ac:dyDescent="0.25">
      <c r="A870" s="11"/>
      <c r="B870" s="11"/>
      <c r="C870" s="11"/>
      <c r="D870" s="14"/>
    </row>
    <row r="871" spans="1:4" ht="15" customHeight="1" x14ac:dyDescent="0.25">
      <c r="A871" s="11"/>
      <c r="B871" s="11"/>
      <c r="C871" s="11"/>
      <c r="D871" s="14"/>
    </row>
    <row r="872" spans="1:4" ht="15" customHeight="1" x14ac:dyDescent="0.25">
      <c r="A872" s="11"/>
      <c r="B872" s="11"/>
      <c r="C872" s="11"/>
      <c r="D872" s="14"/>
    </row>
    <row r="873" spans="1:4" ht="15" customHeight="1" x14ac:dyDescent="0.25">
      <c r="A873" s="11"/>
      <c r="B873" s="11"/>
      <c r="C873" s="11"/>
      <c r="D873" s="14"/>
    </row>
    <row r="874" spans="1:4" ht="15" customHeight="1" x14ac:dyDescent="0.25">
      <c r="A874" s="11"/>
      <c r="B874" s="11"/>
      <c r="C874" s="11"/>
      <c r="D874" s="14"/>
    </row>
    <row r="875" spans="1:4" ht="15" customHeight="1" x14ac:dyDescent="0.25">
      <c r="A875" s="11"/>
      <c r="B875" s="11"/>
      <c r="C875" s="11"/>
      <c r="D875" s="14"/>
    </row>
    <row r="876" spans="1:4" ht="15" customHeight="1" x14ac:dyDescent="0.25">
      <c r="A876" s="11"/>
      <c r="B876" s="11"/>
      <c r="C876" s="11"/>
      <c r="D876" s="14"/>
    </row>
    <row r="877" spans="1:4" ht="15" customHeight="1" x14ac:dyDescent="0.25">
      <c r="A877" s="11"/>
      <c r="B877" s="11"/>
      <c r="C877" s="11"/>
      <c r="D877" s="14"/>
    </row>
    <row r="878" spans="1:4" ht="15" customHeight="1" x14ac:dyDescent="0.25">
      <c r="A878" s="11"/>
      <c r="B878" s="11"/>
      <c r="C878" s="11"/>
      <c r="D878" s="14"/>
    </row>
    <row r="879" spans="1:4" ht="15" customHeight="1" x14ac:dyDescent="0.25">
      <c r="A879" s="11"/>
      <c r="B879" s="11"/>
      <c r="C879" s="11"/>
      <c r="D879" s="14"/>
    </row>
    <row r="880" spans="1:4" ht="15" customHeight="1" x14ac:dyDescent="0.25">
      <c r="A880" s="11"/>
      <c r="B880" s="11"/>
      <c r="C880" s="11"/>
      <c r="D880" s="14"/>
    </row>
    <row r="881" spans="1:4" ht="15" customHeight="1" x14ac:dyDescent="0.25">
      <c r="A881" s="11"/>
      <c r="B881" s="11"/>
      <c r="C881" s="11"/>
      <c r="D881" s="14"/>
    </row>
    <row r="882" spans="1:4" ht="15" customHeight="1" x14ac:dyDescent="0.25">
      <c r="A882" s="11"/>
      <c r="B882" s="11"/>
      <c r="C882" s="11"/>
      <c r="D882" s="14"/>
    </row>
    <row r="883" spans="1:4" ht="15" customHeight="1" x14ac:dyDescent="0.25">
      <c r="A883" s="11"/>
      <c r="B883" s="11"/>
      <c r="C883" s="11"/>
      <c r="D883" s="14"/>
    </row>
    <row r="884" spans="1:4" ht="15" customHeight="1" x14ac:dyDescent="0.25">
      <c r="A884" s="11"/>
      <c r="B884" s="11"/>
      <c r="C884" s="11"/>
      <c r="D884" s="14"/>
    </row>
    <row r="885" spans="1:4" ht="15" customHeight="1" x14ac:dyDescent="0.25">
      <c r="A885" s="11"/>
      <c r="B885" s="11"/>
      <c r="C885" s="11"/>
      <c r="D885" s="14"/>
    </row>
    <row r="886" spans="1:4" ht="15" customHeight="1" x14ac:dyDescent="0.25">
      <c r="A886" s="11"/>
      <c r="B886" s="11"/>
      <c r="C886" s="11"/>
      <c r="D886" s="14"/>
    </row>
    <row r="887" spans="1:4" ht="15" customHeight="1" x14ac:dyDescent="0.25">
      <c r="A887" s="11"/>
      <c r="B887" s="11"/>
      <c r="C887" s="11"/>
      <c r="D887" s="14"/>
    </row>
    <row r="888" spans="1:4" ht="15" customHeight="1" x14ac:dyDescent="0.25">
      <c r="A888" s="11"/>
      <c r="B888" s="11"/>
      <c r="C888" s="11"/>
      <c r="D888" s="14"/>
    </row>
    <row r="889" spans="1:4" ht="15" customHeight="1" x14ac:dyDescent="0.25">
      <c r="A889" s="11"/>
      <c r="B889" s="11"/>
      <c r="C889" s="11"/>
      <c r="D889" s="14"/>
    </row>
    <row r="890" spans="1:4" ht="15" customHeight="1" x14ac:dyDescent="0.25">
      <c r="A890" s="11"/>
      <c r="B890" s="11"/>
      <c r="C890" s="11"/>
      <c r="D890" s="14"/>
    </row>
    <row r="891" spans="1:4" ht="15" customHeight="1" x14ac:dyDescent="0.25">
      <c r="A891" s="11"/>
      <c r="B891" s="11"/>
      <c r="C891" s="11"/>
      <c r="D891" s="14"/>
    </row>
    <row r="892" spans="1:4" ht="15" customHeight="1" x14ac:dyDescent="0.25">
      <c r="A892" s="11"/>
      <c r="B892" s="11"/>
      <c r="C892" s="11"/>
      <c r="D892" s="14"/>
    </row>
    <row r="893" spans="1:4" ht="15" customHeight="1" x14ac:dyDescent="0.25">
      <c r="A893" s="11"/>
      <c r="B893" s="11"/>
      <c r="C893" s="11"/>
      <c r="D893" s="14"/>
    </row>
    <row r="894" spans="1:4" ht="15" customHeight="1" x14ac:dyDescent="0.25">
      <c r="A894" s="11"/>
      <c r="B894" s="11"/>
      <c r="C894" s="11"/>
      <c r="D894" s="14"/>
    </row>
    <row r="895" spans="1:4" ht="15" customHeight="1" x14ac:dyDescent="0.25">
      <c r="A895" s="11"/>
      <c r="B895" s="11"/>
      <c r="C895" s="11"/>
      <c r="D895" s="14"/>
    </row>
    <row r="896" spans="1:4" ht="15" customHeight="1" x14ac:dyDescent="0.25">
      <c r="A896" s="11"/>
      <c r="B896" s="11"/>
      <c r="C896" s="11"/>
      <c r="D896" s="14"/>
    </row>
    <row r="897" spans="1:4" ht="15" customHeight="1" x14ac:dyDescent="0.25">
      <c r="A897" s="11"/>
      <c r="B897" s="11"/>
      <c r="C897" s="11"/>
      <c r="D897" s="14"/>
    </row>
    <row r="898" spans="1:4" ht="15" customHeight="1" x14ac:dyDescent="0.25">
      <c r="A898" s="11"/>
      <c r="B898" s="11"/>
      <c r="C898" s="11"/>
      <c r="D898" s="14"/>
    </row>
    <row r="899" spans="1:4" ht="15" customHeight="1" x14ac:dyDescent="0.25">
      <c r="A899" s="11"/>
      <c r="B899" s="11"/>
      <c r="C899" s="11"/>
      <c r="D899" s="14"/>
    </row>
    <row r="900" spans="1:4" ht="15" customHeight="1" x14ac:dyDescent="0.25">
      <c r="A900" s="11"/>
      <c r="B900" s="11"/>
      <c r="C900" s="11"/>
      <c r="D900" s="14"/>
    </row>
    <row r="901" spans="1:4" ht="15" customHeight="1" x14ac:dyDescent="0.25">
      <c r="A901" s="11"/>
      <c r="B901" s="11"/>
      <c r="C901" s="11"/>
      <c r="D901" s="14"/>
    </row>
    <row r="902" spans="1:4" ht="15" customHeight="1" x14ac:dyDescent="0.25">
      <c r="A902" s="11"/>
      <c r="B902" s="11"/>
      <c r="C902" s="11"/>
      <c r="D902" s="14"/>
    </row>
    <row r="903" spans="1:4" ht="15" customHeight="1" x14ac:dyDescent="0.25">
      <c r="A903" s="11"/>
      <c r="B903" s="11"/>
      <c r="C903" s="11"/>
      <c r="D903" s="14"/>
    </row>
    <row r="904" spans="1:4" ht="15" customHeight="1" x14ac:dyDescent="0.25">
      <c r="A904" s="11"/>
      <c r="B904" s="11"/>
      <c r="C904" s="11"/>
      <c r="D904" s="14"/>
    </row>
    <row r="905" spans="1:4" ht="15" customHeight="1" x14ac:dyDescent="0.25">
      <c r="A905" s="11"/>
      <c r="B905" s="11"/>
      <c r="C905" s="11"/>
      <c r="D905" s="14"/>
    </row>
    <row r="906" spans="1:4" ht="15" customHeight="1" x14ac:dyDescent="0.25">
      <c r="A906" s="11"/>
      <c r="B906" s="11"/>
      <c r="C906" s="11"/>
      <c r="D906" s="14"/>
    </row>
    <row r="907" spans="1:4" ht="15" customHeight="1" x14ac:dyDescent="0.25">
      <c r="A907" s="11"/>
      <c r="B907" s="11"/>
      <c r="C907" s="11"/>
      <c r="D907" s="14"/>
    </row>
    <row r="908" spans="1:4" ht="15" customHeight="1" x14ac:dyDescent="0.25">
      <c r="A908" s="11"/>
      <c r="B908" s="11"/>
      <c r="C908" s="11"/>
      <c r="D908" s="14"/>
    </row>
    <row r="909" spans="1:4" ht="15" customHeight="1" x14ac:dyDescent="0.25">
      <c r="A909" s="11"/>
      <c r="B909" s="11"/>
      <c r="C909" s="11"/>
      <c r="D909" s="14"/>
    </row>
    <row r="910" spans="1:4" ht="15" customHeight="1" x14ac:dyDescent="0.25">
      <c r="A910" s="11"/>
      <c r="B910" s="11"/>
      <c r="C910" s="11"/>
      <c r="D910" s="14"/>
    </row>
    <row r="911" spans="1:4" ht="15" customHeight="1" x14ac:dyDescent="0.25">
      <c r="A911" s="11"/>
      <c r="B911" s="11"/>
      <c r="C911" s="11"/>
      <c r="D911" s="14"/>
    </row>
    <row r="912" spans="1:4" ht="15" customHeight="1" x14ac:dyDescent="0.25">
      <c r="A912" s="11"/>
      <c r="B912" s="11"/>
      <c r="C912" s="11"/>
      <c r="D912" s="14"/>
    </row>
    <row r="913" spans="1:4" ht="15" customHeight="1" x14ac:dyDescent="0.25">
      <c r="A913" s="11"/>
      <c r="B913" s="11"/>
      <c r="C913" s="11"/>
      <c r="D913" s="14"/>
    </row>
    <row r="914" spans="1:4" ht="15" customHeight="1" x14ac:dyDescent="0.25">
      <c r="A914" s="11"/>
      <c r="B914" s="11"/>
      <c r="C914" s="11"/>
      <c r="D914" s="14"/>
    </row>
    <row r="915" spans="1:4" ht="15" customHeight="1" x14ac:dyDescent="0.25">
      <c r="A915" s="11"/>
      <c r="B915" s="11"/>
      <c r="C915" s="11"/>
      <c r="D915" s="14"/>
    </row>
    <row r="916" spans="1:4" ht="15" customHeight="1" x14ac:dyDescent="0.25">
      <c r="A916" s="11"/>
      <c r="B916" s="11"/>
      <c r="C916" s="11"/>
      <c r="D916" s="14"/>
    </row>
    <row r="917" spans="1:4" ht="15" customHeight="1" x14ac:dyDescent="0.25">
      <c r="A917" s="11"/>
      <c r="B917" s="11"/>
      <c r="C917" s="11"/>
      <c r="D917" s="14"/>
    </row>
    <row r="918" spans="1:4" ht="15" customHeight="1" x14ac:dyDescent="0.25">
      <c r="A918" s="11"/>
      <c r="B918" s="11"/>
      <c r="C918" s="11"/>
      <c r="D918" s="14"/>
    </row>
    <row r="919" spans="1:4" ht="15" customHeight="1" x14ac:dyDescent="0.25">
      <c r="A919" s="11"/>
      <c r="B919" s="11"/>
      <c r="C919" s="11"/>
      <c r="D919" s="14"/>
    </row>
    <row r="920" spans="1:4" ht="15" customHeight="1" x14ac:dyDescent="0.25">
      <c r="A920" s="11"/>
      <c r="B920" s="11"/>
      <c r="C920" s="11"/>
      <c r="D920" s="14"/>
    </row>
    <row r="921" spans="1:4" ht="15" customHeight="1" x14ac:dyDescent="0.25">
      <c r="A921" s="11"/>
      <c r="B921" s="11"/>
      <c r="C921" s="11"/>
      <c r="D921" s="14"/>
    </row>
    <row r="922" spans="1:4" ht="15" customHeight="1" x14ac:dyDescent="0.25">
      <c r="A922" s="11"/>
      <c r="B922" s="11"/>
      <c r="C922" s="11"/>
      <c r="D922" s="14"/>
    </row>
    <row r="923" spans="1:4" ht="15" customHeight="1" x14ac:dyDescent="0.25">
      <c r="A923" s="11"/>
      <c r="B923" s="11"/>
      <c r="C923" s="11"/>
      <c r="D923" s="14"/>
    </row>
    <row r="924" spans="1:4" ht="15" customHeight="1" x14ac:dyDescent="0.25">
      <c r="A924" s="11"/>
      <c r="B924" s="11"/>
      <c r="C924" s="11"/>
      <c r="D924" s="14"/>
    </row>
    <row r="925" spans="1:4" ht="15" customHeight="1" x14ac:dyDescent="0.25">
      <c r="A925" s="11"/>
      <c r="B925" s="11"/>
      <c r="C925" s="11"/>
      <c r="D925" s="14"/>
    </row>
    <row r="926" spans="1:4" ht="15" customHeight="1" x14ac:dyDescent="0.25">
      <c r="A926" s="11"/>
      <c r="B926" s="11"/>
      <c r="C926" s="11"/>
      <c r="D926" s="14"/>
    </row>
    <row r="927" spans="1:4" ht="15" customHeight="1" x14ac:dyDescent="0.25">
      <c r="A927" s="11"/>
      <c r="B927" s="11"/>
      <c r="C927" s="11"/>
      <c r="D927" s="14"/>
    </row>
    <row r="928" spans="1:4" ht="15" customHeight="1" x14ac:dyDescent="0.25">
      <c r="A928" s="11"/>
      <c r="B928" s="11"/>
      <c r="C928" s="11"/>
      <c r="D928" s="14"/>
    </row>
    <row r="929" spans="1:4" ht="15" customHeight="1" x14ac:dyDescent="0.25">
      <c r="A929" s="11"/>
      <c r="B929" s="11"/>
      <c r="C929" s="11"/>
      <c r="D929" s="14"/>
    </row>
    <row r="930" spans="1:4" ht="15" customHeight="1" x14ac:dyDescent="0.25">
      <c r="A930" s="11"/>
      <c r="B930" s="11"/>
      <c r="C930" s="11"/>
      <c r="D930" s="14"/>
    </row>
    <row r="931" spans="1:4" ht="15" customHeight="1" x14ac:dyDescent="0.25">
      <c r="A931" s="11"/>
      <c r="B931" s="11"/>
      <c r="C931" s="11"/>
      <c r="D931" s="14"/>
    </row>
    <row r="932" spans="1:4" ht="15" customHeight="1" x14ac:dyDescent="0.25">
      <c r="A932" s="11"/>
      <c r="B932" s="11"/>
      <c r="C932" s="11"/>
      <c r="D932" s="14"/>
    </row>
    <row r="933" spans="1:4" ht="15" customHeight="1" x14ac:dyDescent="0.25">
      <c r="A933" s="11"/>
      <c r="B933" s="11"/>
      <c r="C933" s="11"/>
      <c r="D933" s="14"/>
    </row>
    <row r="934" spans="1:4" ht="15" customHeight="1" x14ac:dyDescent="0.25">
      <c r="A934" s="11"/>
      <c r="B934" s="11"/>
      <c r="C934" s="11"/>
      <c r="D934" s="14"/>
    </row>
    <row r="935" spans="1:4" ht="15" customHeight="1" x14ac:dyDescent="0.25">
      <c r="A935" s="11"/>
      <c r="B935" s="11"/>
      <c r="C935" s="11"/>
      <c r="D935" s="14"/>
    </row>
    <row r="936" spans="1:4" ht="15" customHeight="1" x14ac:dyDescent="0.25">
      <c r="A936" s="11"/>
      <c r="B936" s="11"/>
      <c r="C936" s="11"/>
      <c r="D936" s="14"/>
    </row>
    <row r="937" spans="1:4" ht="15" customHeight="1" x14ac:dyDescent="0.25">
      <c r="A937" s="11"/>
      <c r="B937" s="11"/>
      <c r="C937" s="11"/>
      <c r="D937" s="14"/>
    </row>
    <row r="938" spans="1:4" ht="15" customHeight="1" x14ac:dyDescent="0.25">
      <c r="A938" s="11"/>
      <c r="B938" s="11"/>
      <c r="C938" s="11"/>
      <c r="D938" s="14"/>
    </row>
    <row r="939" spans="1:4" ht="15" customHeight="1" x14ac:dyDescent="0.25">
      <c r="A939" s="11"/>
      <c r="B939" s="11"/>
      <c r="C939" s="11"/>
      <c r="D939" s="14"/>
    </row>
    <row r="940" spans="1:4" ht="15" customHeight="1" x14ac:dyDescent="0.25">
      <c r="A940" s="11"/>
      <c r="B940" s="11"/>
      <c r="C940" s="11"/>
      <c r="D940" s="14"/>
    </row>
    <row r="941" spans="1:4" ht="15" customHeight="1" x14ac:dyDescent="0.25">
      <c r="A941" s="11"/>
      <c r="B941" s="11"/>
      <c r="C941" s="11"/>
      <c r="D941" s="14"/>
    </row>
    <row r="942" spans="1:4" ht="15" customHeight="1" x14ac:dyDescent="0.25">
      <c r="A942" s="11"/>
      <c r="B942" s="11"/>
      <c r="C942" s="11"/>
      <c r="D942" s="14"/>
    </row>
    <row r="943" spans="1:4" ht="15" customHeight="1" x14ac:dyDescent="0.25">
      <c r="A943" s="11"/>
      <c r="B943" s="11"/>
      <c r="C943" s="11"/>
      <c r="D943" s="14"/>
    </row>
    <row r="944" spans="1:4" ht="15" customHeight="1" x14ac:dyDescent="0.25">
      <c r="A944" s="11"/>
      <c r="B944" s="11"/>
      <c r="C944" s="11"/>
      <c r="D944" s="14"/>
    </row>
    <row r="945" spans="1:4" ht="15" customHeight="1" x14ac:dyDescent="0.25">
      <c r="A945" s="11"/>
      <c r="B945" s="11"/>
      <c r="C945" s="11"/>
      <c r="D945" s="14"/>
    </row>
    <row r="946" spans="1:4" ht="15" customHeight="1" x14ac:dyDescent="0.25">
      <c r="A946" s="11"/>
      <c r="B946" s="11"/>
      <c r="C946" s="11"/>
      <c r="D946" s="14"/>
    </row>
    <row r="947" spans="1:4" ht="15" customHeight="1" x14ac:dyDescent="0.25">
      <c r="A947" s="11"/>
      <c r="B947" s="11"/>
      <c r="C947" s="11"/>
      <c r="D947" s="14"/>
    </row>
    <row r="948" spans="1:4" ht="15" customHeight="1" x14ac:dyDescent="0.25">
      <c r="A948" s="11"/>
      <c r="B948" s="11"/>
      <c r="C948" s="11"/>
      <c r="D948" s="14"/>
    </row>
    <row r="949" spans="1:4" ht="15" customHeight="1" x14ac:dyDescent="0.25">
      <c r="A949" s="11"/>
      <c r="B949" s="11"/>
      <c r="C949" s="11"/>
      <c r="D949" s="14"/>
    </row>
    <row r="950" spans="1:4" ht="15" customHeight="1" x14ac:dyDescent="0.25">
      <c r="A950" s="11"/>
      <c r="B950" s="11"/>
      <c r="C950" s="11"/>
      <c r="D950" s="14"/>
    </row>
    <row r="951" spans="1:4" ht="15" customHeight="1" x14ac:dyDescent="0.25">
      <c r="A951" s="11"/>
      <c r="B951" s="11"/>
      <c r="C951" s="11"/>
      <c r="D951" s="14"/>
    </row>
    <row r="952" spans="1:4" ht="15" customHeight="1" x14ac:dyDescent="0.25">
      <c r="A952" s="11"/>
      <c r="B952" s="11"/>
      <c r="C952" s="11"/>
      <c r="D952" s="14"/>
    </row>
    <row r="953" spans="1:4" ht="15" customHeight="1" x14ac:dyDescent="0.25">
      <c r="A953" s="11"/>
      <c r="B953" s="11"/>
      <c r="C953" s="11"/>
      <c r="D953" s="14"/>
    </row>
    <row r="954" spans="1:4" ht="15" customHeight="1" x14ac:dyDescent="0.25">
      <c r="A954" s="11"/>
      <c r="B954" s="11"/>
      <c r="C954" s="11"/>
      <c r="D954" s="14"/>
    </row>
    <row r="955" spans="1:4" ht="15" customHeight="1" x14ac:dyDescent="0.25">
      <c r="A955" s="11"/>
      <c r="B955" s="11"/>
      <c r="C955" s="11"/>
      <c r="D955" s="14"/>
    </row>
    <row r="956" spans="1:4" ht="15" customHeight="1" x14ac:dyDescent="0.25">
      <c r="A956" s="11"/>
      <c r="B956" s="11"/>
      <c r="C956" s="11"/>
      <c r="D956" s="14"/>
    </row>
    <row r="957" spans="1:4" ht="15" customHeight="1" x14ac:dyDescent="0.25">
      <c r="A957" s="11"/>
      <c r="B957" s="11"/>
      <c r="C957" s="11"/>
      <c r="D957" s="14"/>
    </row>
    <row r="958" spans="1:4" ht="15" customHeight="1" x14ac:dyDescent="0.25">
      <c r="A958" s="11"/>
      <c r="B958" s="11"/>
      <c r="C958" s="11"/>
      <c r="D958" s="14"/>
    </row>
    <row r="959" spans="1:4" ht="15" customHeight="1" x14ac:dyDescent="0.25">
      <c r="A959" s="11"/>
      <c r="B959" s="11"/>
      <c r="C959" s="11"/>
      <c r="D959" s="14"/>
    </row>
    <row r="960" spans="1:4" ht="15" customHeight="1" x14ac:dyDescent="0.25">
      <c r="A960" s="11"/>
      <c r="B960" s="11"/>
      <c r="C960" s="11"/>
      <c r="D960" s="14"/>
    </row>
    <row r="961" spans="1:4" ht="15" customHeight="1" x14ac:dyDescent="0.25">
      <c r="A961" s="11"/>
      <c r="B961" s="11"/>
      <c r="C961" s="11"/>
      <c r="D961" s="14"/>
    </row>
    <row r="962" spans="1:4" ht="15" customHeight="1" x14ac:dyDescent="0.25">
      <c r="A962" s="11"/>
      <c r="B962" s="11"/>
      <c r="C962" s="11"/>
      <c r="D962" s="14"/>
    </row>
    <row r="963" spans="1:4" ht="15" customHeight="1" x14ac:dyDescent="0.25">
      <c r="A963" s="11"/>
      <c r="B963" s="11"/>
      <c r="C963" s="11"/>
      <c r="D963" s="14"/>
    </row>
    <row r="964" spans="1:4" ht="15" customHeight="1" x14ac:dyDescent="0.25">
      <c r="A964" s="11"/>
      <c r="B964" s="11"/>
      <c r="C964" s="11"/>
      <c r="D964" s="14"/>
    </row>
    <row r="965" spans="1:4" ht="15" customHeight="1" x14ac:dyDescent="0.25">
      <c r="A965" s="11"/>
      <c r="B965" s="11"/>
      <c r="C965" s="11"/>
      <c r="D965" s="14"/>
    </row>
    <row r="966" spans="1:4" ht="15" customHeight="1" x14ac:dyDescent="0.25">
      <c r="A966" s="11"/>
      <c r="B966" s="11"/>
      <c r="C966" s="11"/>
      <c r="D966" s="14"/>
    </row>
    <row r="967" spans="1:4" ht="15" customHeight="1" x14ac:dyDescent="0.25">
      <c r="A967" s="11"/>
      <c r="B967" s="11"/>
      <c r="C967" s="11"/>
      <c r="D967" s="14"/>
    </row>
    <row r="968" spans="1:4" ht="15" customHeight="1" x14ac:dyDescent="0.25">
      <c r="A968" s="11"/>
      <c r="B968" s="11"/>
      <c r="C968" s="11"/>
      <c r="D968" s="14"/>
    </row>
    <row r="969" spans="1:4" ht="15" customHeight="1" x14ac:dyDescent="0.25">
      <c r="A969" s="11"/>
      <c r="B969" s="11"/>
      <c r="C969" s="11"/>
      <c r="D969" s="14"/>
    </row>
    <row r="970" spans="1:4" ht="15" customHeight="1" x14ac:dyDescent="0.25">
      <c r="A970" s="11"/>
      <c r="B970" s="11"/>
      <c r="C970" s="11"/>
      <c r="D970" s="14"/>
    </row>
    <row r="971" spans="1:4" ht="15" customHeight="1" x14ac:dyDescent="0.25">
      <c r="A971" s="11"/>
      <c r="B971" s="11"/>
      <c r="C971" s="11"/>
      <c r="D971" s="14"/>
    </row>
    <row r="972" spans="1:4" ht="15" customHeight="1" x14ac:dyDescent="0.25">
      <c r="A972" s="11"/>
      <c r="B972" s="11"/>
      <c r="C972" s="11"/>
      <c r="D972" s="14"/>
    </row>
    <row r="973" spans="1:4" ht="15" customHeight="1" x14ac:dyDescent="0.25">
      <c r="A973" s="11"/>
      <c r="B973" s="11"/>
      <c r="C973" s="11"/>
      <c r="D973" s="14"/>
    </row>
    <row r="974" spans="1:4" ht="15" customHeight="1" x14ac:dyDescent="0.25">
      <c r="A974" s="11"/>
      <c r="B974" s="11"/>
      <c r="C974" s="11"/>
      <c r="D974" s="14"/>
    </row>
    <row r="975" spans="1:4" ht="15" customHeight="1" x14ac:dyDescent="0.25">
      <c r="A975" s="11"/>
      <c r="B975" s="11"/>
      <c r="C975" s="11"/>
      <c r="D975" s="14"/>
    </row>
    <row r="976" spans="1:4" ht="15" customHeight="1" x14ac:dyDescent="0.25">
      <c r="A976" s="11"/>
      <c r="B976" s="11"/>
      <c r="C976" s="11"/>
      <c r="D976" s="14"/>
    </row>
    <row r="977" spans="1:4" ht="15" customHeight="1" x14ac:dyDescent="0.25">
      <c r="A977" s="11"/>
      <c r="B977" s="11"/>
      <c r="C977" s="11"/>
      <c r="D977" s="14"/>
    </row>
    <row r="978" spans="1:4" ht="15" customHeight="1" x14ac:dyDescent="0.25">
      <c r="A978" s="11"/>
      <c r="B978" s="11"/>
      <c r="C978" s="11"/>
      <c r="D978" s="14"/>
    </row>
    <row r="979" spans="1:4" ht="15" customHeight="1" x14ac:dyDescent="0.25">
      <c r="A979" s="11"/>
      <c r="B979" s="11"/>
      <c r="C979" s="11"/>
      <c r="D979" s="14"/>
    </row>
    <row r="980" spans="1:4" ht="15" customHeight="1" x14ac:dyDescent="0.25">
      <c r="A980" s="11"/>
      <c r="B980" s="11"/>
      <c r="C980" s="11"/>
      <c r="D980" s="14"/>
    </row>
    <row r="981" spans="1:4" ht="15" customHeight="1" x14ac:dyDescent="0.25">
      <c r="A981" s="11"/>
      <c r="B981" s="11"/>
      <c r="C981" s="11"/>
      <c r="D981" s="14"/>
    </row>
    <row r="982" spans="1:4" ht="15" customHeight="1" x14ac:dyDescent="0.25">
      <c r="A982" s="11"/>
      <c r="B982" s="11"/>
      <c r="C982" s="11"/>
      <c r="D982" s="14"/>
    </row>
    <row r="983" spans="1:4" ht="15" customHeight="1" x14ac:dyDescent="0.25">
      <c r="A983" s="11"/>
      <c r="B983" s="11"/>
      <c r="C983" s="11"/>
      <c r="D983" s="14"/>
    </row>
    <row r="984" spans="1:4" ht="15" customHeight="1" x14ac:dyDescent="0.25">
      <c r="A984" s="11"/>
      <c r="B984" s="11"/>
      <c r="C984" s="11"/>
      <c r="D984" s="14"/>
    </row>
    <row r="985" spans="1:4" ht="15" customHeight="1" x14ac:dyDescent="0.25">
      <c r="A985" s="11"/>
      <c r="B985" s="11"/>
      <c r="C985" s="11"/>
      <c r="D985" s="14"/>
    </row>
    <row r="986" spans="1:4" ht="15" customHeight="1" x14ac:dyDescent="0.25">
      <c r="A986" s="11"/>
      <c r="B986" s="11"/>
      <c r="C986" s="11"/>
      <c r="D986" s="14"/>
    </row>
    <row r="987" spans="1:4" ht="15" customHeight="1" x14ac:dyDescent="0.25">
      <c r="A987" s="11"/>
      <c r="B987" s="11"/>
      <c r="C987" s="11"/>
      <c r="D987" s="14"/>
    </row>
    <row r="988" spans="1:4" ht="15" customHeight="1" x14ac:dyDescent="0.25">
      <c r="A988" s="11"/>
      <c r="B988" s="11"/>
      <c r="C988" s="11"/>
      <c r="D988" s="14"/>
    </row>
    <row r="989" spans="1:4" ht="15" customHeight="1" x14ac:dyDescent="0.25">
      <c r="A989" s="11"/>
      <c r="B989" s="11"/>
      <c r="C989" s="11"/>
      <c r="D989" s="14"/>
    </row>
    <row r="990" spans="1:4" ht="15" customHeight="1" x14ac:dyDescent="0.25">
      <c r="A990" s="11"/>
      <c r="B990" s="11"/>
      <c r="C990" s="11"/>
      <c r="D990" s="14"/>
    </row>
    <row r="991" spans="1:4" ht="15" customHeight="1" x14ac:dyDescent="0.25">
      <c r="A991" s="11"/>
      <c r="B991" s="11"/>
      <c r="C991" s="11"/>
      <c r="D991" s="14"/>
    </row>
    <row r="992" spans="1:4" ht="15" customHeight="1" x14ac:dyDescent="0.25">
      <c r="A992" s="11"/>
      <c r="B992" s="11"/>
      <c r="C992" s="11"/>
      <c r="D992" s="14"/>
    </row>
    <row r="993" spans="1:4" ht="15" customHeight="1" x14ac:dyDescent="0.25">
      <c r="A993" s="11"/>
      <c r="B993" s="11"/>
      <c r="C993" s="11"/>
      <c r="D993" s="14"/>
    </row>
    <row r="994" spans="1:4" ht="15" customHeight="1" x14ac:dyDescent="0.25">
      <c r="A994" s="11"/>
      <c r="B994" s="11"/>
      <c r="C994" s="11"/>
      <c r="D994" s="14"/>
    </row>
    <row r="995" spans="1:4" ht="15" customHeight="1" x14ac:dyDescent="0.25">
      <c r="A995" s="11"/>
      <c r="B995" s="11"/>
      <c r="C995" s="11"/>
      <c r="D995" s="14"/>
    </row>
    <row r="996" spans="1:4" ht="15" customHeight="1" x14ac:dyDescent="0.25">
      <c r="A996" s="11"/>
      <c r="B996" s="11"/>
      <c r="C996" s="11"/>
      <c r="D996" s="14"/>
    </row>
    <row r="997" spans="1:4" ht="15" customHeight="1" x14ac:dyDescent="0.25">
      <c r="A997" s="11"/>
      <c r="B997" s="11"/>
      <c r="C997" s="11"/>
      <c r="D997" s="14"/>
    </row>
    <row r="998" spans="1:4" ht="15" customHeight="1" x14ac:dyDescent="0.25">
      <c r="A998" s="11"/>
      <c r="B998" s="11"/>
      <c r="C998" s="11"/>
      <c r="D998" s="14"/>
    </row>
    <row r="999" spans="1:4" ht="15" customHeight="1" x14ac:dyDescent="0.25">
      <c r="A999" s="11"/>
      <c r="B999" s="11"/>
      <c r="C999" s="11"/>
      <c r="D999" s="14"/>
    </row>
    <row r="1000" spans="1:4" ht="15" customHeight="1" x14ac:dyDescent="0.25">
      <c r="A1000" s="11"/>
      <c r="B1000" s="11"/>
      <c r="C1000" s="11"/>
      <c r="D1000" s="14"/>
    </row>
    <row r="1001" spans="1:4" ht="15" customHeight="1" x14ac:dyDescent="0.25">
      <c r="A1001" s="11"/>
      <c r="B1001" s="11"/>
      <c r="C1001" s="11"/>
      <c r="D1001" s="14"/>
    </row>
    <row r="1002" spans="1:4" ht="15" customHeight="1" x14ac:dyDescent="0.25">
      <c r="A1002" s="11"/>
      <c r="B1002" s="11"/>
      <c r="C1002" s="11"/>
      <c r="D1002" s="14"/>
    </row>
    <row r="1003" spans="1:4" ht="15" customHeight="1" x14ac:dyDescent="0.25">
      <c r="A1003" s="11"/>
      <c r="B1003" s="11"/>
      <c r="C1003" s="11"/>
      <c r="D1003" s="14"/>
    </row>
    <row r="1004" spans="1:4" ht="15" customHeight="1" x14ac:dyDescent="0.25">
      <c r="A1004" s="11"/>
      <c r="B1004" s="11"/>
      <c r="C1004" s="11"/>
      <c r="D1004" s="14"/>
    </row>
    <row r="1005" spans="1:4" ht="15" customHeight="1" x14ac:dyDescent="0.25">
      <c r="A1005" s="11"/>
      <c r="B1005" s="11"/>
      <c r="C1005" s="11"/>
      <c r="D1005" s="14"/>
    </row>
    <row r="1006" spans="1:4" ht="15" customHeight="1" x14ac:dyDescent="0.25">
      <c r="A1006" s="11"/>
      <c r="B1006" s="11"/>
      <c r="C1006" s="11"/>
      <c r="D1006" s="14"/>
    </row>
    <row r="1007" spans="1:4" ht="15" customHeight="1" x14ac:dyDescent="0.25">
      <c r="A1007" s="11"/>
      <c r="B1007" s="11"/>
      <c r="C1007" s="11"/>
      <c r="D1007" s="14"/>
    </row>
    <row r="1008" spans="1:4" ht="15" customHeight="1" x14ac:dyDescent="0.25">
      <c r="A1008" s="11"/>
      <c r="B1008" s="11"/>
      <c r="C1008" s="11"/>
      <c r="D1008" s="14"/>
    </row>
    <row r="1009" spans="1:4" ht="15" customHeight="1" x14ac:dyDescent="0.25">
      <c r="A1009" s="11"/>
      <c r="B1009" s="11"/>
      <c r="C1009" s="11"/>
      <c r="D1009" s="14"/>
    </row>
    <row r="1010" spans="1:4" ht="15" customHeight="1" x14ac:dyDescent="0.25">
      <c r="A1010" s="11"/>
      <c r="B1010" s="11"/>
      <c r="C1010" s="11"/>
      <c r="D1010" s="14"/>
    </row>
    <row r="1011" spans="1:4" ht="15" customHeight="1" x14ac:dyDescent="0.25">
      <c r="A1011" s="11"/>
      <c r="B1011" s="11"/>
      <c r="C1011" s="11"/>
      <c r="D1011" s="14"/>
    </row>
    <row r="1012" spans="1:4" ht="15" customHeight="1" x14ac:dyDescent="0.25">
      <c r="A1012" s="11"/>
      <c r="B1012" s="11"/>
      <c r="C1012" s="11"/>
      <c r="D1012" s="14"/>
    </row>
    <row r="1013" spans="1:4" ht="15" customHeight="1" x14ac:dyDescent="0.25">
      <c r="A1013" s="11"/>
      <c r="B1013" s="11"/>
      <c r="C1013" s="11"/>
      <c r="D1013" s="14"/>
    </row>
    <row r="1014" spans="1:4" ht="15" customHeight="1" x14ac:dyDescent="0.25">
      <c r="A1014" s="11"/>
      <c r="B1014" s="11"/>
      <c r="C1014" s="11"/>
      <c r="D1014" s="14"/>
    </row>
    <row r="1015" spans="1:4" ht="15" customHeight="1" x14ac:dyDescent="0.25">
      <c r="A1015" s="11"/>
      <c r="B1015" s="11"/>
      <c r="C1015" s="11"/>
      <c r="D1015" s="14"/>
    </row>
    <row r="1016" spans="1:4" ht="15" customHeight="1" x14ac:dyDescent="0.25">
      <c r="A1016" s="11"/>
      <c r="B1016" s="11"/>
      <c r="C1016" s="11"/>
      <c r="D1016" s="14"/>
    </row>
    <row r="1017" spans="1:4" ht="15" customHeight="1" x14ac:dyDescent="0.25">
      <c r="A1017" s="11"/>
      <c r="B1017" s="11"/>
      <c r="C1017" s="11"/>
      <c r="D1017" s="14"/>
    </row>
    <row r="1018" spans="1:4" ht="15" customHeight="1" x14ac:dyDescent="0.25">
      <c r="A1018" s="11"/>
      <c r="B1018" s="11"/>
      <c r="C1018" s="11"/>
      <c r="D1018" s="14"/>
    </row>
    <row r="1019" spans="1:4" ht="15" customHeight="1" x14ac:dyDescent="0.25">
      <c r="A1019" s="11"/>
      <c r="B1019" s="11"/>
      <c r="C1019" s="11"/>
      <c r="D1019" s="14"/>
    </row>
    <row r="1020" spans="1:4" ht="15" customHeight="1" x14ac:dyDescent="0.25">
      <c r="A1020" s="11"/>
      <c r="B1020" s="11"/>
      <c r="C1020" s="11"/>
      <c r="D1020" s="14"/>
    </row>
    <row r="1021" spans="1:4" ht="15" customHeight="1" x14ac:dyDescent="0.25">
      <c r="A1021" s="11"/>
      <c r="B1021" s="11"/>
      <c r="C1021" s="11"/>
      <c r="D1021" s="14"/>
    </row>
    <row r="1022" spans="1:4" ht="15" customHeight="1" x14ac:dyDescent="0.25">
      <c r="A1022" s="11"/>
      <c r="B1022" s="11"/>
      <c r="C1022" s="11"/>
      <c r="D1022" s="14"/>
    </row>
    <row r="1023" spans="1:4" ht="15" customHeight="1" x14ac:dyDescent="0.25">
      <c r="A1023" s="11"/>
      <c r="B1023" s="11"/>
      <c r="C1023" s="11"/>
      <c r="D1023" s="14"/>
    </row>
    <row r="1024" spans="1:4" ht="15" customHeight="1" x14ac:dyDescent="0.25">
      <c r="A1024" s="11"/>
      <c r="B1024" s="11"/>
      <c r="C1024" s="11"/>
      <c r="D1024" s="14"/>
    </row>
    <row r="1025" spans="1:4" ht="15" customHeight="1" x14ac:dyDescent="0.25">
      <c r="A1025" s="11"/>
      <c r="B1025" s="11"/>
      <c r="C1025" s="11"/>
      <c r="D1025" s="14"/>
    </row>
    <row r="1026" spans="1:4" ht="15" customHeight="1" x14ac:dyDescent="0.25">
      <c r="A1026" s="11"/>
      <c r="B1026" s="11"/>
      <c r="C1026" s="11"/>
      <c r="D1026" s="14"/>
    </row>
    <row r="1027" spans="1:4" ht="15" customHeight="1" x14ac:dyDescent="0.25">
      <c r="A1027" s="11"/>
      <c r="B1027" s="11"/>
      <c r="C1027" s="11"/>
      <c r="D1027" s="14"/>
    </row>
    <row r="1028" spans="1:4" ht="15" customHeight="1" x14ac:dyDescent="0.25">
      <c r="A1028" s="11"/>
      <c r="B1028" s="11"/>
      <c r="C1028" s="11"/>
      <c r="D1028" s="14"/>
    </row>
    <row r="1029" spans="1:4" ht="15" customHeight="1" x14ac:dyDescent="0.25">
      <c r="A1029" s="11"/>
      <c r="B1029" s="11"/>
      <c r="C1029" s="11"/>
      <c r="D1029" s="14"/>
    </row>
    <row r="1030" spans="1:4" ht="15" customHeight="1" x14ac:dyDescent="0.25">
      <c r="A1030" s="11"/>
      <c r="B1030" s="11"/>
      <c r="C1030" s="11"/>
      <c r="D1030" s="14"/>
    </row>
    <row r="1031" spans="1:4" ht="15" customHeight="1" x14ac:dyDescent="0.25">
      <c r="A1031" s="11"/>
      <c r="B1031" s="11"/>
      <c r="C1031" s="11"/>
      <c r="D1031" s="14"/>
    </row>
    <row r="1032" spans="1:4" ht="15" customHeight="1" x14ac:dyDescent="0.25">
      <c r="A1032" s="11"/>
      <c r="B1032" s="11"/>
      <c r="C1032" s="11"/>
      <c r="D1032" s="14"/>
    </row>
    <row r="1033" spans="1:4" ht="15" customHeight="1" x14ac:dyDescent="0.25">
      <c r="A1033" s="11"/>
      <c r="B1033" s="11"/>
      <c r="C1033" s="11"/>
      <c r="D1033" s="14"/>
    </row>
    <row r="1034" spans="1:4" ht="15" customHeight="1" x14ac:dyDescent="0.25">
      <c r="A1034" s="11"/>
      <c r="B1034" s="11"/>
      <c r="C1034" s="11"/>
      <c r="D1034" s="14"/>
    </row>
    <row r="1035" spans="1:4" ht="15" customHeight="1" x14ac:dyDescent="0.25">
      <c r="A1035" s="11"/>
      <c r="B1035" s="11"/>
      <c r="C1035" s="11"/>
      <c r="D1035" s="14"/>
    </row>
    <row r="1036" spans="1:4" ht="15" customHeight="1" x14ac:dyDescent="0.25">
      <c r="A1036" s="11"/>
      <c r="B1036" s="11"/>
      <c r="C1036" s="11"/>
      <c r="D1036" s="14"/>
    </row>
    <row r="1037" spans="1:4" ht="15" customHeight="1" x14ac:dyDescent="0.25">
      <c r="A1037" s="11"/>
      <c r="B1037" s="11"/>
      <c r="C1037" s="11"/>
      <c r="D1037" s="14"/>
    </row>
    <row r="1038" spans="1:4" ht="15" customHeight="1" x14ac:dyDescent="0.25">
      <c r="A1038" s="11"/>
      <c r="B1038" s="11"/>
      <c r="C1038" s="11"/>
      <c r="D1038" s="14"/>
    </row>
    <row r="1039" spans="1:4" ht="15" customHeight="1" x14ac:dyDescent="0.25">
      <c r="A1039" s="11"/>
      <c r="B1039" s="11"/>
      <c r="C1039" s="11"/>
      <c r="D1039" s="14"/>
    </row>
    <row r="1040" spans="1:4" ht="15" customHeight="1" x14ac:dyDescent="0.25">
      <c r="A1040" s="11"/>
      <c r="B1040" s="11"/>
      <c r="C1040" s="11"/>
      <c r="D1040" s="14"/>
    </row>
    <row r="1041" spans="1:4" ht="15" customHeight="1" x14ac:dyDescent="0.25">
      <c r="A1041" s="11"/>
      <c r="B1041" s="11"/>
      <c r="C1041" s="11"/>
      <c r="D1041" s="14"/>
    </row>
    <row r="1042" spans="1:4" ht="15" customHeight="1" x14ac:dyDescent="0.25">
      <c r="A1042" s="11"/>
      <c r="B1042" s="11"/>
      <c r="C1042" s="11"/>
      <c r="D1042" s="14"/>
    </row>
    <row r="1043" spans="1:4" ht="15" customHeight="1" x14ac:dyDescent="0.25">
      <c r="A1043" s="11"/>
      <c r="B1043" s="11"/>
      <c r="C1043" s="11"/>
      <c r="D1043" s="14"/>
    </row>
    <row r="1044" spans="1:4" ht="15" customHeight="1" x14ac:dyDescent="0.25">
      <c r="A1044" s="11"/>
      <c r="B1044" s="11"/>
      <c r="C1044" s="11"/>
      <c r="D1044" s="14"/>
    </row>
    <row r="1045" spans="1:4" ht="15" customHeight="1" x14ac:dyDescent="0.25">
      <c r="A1045" s="11"/>
      <c r="B1045" s="11"/>
      <c r="C1045" s="11"/>
      <c r="D1045" s="14"/>
    </row>
    <row r="1046" spans="1:4" ht="15" customHeight="1" x14ac:dyDescent="0.25">
      <c r="A1046" s="11"/>
      <c r="B1046" s="11"/>
      <c r="C1046" s="11"/>
      <c r="D1046" s="14"/>
    </row>
    <row r="1047" spans="1:4" ht="15" customHeight="1" x14ac:dyDescent="0.25">
      <c r="A1047" s="11"/>
      <c r="B1047" s="11"/>
      <c r="C1047" s="11"/>
      <c r="D1047" s="14"/>
    </row>
    <row r="1048" spans="1:4" ht="15" customHeight="1" x14ac:dyDescent="0.25">
      <c r="A1048" s="11"/>
      <c r="B1048" s="11"/>
      <c r="C1048" s="11"/>
      <c r="D1048" s="14"/>
    </row>
    <row r="1049" spans="1:4" ht="15" customHeight="1" x14ac:dyDescent="0.25">
      <c r="A1049" s="11"/>
      <c r="B1049" s="11"/>
      <c r="C1049" s="11"/>
      <c r="D1049" s="14"/>
    </row>
    <row r="1050" spans="1:4" ht="15" customHeight="1" x14ac:dyDescent="0.25">
      <c r="A1050" s="11"/>
      <c r="B1050" s="11"/>
      <c r="C1050" s="11"/>
      <c r="D1050" s="14"/>
    </row>
    <row r="1051" spans="1:4" ht="15" customHeight="1" x14ac:dyDescent="0.25">
      <c r="A1051" s="11"/>
      <c r="B1051" s="11"/>
      <c r="C1051" s="11"/>
      <c r="D1051" s="14"/>
    </row>
    <row r="1052" spans="1:4" ht="15" customHeight="1" x14ac:dyDescent="0.25">
      <c r="A1052" s="11"/>
      <c r="B1052" s="11"/>
      <c r="C1052" s="11"/>
      <c r="D1052" s="14"/>
    </row>
    <row r="1053" spans="1:4" ht="15" customHeight="1" x14ac:dyDescent="0.25">
      <c r="A1053" s="11"/>
      <c r="B1053" s="11"/>
      <c r="C1053" s="11"/>
      <c r="D1053" s="14"/>
    </row>
    <row r="1054" spans="1:4" ht="15" customHeight="1" x14ac:dyDescent="0.25">
      <c r="A1054" s="11"/>
      <c r="B1054" s="11"/>
      <c r="C1054" s="11"/>
      <c r="D1054" s="14"/>
    </row>
    <row r="1055" spans="1:4" ht="15" customHeight="1" x14ac:dyDescent="0.25">
      <c r="A1055" s="11"/>
      <c r="B1055" s="11"/>
      <c r="C1055" s="11"/>
      <c r="D1055" s="14"/>
    </row>
    <row r="1056" spans="1:4" ht="15" customHeight="1" x14ac:dyDescent="0.25">
      <c r="A1056" s="11"/>
      <c r="B1056" s="11"/>
      <c r="C1056" s="11"/>
      <c r="D1056" s="14"/>
    </row>
    <row r="1057" spans="1:4" ht="15" customHeight="1" x14ac:dyDescent="0.25">
      <c r="A1057" s="11"/>
      <c r="B1057" s="11"/>
      <c r="C1057" s="11"/>
      <c r="D1057" s="14"/>
    </row>
    <row r="1058" spans="1:4" ht="15" customHeight="1" x14ac:dyDescent="0.25">
      <c r="A1058" s="11"/>
      <c r="B1058" s="11"/>
      <c r="C1058" s="11"/>
      <c r="D1058" s="14"/>
    </row>
    <row r="1059" spans="1:4" ht="15" customHeight="1" x14ac:dyDescent="0.25">
      <c r="A1059" s="11"/>
      <c r="B1059" s="11"/>
      <c r="C1059" s="11"/>
      <c r="D1059" s="14"/>
    </row>
    <row r="1060" spans="1:4" ht="15" customHeight="1" x14ac:dyDescent="0.25">
      <c r="A1060" s="11"/>
      <c r="B1060" s="11"/>
      <c r="C1060" s="11"/>
      <c r="D1060" s="14"/>
    </row>
    <row r="1061" spans="1:4" ht="15" customHeight="1" x14ac:dyDescent="0.25">
      <c r="A1061" s="11"/>
      <c r="B1061" s="11"/>
      <c r="C1061" s="11"/>
      <c r="D1061" s="14"/>
    </row>
    <row r="1062" spans="1:4" ht="15" customHeight="1" x14ac:dyDescent="0.25">
      <c r="A1062" s="11"/>
      <c r="B1062" s="11"/>
      <c r="C1062" s="11"/>
      <c r="D1062" s="14"/>
    </row>
    <row r="1063" spans="1:4" ht="15" customHeight="1" x14ac:dyDescent="0.25">
      <c r="A1063" s="11"/>
      <c r="B1063" s="11"/>
      <c r="C1063" s="11"/>
      <c r="D1063" s="14"/>
    </row>
    <row r="1064" spans="1:4" ht="15" customHeight="1" x14ac:dyDescent="0.25">
      <c r="A1064" s="11"/>
      <c r="B1064" s="11"/>
      <c r="C1064" s="11"/>
      <c r="D1064" s="14"/>
    </row>
    <row r="1065" spans="1:4" ht="15" customHeight="1" x14ac:dyDescent="0.25">
      <c r="A1065" s="11"/>
      <c r="B1065" s="11"/>
      <c r="C1065" s="11"/>
      <c r="D1065" s="14"/>
    </row>
    <row r="1066" spans="1:4" ht="15" customHeight="1" x14ac:dyDescent="0.25">
      <c r="A1066" s="11"/>
      <c r="B1066" s="11"/>
      <c r="C1066" s="11"/>
      <c r="D1066" s="14"/>
    </row>
    <row r="1067" spans="1:4" ht="15" customHeight="1" x14ac:dyDescent="0.25">
      <c r="A1067" s="11"/>
      <c r="B1067" s="11"/>
      <c r="C1067" s="11"/>
      <c r="D1067" s="14"/>
    </row>
    <row r="1068" spans="1:4" ht="15" customHeight="1" x14ac:dyDescent="0.25">
      <c r="A1068" s="11"/>
      <c r="B1068" s="11"/>
      <c r="C1068" s="11"/>
      <c r="D1068" s="14"/>
    </row>
    <row r="1069" spans="1:4" ht="15" customHeight="1" x14ac:dyDescent="0.25">
      <c r="A1069" s="11"/>
      <c r="B1069" s="11"/>
      <c r="C1069" s="11"/>
      <c r="D1069" s="14"/>
    </row>
    <row r="1070" spans="1:4" ht="15" customHeight="1" x14ac:dyDescent="0.25">
      <c r="A1070" s="11"/>
      <c r="B1070" s="11"/>
      <c r="C1070" s="11"/>
      <c r="D1070" s="14"/>
    </row>
    <row r="1071" spans="1:4" ht="15" customHeight="1" x14ac:dyDescent="0.25">
      <c r="A1071" s="11"/>
      <c r="B1071" s="11"/>
      <c r="C1071" s="11"/>
      <c r="D1071" s="14"/>
    </row>
    <row r="1072" spans="1:4" ht="15" customHeight="1" x14ac:dyDescent="0.25">
      <c r="A1072" s="11"/>
      <c r="B1072" s="11"/>
      <c r="C1072" s="11"/>
      <c r="D1072" s="14"/>
    </row>
    <row r="1073" spans="1:4" ht="15" customHeight="1" x14ac:dyDescent="0.25">
      <c r="A1073" s="11"/>
      <c r="B1073" s="11"/>
      <c r="C1073" s="11"/>
      <c r="D1073" s="14"/>
    </row>
    <row r="1074" spans="1:4" ht="15" customHeight="1" x14ac:dyDescent="0.25">
      <c r="A1074" s="11"/>
      <c r="B1074" s="11"/>
      <c r="C1074" s="11"/>
      <c r="D1074" s="14"/>
    </row>
    <row r="1075" spans="1:4" ht="15" customHeight="1" x14ac:dyDescent="0.25">
      <c r="A1075" s="11"/>
      <c r="B1075" s="11"/>
      <c r="C1075" s="11"/>
      <c r="D1075" s="14"/>
    </row>
    <row r="1076" spans="1:4" ht="15" customHeight="1" x14ac:dyDescent="0.25">
      <c r="A1076" s="11"/>
      <c r="B1076" s="11"/>
      <c r="C1076" s="11"/>
      <c r="D1076" s="14"/>
    </row>
    <row r="1077" spans="1:4" ht="15" customHeight="1" x14ac:dyDescent="0.25">
      <c r="A1077" s="11"/>
      <c r="B1077" s="11"/>
      <c r="C1077" s="11"/>
      <c r="D1077" s="14"/>
    </row>
    <row r="1078" spans="1:4" ht="15" customHeight="1" x14ac:dyDescent="0.25">
      <c r="A1078" s="11"/>
      <c r="B1078" s="11"/>
      <c r="C1078" s="11"/>
      <c r="D1078" s="14"/>
    </row>
    <row r="1079" spans="1:4" ht="15" customHeight="1" x14ac:dyDescent="0.25">
      <c r="A1079" s="11"/>
      <c r="B1079" s="11"/>
      <c r="C1079" s="11"/>
      <c r="D1079" s="14"/>
    </row>
    <row r="1080" spans="1:4" ht="15" customHeight="1" x14ac:dyDescent="0.25">
      <c r="A1080" s="11"/>
      <c r="B1080" s="11"/>
      <c r="C1080" s="11"/>
      <c r="D1080" s="14"/>
    </row>
    <row r="1081" spans="1:4" ht="15" customHeight="1" x14ac:dyDescent="0.25">
      <c r="A1081" s="11"/>
      <c r="B1081" s="11"/>
      <c r="C1081" s="11"/>
      <c r="D1081" s="14"/>
    </row>
    <row r="1082" spans="1:4" ht="15" customHeight="1" x14ac:dyDescent="0.25">
      <c r="A1082" s="11"/>
      <c r="B1082" s="11"/>
      <c r="C1082" s="11"/>
      <c r="D1082" s="14"/>
    </row>
    <row r="1083" spans="1:4" ht="15" customHeight="1" x14ac:dyDescent="0.25">
      <c r="A1083" s="11"/>
      <c r="B1083" s="11"/>
      <c r="C1083" s="11"/>
      <c r="D1083" s="14"/>
    </row>
    <row r="1084" spans="1:4" ht="15" customHeight="1" x14ac:dyDescent="0.25">
      <c r="A1084" s="11"/>
      <c r="B1084" s="11"/>
      <c r="C1084" s="11"/>
      <c r="D1084" s="14"/>
    </row>
    <row r="1085" spans="1:4" ht="15" customHeight="1" x14ac:dyDescent="0.25">
      <c r="A1085" s="11"/>
      <c r="B1085" s="11"/>
      <c r="C1085" s="11"/>
      <c r="D1085" s="14"/>
    </row>
    <row r="1086" spans="1:4" ht="15" customHeight="1" x14ac:dyDescent="0.25">
      <c r="A1086" s="11"/>
      <c r="B1086" s="11"/>
      <c r="C1086" s="11"/>
      <c r="D1086" s="14"/>
    </row>
    <row r="1087" spans="1:4" ht="15" customHeight="1" x14ac:dyDescent="0.25">
      <c r="A1087" s="11"/>
      <c r="B1087" s="11"/>
      <c r="C1087" s="11"/>
      <c r="D1087" s="14"/>
    </row>
    <row r="1088" spans="1:4" ht="15" customHeight="1" x14ac:dyDescent="0.25">
      <c r="A1088" s="11"/>
      <c r="B1088" s="11"/>
      <c r="C1088" s="11"/>
      <c r="D1088" s="14"/>
    </row>
    <row r="1089" spans="1:4" ht="15" customHeight="1" x14ac:dyDescent="0.25">
      <c r="A1089" s="11"/>
      <c r="B1089" s="11"/>
      <c r="C1089" s="11"/>
      <c r="D1089" s="14"/>
    </row>
    <row r="1090" spans="1:4" ht="15" customHeight="1" x14ac:dyDescent="0.25">
      <c r="A1090" s="11"/>
      <c r="B1090" s="11"/>
      <c r="C1090" s="11"/>
      <c r="D1090" s="14"/>
    </row>
    <row r="1091" spans="1:4" ht="15" customHeight="1" x14ac:dyDescent="0.25">
      <c r="A1091" s="11"/>
      <c r="B1091" s="11"/>
      <c r="C1091" s="11"/>
      <c r="D1091" s="14"/>
    </row>
    <row r="1092" spans="1:4" ht="15" customHeight="1" x14ac:dyDescent="0.25">
      <c r="A1092" s="11"/>
      <c r="B1092" s="11"/>
      <c r="C1092" s="11"/>
      <c r="D1092" s="14"/>
    </row>
    <row r="1093" spans="1:4" ht="15" customHeight="1" x14ac:dyDescent="0.25">
      <c r="A1093" s="11"/>
      <c r="B1093" s="11"/>
      <c r="C1093" s="11"/>
      <c r="D1093" s="14"/>
    </row>
    <row r="1094" spans="1:4" ht="15" customHeight="1" x14ac:dyDescent="0.25">
      <c r="A1094" s="11"/>
      <c r="B1094" s="11"/>
      <c r="C1094" s="11"/>
      <c r="D1094" s="14"/>
    </row>
    <row r="1095" spans="1:4" ht="15" customHeight="1" x14ac:dyDescent="0.25">
      <c r="A1095" s="11"/>
      <c r="B1095" s="11"/>
      <c r="C1095" s="11"/>
      <c r="D1095" s="14"/>
    </row>
    <row r="1096" spans="1:4" ht="15" customHeight="1" x14ac:dyDescent="0.25">
      <c r="A1096" s="11"/>
      <c r="B1096" s="11"/>
      <c r="C1096" s="11"/>
      <c r="D1096" s="14"/>
    </row>
    <row r="1097" spans="1:4" ht="15" customHeight="1" x14ac:dyDescent="0.25">
      <c r="A1097" s="11"/>
      <c r="B1097" s="11"/>
      <c r="C1097" s="11"/>
      <c r="D1097" s="14"/>
    </row>
    <row r="1098" spans="1:4" ht="15" customHeight="1" x14ac:dyDescent="0.25">
      <c r="A1098" s="11"/>
      <c r="B1098" s="11"/>
      <c r="C1098" s="11"/>
      <c r="D1098" s="14"/>
    </row>
    <row r="1099" spans="1:4" ht="15" customHeight="1" x14ac:dyDescent="0.25">
      <c r="A1099" s="11"/>
      <c r="B1099" s="11"/>
      <c r="C1099" s="11"/>
      <c r="D1099" s="14"/>
    </row>
    <row r="1100" spans="1:4" ht="15" customHeight="1" x14ac:dyDescent="0.25">
      <c r="A1100" s="11"/>
      <c r="B1100" s="11"/>
      <c r="C1100" s="11"/>
      <c r="D1100" s="14"/>
    </row>
    <row r="1101" spans="1:4" ht="15" customHeight="1" x14ac:dyDescent="0.25">
      <c r="A1101" s="11"/>
      <c r="B1101" s="11"/>
      <c r="C1101" s="11"/>
      <c r="D1101" s="14"/>
    </row>
    <row r="1102" spans="1:4" ht="15" customHeight="1" x14ac:dyDescent="0.25">
      <c r="A1102" s="11"/>
      <c r="B1102" s="11"/>
      <c r="C1102" s="11"/>
      <c r="D1102" s="14"/>
    </row>
    <row r="1103" spans="1:4" ht="15" customHeight="1" x14ac:dyDescent="0.25">
      <c r="A1103" s="11"/>
      <c r="B1103" s="11"/>
      <c r="C1103" s="11"/>
      <c r="D1103" s="14"/>
    </row>
    <row r="1104" spans="1:4" ht="15" customHeight="1" x14ac:dyDescent="0.25">
      <c r="A1104" s="11"/>
      <c r="B1104" s="11"/>
      <c r="C1104" s="11"/>
      <c r="D1104" s="14"/>
    </row>
    <row r="1105" spans="1:4" ht="15" customHeight="1" x14ac:dyDescent="0.25">
      <c r="A1105" s="11"/>
      <c r="B1105" s="11"/>
      <c r="C1105" s="11"/>
      <c r="D1105" s="14"/>
    </row>
    <row r="1106" spans="1:4" ht="15" customHeight="1" x14ac:dyDescent="0.25">
      <c r="A1106" s="11"/>
      <c r="B1106" s="11"/>
      <c r="C1106" s="11"/>
      <c r="D1106" s="14"/>
    </row>
    <row r="1107" spans="1:4" ht="15" customHeight="1" x14ac:dyDescent="0.25">
      <c r="A1107" s="11"/>
      <c r="B1107" s="11"/>
      <c r="C1107" s="11"/>
      <c r="D1107" s="14"/>
    </row>
    <row r="1108" spans="1:4" ht="15" customHeight="1" x14ac:dyDescent="0.25">
      <c r="A1108" s="11"/>
      <c r="B1108" s="11"/>
      <c r="C1108" s="11"/>
      <c r="D1108" s="14"/>
    </row>
    <row r="1109" spans="1:4" ht="15" customHeight="1" x14ac:dyDescent="0.25">
      <c r="A1109" s="11"/>
      <c r="B1109" s="11"/>
      <c r="C1109" s="11"/>
      <c r="D1109" s="14"/>
    </row>
    <row r="1110" spans="1:4" ht="15" customHeight="1" x14ac:dyDescent="0.25">
      <c r="A1110" s="11"/>
      <c r="B1110" s="11"/>
      <c r="C1110" s="11"/>
      <c r="D1110" s="14"/>
    </row>
    <row r="1111" spans="1:4" ht="15" customHeight="1" x14ac:dyDescent="0.25">
      <c r="A1111" s="11"/>
      <c r="B1111" s="11"/>
      <c r="C1111" s="11"/>
      <c r="D1111" s="14"/>
    </row>
    <row r="1112" spans="1:4" ht="15" customHeight="1" x14ac:dyDescent="0.25">
      <c r="A1112" s="11"/>
      <c r="B1112" s="11"/>
      <c r="C1112" s="11"/>
      <c r="D1112" s="14"/>
    </row>
    <row r="1113" spans="1:4" ht="15" customHeight="1" x14ac:dyDescent="0.25">
      <c r="A1113" s="11"/>
      <c r="B1113" s="11"/>
      <c r="C1113" s="11"/>
      <c r="D1113" s="14"/>
    </row>
    <row r="1114" spans="1:4" ht="15" customHeight="1" x14ac:dyDescent="0.25">
      <c r="A1114" s="11"/>
      <c r="B1114" s="11"/>
      <c r="C1114" s="11"/>
      <c r="D1114" s="14"/>
    </row>
    <row r="1115" spans="1:4" ht="15" customHeight="1" x14ac:dyDescent="0.25">
      <c r="A1115" s="11"/>
      <c r="B1115" s="11"/>
      <c r="C1115" s="11"/>
      <c r="D1115" s="14"/>
    </row>
    <row r="1116" spans="1:4" ht="15" customHeight="1" x14ac:dyDescent="0.25">
      <c r="A1116" s="11"/>
      <c r="B1116" s="11"/>
      <c r="C1116" s="11"/>
      <c r="D1116" s="14"/>
    </row>
    <row r="1117" spans="1:4" ht="15" customHeight="1" x14ac:dyDescent="0.25">
      <c r="A1117" s="11"/>
      <c r="B1117" s="11"/>
      <c r="C1117" s="11"/>
      <c r="D1117" s="14"/>
    </row>
    <row r="1118" spans="1:4" ht="15" customHeight="1" x14ac:dyDescent="0.25">
      <c r="A1118" s="11"/>
      <c r="B1118" s="11"/>
      <c r="C1118" s="11"/>
      <c r="D1118" s="14"/>
    </row>
    <row r="1119" spans="1:4" ht="15" customHeight="1" x14ac:dyDescent="0.25">
      <c r="A1119" s="11"/>
      <c r="B1119" s="11"/>
      <c r="C1119" s="11"/>
      <c r="D1119" s="14"/>
    </row>
    <row r="1120" spans="1:4" ht="15" customHeight="1" x14ac:dyDescent="0.25">
      <c r="A1120" s="11"/>
      <c r="B1120" s="11"/>
      <c r="C1120" s="11"/>
      <c r="D1120" s="14"/>
    </row>
    <row r="1121" spans="1:4" ht="15" customHeight="1" x14ac:dyDescent="0.25">
      <c r="A1121" s="11"/>
      <c r="B1121" s="11"/>
      <c r="C1121" s="11"/>
      <c r="D1121" s="14"/>
    </row>
    <row r="1122" spans="1:4" ht="15" customHeight="1" x14ac:dyDescent="0.25">
      <c r="A1122" s="11"/>
      <c r="B1122" s="11"/>
      <c r="C1122" s="11"/>
      <c r="D1122" s="14"/>
    </row>
    <row r="1123" spans="1:4" ht="15" customHeight="1" x14ac:dyDescent="0.25">
      <c r="A1123" s="11"/>
      <c r="B1123" s="11"/>
      <c r="C1123" s="11"/>
      <c r="D1123" s="14"/>
    </row>
    <row r="1124" spans="1:4" ht="15" customHeight="1" x14ac:dyDescent="0.25">
      <c r="A1124" s="11"/>
      <c r="B1124" s="11"/>
      <c r="C1124" s="11"/>
      <c r="D1124" s="14"/>
    </row>
    <row r="1125" spans="1:4" ht="15" customHeight="1" x14ac:dyDescent="0.25">
      <c r="A1125" s="11"/>
      <c r="B1125" s="11"/>
      <c r="C1125" s="11"/>
      <c r="D1125" s="14"/>
    </row>
    <row r="1126" spans="1:4" ht="15" customHeight="1" x14ac:dyDescent="0.25">
      <c r="A1126" s="11"/>
      <c r="B1126" s="11"/>
      <c r="C1126" s="11"/>
      <c r="D1126" s="14"/>
    </row>
    <row r="1127" spans="1:4" ht="15" customHeight="1" x14ac:dyDescent="0.25">
      <c r="A1127" s="11"/>
      <c r="B1127" s="11"/>
      <c r="C1127" s="11"/>
      <c r="D1127" s="14"/>
    </row>
    <row r="1128" spans="1:4" ht="15" customHeight="1" x14ac:dyDescent="0.25">
      <c r="A1128" s="11"/>
      <c r="B1128" s="11"/>
      <c r="C1128" s="11"/>
      <c r="D1128" s="14"/>
    </row>
    <row r="1129" spans="1:4" ht="15" customHeight="1" x14ac:dyDescent="0.25">
      <c r="A1129" s="11"/>
      <c r="B1129" s="11"/>
      <c r="C1129" s="11"/>
      <c r="D1129" s="14"/>
    </row>
    <row r="1130" spans="1:4" ht="15" customHeight="1" x14ac:dyDescent="0.25">
      <c r="A1130" s="11"/>
      <c r="B1130" s="11"/>
      <c r="C1130" s="11"/>
      <c r="D1130" s="14"/>
    </row>
    <row r="1131" spans="1:4" ht="15" customHeight="1" x14ac:dyDescent="0.25">
      <c r="A1131" s="11"/>
      <c r="B1131" s="11"/>
      <c r="C1131" s="11"/>
      <c r="D1131" s="14"/>
    </row>
    <row r="1132" spans="1:4" ht="15" customHeight="1" x14ac:dyDescent="0.25">
      <c r="A1132" s="11"/>
      <c r="B1132" s="11"/>
      <c r="C1132" s="11"/>
      <c r="D1132" s="14"/>
    </row>
    <row r="1133" spans="1:4" ht="15" customHeight="1" x14ac:dyDescent="0.25">
      <c r="A1133" s="11"/>
      <c r="B1133" s="11"/>
      <c r="C1133" s="11"/>
      <c r="D1133" s="14"/>
    </row>
    <row r="1134" spans="1:4" ht="15" customHeight="1" x14ac:dyDescent="0.25">
      <c r="A1134" s="11"/>
      <c r="B1134" s="11"/>
      <c r="C1134" s="11"/>
      <c r="D1134" s="14"/>
    </row>
    <row r="1135" spans="1:4" ht="15" customHeight="1" x14ac:dyDescent="0.25">
      <c r="A1135" s="11"/>
      <c r="B1135" s="11"/>
      <c r="C1135" s="11"/>
      <c r="D1135" s="14"/>
    </row>
    <row r="1136" spans="1:4" ht="15" customHeight="1" x14ac:dyDescent="0.25">
      <c r="A1136" s="11"/>
      <c r="B1136" s="11"/>
      <c r="C1136" s="11"/>
      <c r="D1136" s="14"/>
    </row>
    <row r="1137" spans="1:4" ht="15" customHeight="1" x14ac:dyDescent="0.25">
      <c r="A1137" s="11"/>
      <c r="B1137" s="11"/>
      <c r="C1137" s="11"/>
      <c r="D1137" s="14"/>
    </row>
    <row r="1138" spans="1:4" ht="15" customHeight="1" x14ac:dyDescent="0.25">
      <c r="A1138" s="11"/>
      <c r="B1138" s="11"/>
      <c r="C1138" s="11"/>
      <c r="D1138" s="14"/>
    </row>
    <row r="1139" spans="1:4" ht="15" customHeight="1" x14ac:dyDescent="0.25">
      <c r="A1139" s="11"/>
      <c r="B1139" s="11"/>
      <c r="C1139" s="11"/>
      <c r="D1139" s="14"/>
    </row>
    <row r="1140" spans="1:4" ht="15" customHeight="1" x14ac:dyDescent="0.25">
      <c r="A1140" s="11"/>
      <c r="B1140" s="11"/>
      <c r="C1140" s="11"/>
      <c r="D1140" s="14"/>
    </row>
    <row r="1141" spans="1:4" ht="15" customHeight="1" x14ac:dyDescent="0.25">
      <c r="A1141" s="11"/>
      <c r="B1141" s="11"/>
      <c r="C1141" s="11"/>
      <c r="D1141" s="14"/>
    </row>
    <row r="1142" spans="1:4" ht="15" customHeight="1" x14ac:dyDescent="0.25">
      <c r="A1142" s="11"/>
      <c r="B1142" s="11"/>
      <c r="C1142" s="11"/>
      <c r="D1142" s="14"/>
    </row>
    <row r="1143" spans="1:4" ht="15" customHeight="1" x14ac:dyDescent="0.25">
      <c r="A1143" s="11"/>
      <c r="B1143" s="11"/>
      <c r="C1143" s="11"/>
      <c r="D1143" s="14"/>
    </row>
    <row r="1144" spans="1:4" ht="15" customHeight="1" x14ac:dyDescent="0.25">
      <c r="A1144" s="11"/>
      <c r="B1144" s="11"/>
      <c r="C1144" s="11"/>
      <c r="D1144" s="14"/>
    </row>
    <row r="1145" spans="1:4" ht="15" customHeight="1" x14ac:dyDescent="0.25">
      <c r="A1145" s="11"/>
      <c r="B1145" s="11"/>
      <c r="C1145" s="11"/>
      <c r="D1145" s="14"/>
    </row>
    <row r="1146" spans="1:4" ht="15" customHeight="1" x14ac:dyDescent="0.25">
      <c r="A1146" s="11"/>
      <c r="B1146" s="11"/>
      <c r="C1146" s="11"/>
      <c r="D1146" s="14"/>
    </row>
    <row r="1147" spans="1:4" ht="15" customHeight="1" x14ac:dyDescent="0.25">
      <c r="A1147" s="11"/>
      <c r="B1147" s="11"/>
      <c r="C1147" s="11"/>
      <c r="D1147" s="14"/>
    </row>
    <row r="1148" spans="1:4" ht="15" customHeight="1" x14ac:dyDescent="0.25">
      <c r="A1148" s="11"/>
      <c r="B1148" s="11"/>
      <c r="C1148" s="11"/>
      <c r="D1148" s="14"/>
    </row>
    <row r="1149" spans="1:4" ht="15" customHeight="1" x14ac:dyDescent="0.25">
      <c r="A1149" s="11"/>
      <c r="B1149" s="11"/>
      <c r="C1149" s="11"/>
      <c r="D1149" s="14"/>
    </row>
    <row r="1150" spans="1:4" ht="15" customHeight="1" x14ac:dyDescent="0.25">
      <c r="A1150" s="11"/>
      <c r="B1150" s="11"/>
      <c r="C1150" s="11"/>
      <c r="D1150" s="14"/>
    </row>
    <row r="1151" spans="1:4" ht="15" customHeight="1" x14ac:dyDescent="0.25">
      <c r="A1151" s="11"/>
      <c r="B1151" s="11"/>
      <c r="C1151" s="11"/>
      <c r="D1151" s="14"/>
    </row>
    <row r="1152" spans="1:4" ht="15" customHeight="1" x14ac:dyDescent="0.25">
      <c r="A1152" s="11"/>
      <c r="B1152" s="11"/>
      <c r="C1152" s="11"/>
      <c r="D1152" s="14"/>
    </row>
    <row r="1153" spans="1:4" ht="15" customHeight="1" x14ac:dyDescent="0.25">
      <c r="A1153" s="11"/>
      <c r="B1153" s="11"/>
      <c r="C1153" s="11"/>
      <c r="D1153" s="14"/>
    </row>
    <row r="1154" spans="1:4" ht="15" customHeight="1" x14ac:dyDescent="0.25">
      <c r="A1154" s="11"/>
      <c r="B1154" s="11"/>
      <c r="C1154" s="11"/>
      <c r="D1154" s="14"/>
    </row>
    <row r="1155" spans="1:4" ht="15" customHeight="1" x14ac:dyDescent="0.25">
      <c r="A1155" s="11"/>
      <c r="B1155" s="11"/>
      <c r="C1155" s="11"/>
      <c r="D1155" s="14"/>
    </row>
    <row r="1156" spans="1:4" ht="15" customHeight="1" x14ac:dyDescent="0.25">
      <c r="A1156" s="11"/>
      <c r="B1156" s="11"/>
      <c r="C1156" s="11"/>
      <c r="D1156" s="14"/>
    </row>
    <row r="1157" spans="1:4" ht="15" customHeight="1" x14ac:dyDescent="0.25">
      <c r="A1157" s="11"/>
      <c r="B1157" s="11"/>
      <c r="C1157" s="11"/>
      <c r="D1157" s="14"/>
    </row>
    <row r="1158" spans="1:4" ht="15" customHeight="1" x14ac:dyDescent="0.25">
      <c r="A1158" s="11"/>
      <c r="B1158" s="11"/>
      <c r="C1158" s="11"/>
      <c r="D1158" s="14"/>
    </row>
    <row r="1159" spans="1:4" ht="15" customHeight="1" x14ac:dyDescent="0.25">
      <c r="A1159" s="11"/>
      <c r="B1159" s="11"/>
      <c r="C1159" s="11"/>
      <c r="D1159" s="14"/>
    </row>
    <row r="1160" spans="1:4" ht="15" customHeight="1" x14ac:dyDescent="0.25">
      <c r="A1160" s="11"/>
      <c r="B1160" s="11"/>
      <c r="C1160" s="11"/>
      <c r="D1160" s="14"/>
    </row>
    <row r="1161" spans="1:4" ht="15" customHeight="1" x14ac:dyDescent="0.25">
      <c r="A1161" s="11"/>
      <c r="B1161" s="11"/>
      <c r="C1161" s="11"/>
      <c r="D1161" s="14"/>
    </row>
    <row r="1162" spans="1:4" ht="15" customHeight="1" x14ac:dyDescent="0.25">
      <c r="A1162" s="11"/>
      <c r="B1162" s="11"/>
      <c r="C1162" s="11"/>
      <c r="D1162" s="14"/>
    </row>
    <row r="1163" spans="1:4" ht="15" customHeight="1" x14ac:dyDescent="0.25">
      <c r="A1163" s="11"/>
      <c r="B1163" s="11"/>
      <c r="C1163" s="11"/>
      <c r="D1163" s="14"/>
    </row>
    <row r="1164" spans="1:4" ht="15" customHeight="1" x14ac:dyDescent="0.25">
      <c r="A1164" s="11"/>
      <c r="B1164" s="11"/>
      <c r="C1164" s="11"/>
      <c r="D1164" s="14"/>
    </row>
    <row r="1165" spans="1:4" ht="15" customHeight="1" x14ac:dyDescent="0.25">
      <c r="A1165" s="11"/>
      <c r="B1165" s="11"/>
      <c r="C1165" s="11"/>
      <c r="D1165" s="14"/>
    </row>
    <row r="1166" spans="1:4" ht="15" customHeight="1" x14ac:dyDescent="0.25">
      <c r="A1166" s="11"/>
      <c r="B1166" s="11"/>
      <c r="C1166" s="11"/>
      <c r="D1166" s="14"/>
    </row>
    <row r="1167" spans="1:4" ht="15" customHeight="1" x14ac:dyDescent="0.25">
      <c r="A1167" s="11"/>
      <c r="B1167" s="11"/>
      <c r="C1167" s="11"/>
      <c r="D1167" s="14"/>
    </row>
    <row r="1168" spans="1:4" ht="15" customHeight="1" x14ac:dyDescent="0.25">
      <c r="A1168" s="11"/>
      <c r="B1168" s="11"/>
      <c r="C1168" s="11"/>
      <c r="D1168" s="14"/>
    </row>
    <row r="1169" spans="1:4" ht="15" customHeight="1" x14ac:dyDescent="0.25">
      <c r="A1169" s="11"/>
      <c r="B1169" s="11"/>
      <c r="C1169" s="11"/>
      <c r="D1169" s="14"/>
    </row>
    <row r="1170" spans="1:4" ht="15" customHeight="1" x14ac:dyDescent="0.25">
      <c r="A1170" s="11"/>
      <c r="B1170" s="11"/>
      <c r="C1170" s="11"/>
      <c r="D1170" s="14"/>
    </row>
    <row r="1171" spans="1:4" ht="15" customHeight="1" x14ac:dyDescent="0.25">
      <c r="A1171" s="11"/>
      <c r="B1171" s="11"/>
      <c r="C1171" s="11"/>
      <c r="D1171" s="14"/>
    </row>
    <row r="1172" spans="1:4" ht="15" customHeight="1" x14ac:dyDescent="0.25">
      <c r="A1172" s="11"/>
      <c r="B1172" s="11"/>
      <c r="C1172" s="11"/>
      <c r="D1172" s="14"/>
    </row>
    <row r="1173" spans="1:4" ht="15" customHeight="1" x14ac:dyDescent="0.25">
      <c r="A1173" s="11"/>
      <c r="B1173" s="11"/>
      <c r="C1173" s="11"/>
      <c r="D1173" s="14"/>
    </row>
    <row r="1174" spans="1:4" ht="15" customHeight="1" x14ac:dyDescent="0.25">
      <c r="A1174" s="11"/>
      <c r="B1174" s="11"/>
      <c r="C1174" s="11"/>
      <c r="D1174" s="14"/>
    </row>
    <row r="1175" spans="1:4" ht="15" customHeight="1" x14ac:dyDescent="0.25">
      <c r="A1175" s="11"/>
      <c r="B1175" s="11"/>
      <c r="C1175" s="11"/>
      <c r="D1175" s="14"/>
    </row>
    <row r="1176" spans="1:4" ht="15" customHeight="1" x14ac:dyDescent="0.25">
      <c r="A1176" s="11"/>
      <c r="B1176" s="11"/>
      <c r="C1176" s="11"/>
      <c r="D1176" s="14"/>
    </row>
    <row r="1177" spans="1:4" ht="15" customHeight="1" x14ac:dyDescent="0.25">
      <c r="A1177" s="11"/>
      <c r="B1177" s="11"/>
      <c r="C1177" s="11"/>
      <c r="D1177" s="14"/>
    </row>
    <row r="1178" spans="1:4" ht="15" customHeight="1" x14ac:dyDescent="0.25">
      <c r="A1178" s="11"/>
      <c r="B1178" s="11"/>
      <c r="C1178" s="11"/>
      <c r="D1178" s="14"/>
    </row>
    <row r="1179" spans="1:4" ht="15" customHeight="1" x14ac:dyDescent="0.25">
      <c r="A1179" s="11"/>
      <c r="B1179" s="11"/>
      <c r="C1179" s="11"/>
      <c r="D1179" s="14"/>
    </row>
    <row r="1180" spans="1:4" ht="15" customHeight="1" x14ac:dyDescent="0.25">
      <c r="A1180" s="11"/>
      <c r="B1180" s="11"/>
      <c r="C1180" s="11"/>
      <c r="D1180" s="14"/>
    </row>
    <row r="1181" spans="1:4" ht="15" customHeight="1" x14ac:dyDescent="0.25">
      <c r="A1181" s="11"/>
      <c r="B1181" s="11"/>
      <c r="C1181" s="11"/>
      <c r="D1181" s="14"/>
    </row>
    <row r="1182" spans="1:4" ht="15" customHeight="1" x14ac:dyDescent="0.25">
      <c r="A1182" s="11"/>
      <c r="B1182" s="11"/>
      <c r="C1182" s="11"/>
      <c r="D1182" s="14"/>
    </row>
    <row r="1183" spans="1:4" ht="15" customHeight="1" x14ac:dyDescent="0.25">
      <c r="A1183" s="11"/>
      <c r="B1183" s="11"/>
      <c r="C1183" s="11"/>
      <c r="D1183" s="14"/>
    </row>
    <row r="1184" spans="1:4" ht="15" customHeight="1" x14ac:dyDescent="0.25">
      <c r="A1184" s="11"/>
      <c r="B1184" s="11"/>
      <c r="C1184" s="11"/>
      <c r="D1184" s="14"/>
    </row>
    <row r="1185" spans="1:4" ht="15" customHeight="1" x14ac:dyDescent="0.25">
      <c r="A1185" s="11"/>
      <c r="B1185" s="11"/>
      <c r="C1185" s="11"/>
      <c r="D1185" s="14"/>
    </row>
    <row r="1186" spans="1:4" ht="15" customHeight="1" x14ac:dyDescent="0.25">
      <c r="A1186" s="11"/>
      <c r="B1186" s="11"/>
      <c r="C1186" s="11"/>
      <c r="D1186" s="14"/>
    </row>
    <row r="1187" spans="1:4" ht="15" customHeight="1" x14ac:dyDescent="0.25">
      <c r="A1187" s="11"/>
      <c r="B1187" s="11"/>
      <c r="C1187" s="11"/>
      <c r="D1187" s="14"/>
    </row>
    <row r="1188" spans="1:4" ht="15" customHeight="1" x14ac:dyDescent="0.25">
      <c r="A1188" s="11"/>
      <c r="B1188" s="11"/>
      <c r="C1188" s="11"/>
      <c r="D1188" s="14"/>
    </row>
    <row r="1189" spans="1:4" ht="15" customHeight="1" x14ac:dyDescent="0.25">
      <c r="A1189" s="11"/>
      <c r="B1189" s="11"/>
      <c r="C1189" s="11"/>
      <c r="D1189" s="14"/>
    </row>
    <row r="1190" spans="1:4" ht="15" customHeight="1" x14ac:dyDescent="0.25">
      <c r="A1190" s="11"/>
      <c r="B1190" s="11"/>
      <c r="C1190" s="11"/>
      <c r="D1190" s="14"/>
    </row>
    <row r="1191" spans="1:4" ht="15" customHeight="1" x14ac:dyDescent="0.25">
      <c r="A1191" s="11"/>
      <c r="B1191" s="11"/>
      <c r="C1191" s="11"/>
      <c r="D1191" s="14"/>
    </row>
    <row r="1192" spans="1:4" ht="15" customHeight="1" x14ac:dyDescent="0.25">
      <c r="A1192" s="11"/>
      <c r="B1192" s="11"/>
      <c r="C1192" s="11"/>
      <c r="D1192" s="14"/>
    </row>
    <row r="1193" spans="1:4" ht="15" customHeight="1" x14ac:dyDescent="0.25">
      <c r="A1193" s="11"/>
      <c r="B1193" s="11"/>
      <c r="C1193" s="11"/>
      <c r="D1193" s="14"/>
    </row>
    <row r="1194" spans="1:4" ht="15" customHeight="1" x14ac:dyDescent="0.25">
      <c r="A1194" s="11"/>
      <c r="B1194" s="11"/>
      <c r="C1194" s="11"/>
      <c r="D1194" s="14"/>
    </row>
    <row r="1195" spans="1:4" ht="15" customHeight="1" x14ac:dyDescent="0.25">
      <c r="A1195" s="11"/>
      <c r="B1195" s="11"/>
      <c r="C1195" s="11"/>
      <c r="D1195" s="14"/>
    </row>
    <row r="1196" spans="1:4" ht="15" customHeight="1" x14ac:dyDescent="0.25">
      <c r="A1196" s="11"/>
      <c r="B1196" s="11"/>
      <c r="C1196" s="11"/>
      <c r="D1196" s="14"/>
    </row>
    <row r="1197" spans="1:4" ht="15" customHeight="1" x14ac:dyDescent="0.25">
      <c r="A1197" s="11"/>
      <c r="B1197" s="11"/>
      <c r="C1197" s="11"/>
      <c r="D1197" s="14"/>
    </row>
    <row r="1198" spans="1:4" ht="15" customHeight="1" x14ac:dyDescent="0.25">
      <c r="A1198" s="11"/>
      <c r="B1198" s="11"/>
      <c r="C1198" s="11"/>
      <c r="D1198" s="14"/>
    </row>
    <row r="1199" spans="1:4" ht="15" customHeight="1" x14ac:dyDescent="0.25">
      <c r="A1199" s="11"/>
      <c r="B1199" s="11"/>
      <c r="C1199" s="11"/>
      <c r="D1199" s="14"/>
    </row>
    <row r="1200" spans="1:4" ht="15" customHeight="1" x14ac:dyDescent="0.25">
      <c r="A1200" s="11"/>
      <c r="B1200" s="11"/>
      <c r="C1200" s="11"/>
      <c r="D1200" s="14"/>
    </row>
    <row r="1201" spans="1:4" ht="15" customHeight="1" x14ac:dyDescent="0.25">
      <c r="A1201" s="11"/>
      <c r="B1201" s="11"/>
      <c r="C1201" s="11"/>
      <c r="D1201" s="14"/>
    </row>
    <row r="1202" spans="1:4" ht="15" customHeight="1" x14ac:dyDescent="0.25">
      <c r="A1202" s="11"/>
      <c r="B1202" s="11"/>
      <c r="C1202" s="11"/>
      <c r="D1202" s="14"/>
    </row>
    <row r="1203" spans="1:4" ht="15" customHeight="1" x14ac:dyDescent="0.25">
      <c r="A1203" s="11"/>
      <c r="B1203" s="11"/>
      <c r="C1203" s="11"/>
      <c r="D1203" s="14"/>
    </row>
    <row r="1204" spans="1:4" ht="15" customHeight="1" x14ac:dyDescent="0.25">
      <c r="A1204" s="11"/>
      <c r="B1204" s="11"/>
      <c r="C1204" s="11"/>
      <c r="D1204" s="14"/>
    </row>
    <row r="1205" spans="1:4" ht="15" customHeight="1" x14ac:dyDescent="0.25">
      <c r="A1205" s="11"/>
      <c r="B1205" s="11"/>
      <c r="C1205" s="11"/>
      <c r="D1205" s="14"/>
    </row>
    <row r="1206" spans="1:4" ht="15" customHeight="1" x14ac:dyDescent="0.25">
      <c r="A1206" s="11"/>
      <c r="B1206" s="11"/>
      <c r="C1206" s="11"/>
      <c r="D1206" s="14"/>
    </row>
    <row r="1207" spans="1:4" ht="15" customHeight="1" x14ac:dyDescent="0.25">
      <c r="A1207" s="11"/>
      <c r="B1207" s="11"/>
      <c r="C1207" s="11"/>
      <c r="D1207" s="14"/>
    </row>
    <row r="1208" spans="1:4" ht="15" customHeight="1" x14ac:dyDescent="0.25">
      <c r="A1208" s="11"/>
      <c r="B1208" s="11"/>
      <c r="C1208" s="11"/>
      <c r="D1208" s="14"/>
    </row>
    <row r="1209" spans="1:4" ht="15" customHeight="1" x14ac:dyDescent="0.25">
      <c r="A1209" s="11"/>
      <c r="B1209" s="11"/>
      <c r="C1209" s="11"/>
      <c r="D1209" s="14"/>
    </row>
    <row r="1210" spans="1:4" ht="15" customHeight="1" x14ac:dyDescent="0.25">
      <c r="A1210" s="11"/>
      <c r="B1210" s="11"/>
      <c r="C1210" s="11"/>
      <c r="D1210" s="14"/>
    </row>
    <row r="1211" spans="1:4" ht="15" customHeight="1" x14ac:dyDescent="0.25">
      <c r="A1211" s="11"/>
      <c r="B1211" s="11"/>
      <c r="C1211" s="11"/>
      <c r="D1211" s="14"/>
    </row>
    <row r="1212" spans="1:4" ht="15" customHeight="1" x14ac:dyDescent="0.25">
      <c r="A1212" s="11"/>
      <c r="B1212" s="11"/>
      <c r="C1212" s="11"/>
      <c r="D1212" s="14"/>
    </row>
    <row r="1213" spans="1:4" ht="15" customHeight="1" x14ac:dyDescent="0.25">
      <c r="A1213" s="11"/>
      <c r="B1213" s="11"/>
      <c r="C1213" s="11"/>
      <c r="D1213" s="14"/>
    </row>
    <row r="1214" spans="1:4" ht="15" customHeight="1" x14ac:dyDescent="0.25">
      <c r="A1214" s="11"/>
      <c r="B1214" s="11"/>
      <c r="C1214" s="11"/>
      <c r="D1214" s="14"/>
    </row>
    <row r="1215" spans="1:4" ht="15" customHeight="1" x14ac:dyDescent="0.25">
      <c r="A1215" s="11"/>
      <c r="B1215" s="11"/>
      <c r="C1215" s="11"/>
      <c r="D1215" s="14"/>
    </row>
    <row r="1216" spans="1:4" ht="15" customHeight="1" x14ac:dyDescent="0.25">
      <c r="A1216" s="11"/>
      <c r="B1216" s="11"/>
      <c r="C1216" s="11"/>
      <c r="D1216" s="14"/>
    </row>
    <row r="1217" spans="1:4" ht="15" customHeight="1" x14ac:dyDescent="0.25">
      <c r="A1217" s="11"/>
      <c r="B1217" s="11"/>
      <c r="C1217" s="11"/>
      <c r="D1217" s="14"/>
    </row>
    <row r="1218" spans="1:4" ht="15" customHeight="1" x14ac:dyDescent="0.25">
      <c r="A1218" s="11"/>
      <c r="B1218" s="11"/>
      <c r="C1218" s="11"/>
      <c r="D1218" s="14"/>
    </row>
    <row r="1219" spans="1:4" ht="15" customHeight="1" x14ac:dyDescent="0.25">
      <c r="A1219" s="11"/>
      <c r="B1219" s="11"/>
      <c r="C1219" s="11"/>
      <c r="D1219" s="14"/>
    </row>
    <row r="1220" spans="1:4" ht="15" customHeight="1" x14ac:dyDescent="0.25">
      <c r="A1220" s="11"/>
      <c r="B1220" s="11"/>
      <c r="C1220" s="11"/>
      <c r="D1220" s="14"/>
    </row>
    <row r="1221" spans="1:4" ht="15" customHeight="1" x14ac:dyDescent="0.25">
      <c r="A1221" s="11"/>
      <c r="B1221" s="11"/>
      <c r="C1221" s="11"/>
      <c r="D1221" s="14"/>
    </row>
    <row r="1222" spans="1:4" ht="15" customHeight="1" x14ac:dyDescent="0.25">
      <c r="A1222" s="11"/>
      <c r="B1222" s="11"/>
      <c r="C1222" s="11"/>
      <c r="D1222" s="14"/>
    </row>
    <row r="1223" spans="1:4" ht="15" customHeight="1" x14ac:dyDescent="0.25">
      <c r="A1223" s="11"/>
      <c r="B1223" s="11"/>
      <c r="C1223" s="11"/>
      <c r="D1223" s="14"/>
    </row>
    <row r="1224" spans="1:4" ht="15" customHeight="1" x14ac:dyDescent="0.25">
      <c r="A1224" s="11"/>
      <c r="B1224" s="11"/>
      <c r="C1224" s="11"/>
      <c r="D1224" s="14"/>
    </row>
    <row r="1225" spans="1:4" ht="15" customHeight="1" x14ac:dyDescent="0.25">
      <c r="A1225" s="11"/>
      <c r="B1225" s="11"/>
      <c r="C1225" s="11"/>
      <c r="D1225" s="14"/>
    </row>
    <row r="1226" spans="1:4" ht="15" customHeight="1" x14ac:dyDescent="0.25">
      <c r="A1226" s="11"/>
      <c r="B1226" s="11"/>
      <c r="C1226" s="11"/>
      <c r="D1226" s="14"/>
    </row>
    <row r="1227" spans="1:4" ht="15" customHeight="1" x14ac:dyDescent="0.25">
      <c r="A1227" s="11"/>
      <c r="B1227" s="11"/>
      <c r="C1227" s="11"/>
      <c r="D1227" s="14"/>
    </row>
    <row r="1228" spans="1:4" ht="15" customHeight="1" x14ac:dyDescent="0.25">
      <c r="A1228" s="11"/>
      <c r="B1228" s="11"/>
      <c r="C1228" s="11"/>
      <c r="D1228" s="14"/>
    </row>
    <row r="1229" spans="1:4" ht="15" customHeight="1" x14ac:dyDescent="0.25">
      <c r="A1229" s="11"/>
      <c r="B1229" s="11"/>
      <c r="C1229" s="11"/>
      <c r="D1229" s="14"/>
    </row>
    <row r="1230" spans="1:4" ht="15" customHeight="1" x14ac:dyDescent="0.25">
      <c r="A1230" s="11"/>
      <c r="B1230" s="11"/>
      <c r="C1230" s="11"/>
      <c r="D1230" s="14"/>
    </row>
    <row r="1231" spans="1:4" ht="15" customHeight="1" x14ac:dyDescent="0.25">
      <c r="A1231" s="11"/>
      <c r="B1231" s="11"/>
      <c r="C1231" s="11"/>
      <c r="D1231" s="14"/>
    </row>
    <row r="1232" spans="1:4" ht="15" customHeight="1" x14ac:dyDescent="0.25">
      <c r="A1232" s="11"/>
      <c r="B1232" s="11"/>
      <c r="C1232" s="11"/>
      <c r="D1232" s="14"/>
    </row>
    <row r="1233" spans="1:4" ht="15" customHeight="1" x14ac:dyDescent="0.25">
      <c r="A1233" s="11"/>
      <c r="B1233" s="11"/>
      <c r="C1233" s="11"/>
      <c r="D1233" s="14"/>
    </row>
    <row r="1234" spans="1:4" ht="15" customHeight="1" x14ac:dyDescent="0.25">
      <c r="A1234" s="11"/>
      <c r="B1234" s="11"/>
      <c r="C1234" s="11"/>
      <c r="D1234" s="14"/>
    </row>
    <row r="1235" spans="1:4" ht="15" customHeight="1" x14ac:dyDescent="0.25">
      <c r="A1235" s="11"/>
      <c r="B1235" s="11"/>
      <c r="C1235" s="11"/>
      <c r="D1235" s="14"/>
    </row>
    <row r="1236" spans="1:4" ht="15" customHeight="1" x14ac:dyDescent="0.25">
      <c r="A1236" s="11"/>
      <c r="B1236" s="11"/>
      <c r="C1236" s="11"/>
      <c r="D1236" s="14"/>
    </row>
    <row r="1237" spans="1:4" ht="15" customHeight="1" x14ac:dyDescent="0.25">
      <c r="A1237" s="11"/>
      <c r="B1237" s="11"/>
      <c r="C1237" s="11"/>
      <c r="D1237" s="14"/>
    </row>
    <row r="1238" spans="1:4" ht="15" customHeight="1" x14ac:dyDescent="0.25">
      <c r="A1238" s="11"/>
      <c r="B1238" s="11"/>
      <c r="C1238" s="11"/>
      <c r="D1238" s="14"/>
    </row>
    <row r="1239" spans="1:4" ht="15" customHeight="1" x14ac:dyDescent="0.25">
      <c r="A1239" s="11"/>
      <c r="B1239" s="11"/>
      <c r="C1239" s="11"/>
      <c r="D1239" s="14"/>
    </row>
    <row r="1240" spans="1:4" ht="15" customHeight="1" x14ac:dyDescent="0.25">
      <c r="A1240" s="11"/>
      <c r="B1240" s="11"/>
      <c r="C1240" s="11"/>
      <c r="D1240" s="14"/>
    </row>
    <row r="1241" spans="1:4" ht="15" customHeight="1" x14ac:dyDescent="0.25">
      <c r="A1241" s="11"/>
      <c r="B1241" s="11"/>
      <c r="C1241" s="11"/>
      <c r="D1241" s="14"/>
    </row>
    <row r="1242" spans="1:4" ht="15" customHeight="1" x14ac:dyDescent="0.25">
      <c r="A1242" s="11"/>
      <c r="B1242" s="11"/>
      <c r="C1242" s="11"/>
      <c r="D1242" s="14"/>
    </row>
    <row r="1243" spans="1:4" ht="15" customHeight="1" x14ac:dyDescent="0.25">
      <c r="A1243" s="11"/>
      <c r="B1243" s="11"/>
      <c r="C1243" s="11"/>
      <c r="D1243" s="14"/>
    </row>
    <row r="1244" spans="1:4" ht="15" customHeight="1" x14ac:dyDescent="0.25">
      <c r="A1244" s="11"/>
      <c r="B1244" s="11"/>
      <c r="C1244" s="11"/>
      <c r="D1244" s="14"/>
    </row>
    <row r="1245" spans="1:4" ht="15" customHeight="1" x14ac:dyDescent="0.25">
      <c r="A1245" s="11"/>
      <c r="B1245" s="11"/>
      <c r="C1245" s="11"/>
      <c r="D1245" s="14"/>
    </row>
    <row r="1246" spans="1:4" ht="15" customHeight="1" x14ac:dyDescent="0.25">
      <c r="A1246" s="11"/>
      <c r="B1246" s="11"/>
      <c r="C1246" s="11"/>
      <c r="D1246" s="14"/>
    </row>
    <row r="1247" spans="1:4" ht="15" customHeight="1" x14ac:dyDescent="0.25">
      <c r="A1247" s="11"/>
      <c r="B1247" s="11"/>
      <c r="C1247" s="11"/>
      <c r="D1247" s="14"/>
    </row>
    <row r="1248" spans="1:4" ht="15" customHeight="1" x14ac:dyDescent="0.25">
      <c r="A1248" s="11"/>
      <c r="B1248" s="11"/>
      <c r="C1248" s="11"/>
      <c r="D1248" s="14"/>
    </row>
    <row r="1249" spans="1:4" ht="15" customHeight="1" x14ac:dyDescent="0.25">
      <c r="A1249" s="11"/>
      <c r="B1249" s="11"/>
      <c r="C1249" s="11"/>
      <c r="D1249" s="14"/>
    </row>
    <row r="1250" spans="1:4" ht="15" customHeight="1" x14ac:dyDescent="0.25">
      <c r="A1250" s="11"/>
      <c r="B1250" s="11"/>
      <c r="C1250" s="11"/>
      <c r="D1250" s="14"/>
    </row>
    <row r="1251" spans="1:4" ht="15" customHeight="1" x14ac:dyDescent="0.25">
      <c r="A1251" s="11"/>
      <c r="B1251" s="11"/>
      <c r="C1251" s="11"/>
      <c r="D1251" s="14"/>
    </row>
    <row r="1252" spans="1:4" ht="15" customHeight="1" x14ac:dyDescent="0.25">
      <c r="A1252" s="11"/>
      <c r="B1252" s="11"/>
      <c r="C1252" s="11"/>
      <c r="D1252" s="14"/>
    </row>
    <row r="1253" spans="1:4" ht="15" customHeight="1" x14ac:dyDescent="0.25">
      <c r="A1253" s="11"/>
      <c r="B1253" s="11"/>
      <c r="C1253" s="11"/>
      <c r="D1253" s="14"/>
    </row>
    <row r="1254" spans="1:4" ht="15" customHeight="1" x14ac:dyDescent="0.25">
      <c r="A1254" s="11"/>
      <c r="B1254" s="11"/>
      <c r="C1254" s="11"/>
      <c r="D1254" s="14"/>
    </row>
    <row r="1255" spans="1:4" ht="15" customHeight="1" x14ac:dyDescent="0.25">
      <c r="A1255" s="11"/>
      <c r="B1255" s="11"/>
      <c r="C1255" s="11"/>
      <c r="D1255" s="14"/>
    </row>
    <row r="1256" spans="1:4" ht="15" customHeight="1" x14ac:dyDescent="0.25">
      <c r="A1256" s="11"/>
      <c r="B1256" s="11"/>
      <c r="C1256" s="11"/>
      <c r="D1256" s="14"/>
    </row>
    <row r="1257" spans="1:4" ht="15" customHeight="1" x14ac:dyDescent="0.25">
      <c r="A1257" s="11"/>
      <c r="B1257" s="11"/>
      <c r="C1257" s="11"/>
      <c r="D1257" s="14"/>
    </row>
    <row r="1258" spans="1:4" ht="15" customHeight="1" x14ac:dyDescent="0.25">
      <c r="A1258" s="11"/>
      <c r="B1258" s="11"/>
      <c r="C1258" s="11"/>
      <c r="D1258" s="14"/>
    </row>
    <row r="1259" spans="1:4" ht="15" customHeight="1" x14ac:dyDescent="0.25">
      <c r="A1259" s="11"/>
      <c r="B1259" s="11"/>
      <c r="C1259" s="11"/>
      <c r="D1259" s="14"/>
    </row>
    <row r="1260" spans="1:4" ht="15" customHeight="1" x14ac:dyDescent="0.25">
      <c r="A1260" s="11"/>
      <c r="B1260" s="11"/>
      <c r="C1260" s="11"/>
      <c r="D1260" s="14"/>
    </row>
    <row r="1261" spans="1:4" ht="15" customHeight="1" x14ac:dyDescent="0.25">
      <c r="A1261" s="11"/>
      <c r="B1261" s="11"/>
      <c r="C1261" s="11"/>
      <c r="D1261" s="14"/>
    </row>
    <row r="1262" spans="1:4" ht="15" customHeight="1" x14ac:dyDescent="0.25">
      <c r="A1262" s="11"/>
      <c r="B1262" s="11"/>
      <c r="C1262" s="11"/>
      <c r="D1262" s="14"/>
    </row>
    <row r="1263" spans="1:4" ht="15" customHeight="1" x14ac:dyDescent="0.25">
      <c r="A1263" s="11"/>
      <c r="B1263" s="11"/>
      <c r="C1263" s="11"/>
      <c r="D1263" s="14"/>
    </row>
    <row r="1264" spans="1:4" ht="15" customHeight="1" x14ac:dyDescent="0.25">
      <c r="A1264" s="11"/>
      <c r="B1264" s="11"/>
      <c r="C1264" s="11"/>
      <c r="D1264" s="14"/>
    </row>
    <row r="1265" spans="1:4" ht="15" customHeight="1" x14ac:dyDescent="0.25">
      <c r="A1265" s="11"/>
      <c r="B1265" s="11"/>
      <c r="C1265" s="11"/>
      <c r="D1265" s="14"/>
    </row>
    <row r="1266" spans="1:4" ht="15" customHeight="1" x14ac:dyDescent="0.25">
      <c r="A1266" s="11"/>
      <c r="B1266" s="11"/>
      <c r="C1266" s="11"/>
      <c r="D1266" s="14"/>
    </row>
    <row r="1267" spans="1:4" ht="15" customHeight="1" x14ac:dyDescent="0.25">
      <c r="A1267" s="11"/>
      <c r="B1267" s="11"/>
      <c r="C1267" s="11"/>
      <c r="D1267" s="14"/>
    </row>
    <row r="1268" spans="1:4" ht="15" customHeight="1" x14ac:dyDescent="0.25">
      <c r="A1268" s="11"/>
      <c r="B1268" s="11"/>
      <c r="C1268" s="11"/>
      <c r="D1268" s="14"/>
    </row>
    <row r="1269" spans="1:4" ht="15" customHeight="1" x14ac:dyDescent="0.25">
      <c r="A1269" s="11"/>
      <c r="B1269" s="11"/>
      <c r="C1269" s="11"/>
      <c r="D1269" s="14"/>
    </row>
    <row r="1270" spans="1:4" ht="15" customHeight="1" x14ac:dyDescent="0.25">
      <c r="A1270" s="11"/>
      <c r="B1270" s="11"/>
      <c r="C1270" s="11"/>
      <c r="D1270" s="14"/>
    </row>
    <row r="1271" spans="1:4" ht="15" customHeight="1" x14ac:dyDescent="0.25">
      <c r="A1271" s="11"/>
      <c r="B1271" s="11"/>
      <c r="C1271" s="11"/>
      <c r="D1271" s="14"/>
    </row>
    <row r="1272" spans="1:4" ht="15" customHeight="1" x14ac:dyDescent="0.25">
      <c r="A1272" s="11"/>
      <c r="B1272" s="11"/>
      <c r="C1272" s="11"/>
      <c r="D1272" s="14"/>
    </row>
    <row r="1273" spans="1:4" ht="15" customHeight="1" x14ac:dyDescent="0.25">
      <c r="A1273" s="11"/>
      <c r="B1273" s="11"/>
      <c r="C1273" s="11"/>
      <c r="D1273" s="14"/>
    </row>
    <row r="1274" spans="1:4" ht="15" customHeight="1" x14ac:dyDescent="0.25">
      <c r="A1274" s="11"/>
      <c r="B1274" s="11"/>
      <c r="C1274" s="11"/>
      <c r="D1274" s="14"/>
    </row>
    <row r="1275" spans="1:4" ht="15" customHeight="1" x14ac:dyDescent="0.25">
      <c r="A1275" s="11"/>
      <c r="B1275" s="11"/>
      <c r="C1275" s="11"/>
      <c r="D1275" s="14"/>
    </row>
    <row r="1276" spans="1:4" ht="15" customHeight="1" x14ac:dyDescent="0.25">
      <c r="A1276" s="11"/>
      <c r="B1276" s="11"/>
      <c r="C1276" s="11"/>
      <c r="D1276" s="14"/>
    </row>
    <row r="1277" spans="1:4" ht="15" customHeight="1" x14ac:dyDescent="0.25">
      <c r="A1277" s="11"/>
      <c r="B1277" s="11"/>
      <c r="C1277" s="11"/>
      <c r="D1277" s="14"/>
    </row>
    <row r="1278" spans="1:4" ht="15" customHeight="1" x14ac:dyDescent="0.25">
      <c r="A1278" s="11"/>
      <c r="B1278" s="11"/>
      <c r="C1278" s="11"/>
      <c r="D1278" s="14"/>
    </row>
    <row r="1279" spans="1:4" ht="15" customHeight="1" x14ac:dyDescent="0.25">
      <c r="A1279" s="11"/>
      <c r="B1279" s="11"/>
      <c r="C1279" s="11"/>
      <c r="D1279" s="14"/>
    </row>
    <row r="1280" spans="1:4" ht="15" customHeight="1" x14ac:dyDescent="0.25">
      <c r="A1280" s="11"/>
      <c r="B1280" s="11"/>
      <c r="C1280" s="11"/>
      <c r="D1280" s="14"/>
    </row>
    <row r="1281" spans="1:4" ht="15" customHeight="1" x14ac:dyDescent="0.25">
      <c r="A1281" s="11"/>
      <c r="B1281" s="11"/>
      <c r="C1281" s="11"/>
      <c r="D1281" s="14"/>
    </row>
    <row r="1282" spans="1:4" ht="15" customHeight="1" x14ac:dyDescent="0.25">
      <c r="A1282" s="11"/>
      <c r="B1282" s="11"/>
      <c r="C1282" s="11"/>
      <c r="D1282" s="14"/>
    </row>
    <row r="1283" spans="1:4" ht="15" customHeight="1" x14ac:dyDescent="0.25">
      <c r="A1283" s="11"/>
      <c r="B1283" s="11"/>
      <c r="C1283" s="11"/>
      <c r="D1283" s="14"/>
    </row>
    <row r="1284" spans="1:4" ht="15" customHeight="1" x14ac:dyDescent="0.25">
      <c r="A1284" s="11"/>
      <c r="B1284" s="11"/>
      <c r="C1284" s="11"/>
      <c r="D1284" s="14"/>
    </row>
    <row r="1285" spans="1:4" ht="15" customHeight="1" x14ac:dyDescent="0.25">
      <c r="A1285" s="11"/>
      <c r="B1285" s="11"/>
      <c r="C1285" s="11"/>
      <c r="D1285" s="14"/>
    </row>
    <row r="1286" spans="1:4" ht="15" customHeight="1" x14ac:dyDescent="0.25">
      <c r="A1286" s="11"/>
      <c r="B1286" s="11"/>
      <c r="C1286" s="11"/>
      <c r="D1286" s="14"/>
    </row>
    <row r="1287" spans="1:4" ht="15" customHeight="1" x14ac:dyDescent="0.25">
      <c r="A1287" s="11"/>
      <c r="B1287" s="11"/>
      <c r="C1287" s="11"/>
      <c r="D1287" s="14"/>
    </row>
    <row r="1288" spans="1:4" ht="15" customHeight="1" x14ac:dyDescent="0.25">
      <c r="A1288" s="11"/>
      <c r="B1288" s="11"/>
      <c r="C1288" s="11"/>
      <c r="D1288" s="14"/>
    </row>
    <row r="1289" spans="1:4" ht="15" customHeight="1" x14ac:dyDescent="0.25">
      <c r="A1289" s="11"/>
      <c r="B1289" s="11"/>
      <c r="C1289" s="11"/>
      <c r="D1289" s="14"/>
    </row>
    <row r="1290" spans="1:4" ht="15" customHeight="1" x14ac:dyDescent="0.25">
      <c r="A1290" s="11"/>
      <c r="B1290" s="11"/>
      <c r="C1290" s="11"/>
      <c r="D1290" s="14"/>
    </row>
    <row r="1291" spans="1:4" ht="15" customHeight="1" x14ac:dyDescent="0.25">
      <c r="A1291" s="11"/>
      <c r="B1291" s="11"/>
      <c r="C1291" s="11"/>
      <c r="D1291" s="14"/>
    </row>
    <row r="1292" spans="1:4" ht="15" customHeight="1" x14ac:dyDescent="0.25">
      <c r="A1292" s="11"/>
      <c r="B1292" s="11"/>
      <c r="C1292" s="11"/>
      <c r="D1292" s="14"/>
    </row>
    <row r="1293" spans="1:4" ht="15" customHeight="1" x14ac:dyDescent="0.25">
      <c r="A1293" s="11"/>
      <c r="B1293" s="11"/>
      <c r="C1293" s="11"/>
      <c r="D1293" s="14"/>
    </row>
    <row r="1294" spans="1:4" ht="15" customHeight="1" x14ac:dyDescent="0.25">
      <c r="A1294" s="11"/>
      <c r="B1294" s="11"/>
      <c r="C1294" s="11"/>
      <c r="D1294" s="14"/>
    </row>
    <row r="1295" spans="1:4" ht="15" customHeight="1" x14ac:dyDescent="0.25">
      <c r="A1295" s="11"/>
      <c r="B1295" s="11"/>
      <c r="C1295" s="11"/>
      <c r="D1295" s="14"/>
    </row>
    <row r="1296" spans="1:4" ht="15" customHeight="1" x14ac:dyDescent="0.25">
      <c r="A1296" s="11"/>
      <c r="B1296" s="11"/>
      <c r="C1296" s="11"/>
      <c r="D1296" s="14"/>
    </row>
    <row r="1297" spans="1:4" ht="15" customHeight="1" x14ac:dyDescent="0.25">
      <c r="A1297" s="11"/>
      <c r="B1297" s="11"/>
      <c r="C1297" s="11"/>
      <c r="D1297" s="14"/>
    </row>
    <row r="1298" spans="1:4" ht="15" customHeight="1" x14ac:dyDescent="0.25">
      <c r="A1298" s="11"/>
      <c r="B1298" s="11"/>
      <c r="C1298" s="11"/>
      <c r="D1298" s="14"/>
    </row>
    <row r="1299" spans="1:4" ht="15" customHeight="1" x14ac:dyDescent="0.25">
      <c r="A1299" s="11"/>
      <c r="B1299" s="11"/>
      <c r="C1299" s="11"/>
      <c r="D1299" s="14"/>
    </row>
    <row r="1300" spans="1:4" ht="15" customHeight="1" x14ac:dyDescent="0.25">
      <c r="A1300" s="11"/>
      <c r="B1300" s="11"/>
      <c r="C1300" s="11"/>
      <c r="D1300" s="14"/>
    </row>
    <row r="1301" spans="1:4" ht="15" customHeight="1" x14ac:dyDescent="0.25">
      <c r="A1301" s="11"/>
      <c r="B1301" s="11"/>
      <c r="C1301" s="11"/>
      <c r="D1301" s="14"/>
    </row>
    <row r="1302" spans="1:4" ht="15" customHeight="1" x14ac:dyDescent="0.25">
      <c r="A1302" s="11"/>
      <c r="B1302" s="11"/>
      <c r="C1302" s="11"/>
      <c r="D1302" s="14"/>
    </row>
    <row r="1303" spans="1:4" ht="15" customHeight="1" x14ac:dyDescent="0.25">
      <c r="A1303" s="11"/>
      <c r="B1303" s="11"/>
      <c r="C1303" s="11"/>
      <c r="D1303" s="14"/>
    </row>
    <row r="1304" spans="1:4" ht="15" customHeight="1" x14ac:dyDescent="0.25">
      <c r="A1304" s="11"/>
      <c r="B1304" s="11"/>
      <c r="C1304" s="11"/>
      <c r="D1304" s="14"/>
    </row>
    <row r="1305" spans="1:4" ht="15" customHeight="1" x14ac:dyDescent="0.25">
      <c r="A1305" s="11"/>
      <c r="B1305" s="11"/>
      <c r="C1305" s="11"/>
      <c r="D1305" s="14"/>
    </row>
    <row r="1306" spans="1:4" ht="15" customHeight="1" x14ac:dyDescent="0.25">
      <c r="A1306" s="11"/>
      <c r="B1306" s="11"/>
      <c r="C1306" s="11"/>
      <c r="D1306" s="14"/>
    </row>
    <row r="1307" spans="1:4" ht="15" customHeight="1" x14ac:dyDescent="0.25">
      <c r="A1307" s="11"/>
      <c r="B1307" s="11"/>
      <c r="C1307" s="11"/>
      <c r="D1307" s="14"/>
    </row>
    <row r="1308" spans="1:4" ht="15" customHeight="1" x14ac:dyDescent="0.25">
      <c r="A1308" s="11"/>
      <c r="B1308" s="11"/>
      <c r="C1308" s="11"/>
      <c r="D1308" s="14"/>
    </row>
    <row r="1309" spans="1:4" ht="15" customHeight="1" x14ac:dyDescent="0.25">
      <c r="A1309" s="11"/>
      <c r="B1309" s="11"/>
      <c r="C1309" s="11"/>
      <c r="D1309" s="14"/>
    </row>
    <row r="1310" spans="1:4" ht="15" customHeight="1" x14ac:dyDescent="0.25">
      <c r="A1310" s="11"/>
      <c r="B1310" s="11"/>
      <c r="C1310" s="11"/>
      <c r="D1310" s="14"/>
    </row>
    <row r="1311" spans="1:4" ht="15" customHeight="1" x14ac:dyDescent="0.25">
      <c r="A1311" s="11"/>
      <c r="B1311" s="11"/>
      <c r="C1311" s="11"/>
      <c r="D1311" s="14"/>
    </row>
    <row r="1312" spans="1:4" ht="15" customHeight="1" x14ac:dyDescent="0.25">
      <c r="A1312" s="11"/>
      <c r="B1312" s="11"/>
      <c r="C1312" s="11"/>
      <c r="D1312" s="14"/>
    </row>
    <row r="1313" spans="1:4" ht="15" customHeight="1" x14ac:dyDescent="0.25">
      <c r="A1313" s="11"/>
      <c r="B1313" s="11"/>
      <c r="C1313" s="11"/>
      <c r="D1313" s="14"/>
    </row>
    <row r="1314" spans="1:4" ht="15" customHeight="1" x14ac:dyDescent="0.25">
      <c r="A1314" s="11"/>
      <c r="B1314" s="11"/>
      <c r="C1314" s="11"/>
      <c r="D1314" s="14"/>
    </row>
    <row r="1315" spans="1:4" ht="15" customHeight="1" x14ac:dyDescent="0.25">
      <c r="A1315" s="11"/>
      <c r="B1315" s="11"/>
      <c r="C1315" s="11"/>
      <c r="D1315" s="14"/>
    </row>
    <row r="1316" spans="1:4" ht="15" customHeight="1" x14ac:dyDescent="0.25">
      <c r="A1316" s="11"/>
      <c r="B1316" s="11"/>
      <c r="C1316" s="11"/>
      <c r="D1316" s="14"/>
    </row>
    <row r="1317" spans="1:4" ht="15" customHeight="1" x14ac:dyDescent="0.25">
      <c r="A1317" s="11"/>
      <c r="B1317" s="11"/>
      <c r="C1317" s="11"/>
      <c r="D1317" s="14"/>
    </row>
    <row r="1318" spans="1:4" ht="15" customHeight="1" x14ac:dyDescent="0.25">
      <c r="A1318" s="11"/>
      <c r="B1318" s="11"/>
      <c r="C1318" s="11"/>
      <c r="D1318" s="14"/>
    </row>
    <row r="1319" spans="1:4" ht="15" customHeight="1" x14ac:dyDescent="0.25">
      <c r="A1319" s="11"/>
      <c r="B1319" s="11"/>
      <c r="C1319" s="11"/>
      <c r="D1319" s="14"/>
    </row>
    <row r="1320" spans="1:4" ht="15" customHeight="1" x14ac:dyDescent="0.25">
      <c r="A1320" s="11"/>
      <c r="B1320" s="11"/>
      <c r="C1320" s="11"/>
      <c r="D1320" s="14"/>
    </row>
    <row r="1321" spans="1:4" ht="15" customHeight="1" x14ac:dyDescent="0.25">
      <c r="A1321" s="11"/>
      <c r="B1321" s="11"/>
      <c r="C1321" s="11"/>
      <c r="D1321" s="14"/>
    </row>
    <row r="1322" spans="1:4" ht="15" customHeight="1" x14ac:dyDescent="0.25">
      <c r="A1322" s="11"/>
      <c r="B1322" s="11"/>
      <c r="C1322" s="11"/>
      <c r="D1322" s="14"/>
    </row>
    <row r="1323" spans="1:4" ht="15" customHeight="1" x14ac:dyDescent="0.25">
      <c r="A1323" s="11"/>
      <c r="B1323" s="11"/>
      <c r="C1323" s="11"/>
      <c r="D1323" s="14"/>
    </row>
    <row r="1324" spans="1:4" ht="15" customHeight="1" x14ac:dyDescent="0.25">
      <c r="A1324" s="11"/>
      <c r="B1324" s="11"/>
      <c r="C1324" s="11"/>
      <c r="D1324" s="14"/>
    </row>
    <row r="1325" spans="1:4" ht="15" customHeight="1" x14ac:dyDescent="0.25">
      <c r="A1325" s="11"/>
      <c r="B1325" s="11"/>
      <c r="C1325" s="11"/>
      <c r="D1325" s="14"/>
    </row>
    <row r="1326" spans="1:4" ht="15" customHeight="1" x14ac:dyDescent="0.25">
      <c r="A1326" s="11"/>
      <c r="B1326" s="11"/>
      <c r="C1326" s="11"/>
      <c r="D1326" s="14"/>
    </row>
    <row r="1327" spans="1:4" ht="15" customHeight="1" x14ac:dyDescent="0.25">
      <c r="A1327" s="11"/>
      <c r="B1327" s="11"/>
      <c r="C1327" s="11"/>
      <c r="D1327" s="14"/>
    </row>
    <row r="1328" spans="1:4" ht="15" customHeight="1" x14ac:dyDescent="0.25">
      <c r="A1328" s="11"/>
      <c r="B1328" s="11"/>
      <c r="C1328" s="11"/>
      <c r="D1328" s="14"/>
    </row>
    <row r="1329" spans="1:4" ht="15" customHeight="1" x14ac:dyDescent="0.25">
      <c r="A1329" s="11"/>
      <c r="B1329" s="11"/>
      <c r="C1329" s="11"/>
      <c r="D1329" s="14"/>
    </row>
    <row r="1330" spans="1:4" ht="15" customHeight="1" x14ac:dyDescent="0.25">
      <c r="A1330" s="11"/>
      <c r="B1330" s="11"/>
      <c r="C1330" s="11"/>
      <c r="D1330" s="14"/>
    </row>
    <row r="1331" spans="1:4" ht="15" customHeight="1" x14ac:dyDescent="0.25">
      <c r="A1331" s="11"/>
      <c r="B1331" s="11"/>
      <c r="C1331" s="11"/>
      <c r="D1331" s="14"/>
    </row>
    <row r="1332" spans="1:4" ht="15" customHeight="1" x14ac:dyDescent="0.25">
      <c r="A1332" s="11"/>
      <c r="B1332" s="11"/>
      <c r="C1332" s="11"/>
      <c r="D1332" s="14"/>
    </row>
    <row r="1333" spans="1:4" ht="15" customHeight="1" x14ac:dyDescent="0.25">
      <c r="A1333" s="11"/>
      <c r="B1333" s="11"/>
      <c r="C1333" s="11"/>
      <c r="D1333" s="14"/>
    </row>
    <row r="1334" spans="1:4" ht="15" customHeight="1" x14ac:dyDescent="0.25">
      <c r="A1334" s="11"/>
      <c r="B1334" s="11"/>
      <c r="C1334" s="11"/>
      <c r="D1334" s="14"/>
    </row>
    <row r="1335" spans="1:4" ht="15" customHeight="1" x14ac:dyDescent="0.25">
      <c r="A1335" s="11"/>
      <c r="B1335" s="11"/>
      <c r="C1335" s="11"/>
      <c r="D1335" s="14"/>
    </row>
    <row r="1336" spans="1:4" ht="15" customHeight="1" x14ac:dyDescent="0.25">
      <c r="A1336" s="11"/>
      <c r="B1336" s="11"/>
      <c r="C1336" s="11"/>
      <c r="D1336" s="14"/>
    </row>
    <row r="1337" spans="1:4" ht="15" customHeight="1" x14ac:dyDescent="0.25">
      <c r="A1337" s="11"/>
      <c r="B1337" s="11"/>
      <c r="C1337" s="11"/>
      <c r="D1337" s="14"/>
    </row>
    <row r="1338" spans="1:4" ht="15" customHeight="1" x14ac:dyDescent="0.25">
      <c r="A1338" s="11"/>
      <c r="B1338" s="11"/>
      <c r="C1338" s="11"/>
      <c r="D1338" s="14"/>
    </row>
    <row r="1339" spans="1:4" ht="15" customHeight="1" x14ac:dyDescent="0.25">
      <c r="A1339" s="11"/>
      <c r="B1339" s="11"/>
      <c r="C1339" s="11"/>
      <c r="D1339" s="14"/>
    </row>
    <row r="1340" spans="1:4" ht="15" customHeight="1" x14ac:dyDescent="0.25">
      <c r="A1340" s="11"/>
      <c r="B1340" s="11"/>
      <c r="C1340" s="11"/>
      <c r="D1340" s="14"/>
    </row>
    <row r="1341" spans="1:4" ht="15" customHeight="1" x14ac:dyDescent="0.25">
      <c r="A1341" s="11"/>
      <c r="B1341" s="11"/>
      <c r="C1341" s="11"/>
      <c r="D1341" s="14"/>
    </row>
    <row r="1342" spans="1:4" ht="15" customHeight="1" x14ac:dyDescent="0.25">
      <c r="A1342" s="11"/>
      <c r="B1342" s="11"/>
      <c r="C1342" s="11"/>
      <c r="D1342" s="14"/>
    </row>
    <row r="1343" spans="1:4" ht="15" customHeight="1" x14ac:dyDescent="0.25">
      <c r="A1343" s="11"/>
      <c r="B1343" s="11"/>
      <c r="C1343" s="11"/>
      <c r="D1343" s="14"/>
    </row>
    <row r="1344" spans="1:4" ht="15" customHeight="1" x14ac:dyDescent="0.25">
      <c r="A1344" s="11"/>
      <c r="B1344" s="11"/>
      <c r="C1344" s="11"/>
      <c r="D1344" s="14"/>
    </row>
    <row r="1345" spans="1:4" ht="15" customHeight="1" x14ac:dyDescent="0.25">
      <c r="A1345" s="11"/>
      <c r="B1345" s="11"/>
      <c r="C1345" s="11"/>
      <c r="D1345" s="14"/>
    </row>
    <row r="1346" spans="1:4" ht="15" customHeight="1" x14ac:dyDescent="0.25">
      <c r="A1346" s="11"/>
      <c r="B1346" s="11"/>
      <c r="C1346" s="11"/>
      <c r="D1346" s="14"/>
    </row>
    <row r="1347" spans="1:4" ht="15" customHeight="1" x14ac:dyDescent="0.25">
      <c r="A1347" s="11"/>
      <c r="B1347" s="11"/>
      <c r="C1347" s="11"/>
      <c r="D1347" s="14"/>
    </row>
    <row r="1348" spans="1:4" ht="15" customHeight="1" x14ac:dyDescent="0.25">
      <c r="A1348" s="11"/>
      <c r="B1348" s="11"/>
      <c r="C1348" s="11"/>
      <c r="D1348" s="14"/>
    </row>
    <row r="1349" spans="1:4" ht="15" customHeight="1" x14ac:dyDescent="0.25">
      <c r="A1349" s="11"/>
      <c r="B1349" s="11"/>
      <c r="C1349" s="11"/>
      <c r="D1349" s="14"/>
    </row>
    <row r="1350" spans="1:4" ht="15" customHeight="1" x14ac:dyDescent="0.25">
      <c r="A1350" s="11"/>
      <c r="B1350" s="11"/>
      <c r="C1350" s="11"/>
      <c r="D1350" s="14"/>
    </row>
    <row r="1351" spans="1:4" ht="15" customHeight="1" x14ac:dyDescent="0.25">
      <c r="A1351" s="11"/>
      <c r="B1351" s="11"/>
      <c r="C1351" s="11"/>
      <c r="D1351" s="14"/>
    </row>
    <row r="1352" spans="1:4" ht="15" customHeight="1" x14ac:dyDescent="0.25">
      <c r="A1352" s="11"/>
      <c r="B1352" s="11"/>
      <c r="C1352" s="11"/>
      <c r="D1352" s="14"/>
    </row>
    <row r="1353" spans="1:4" ht="15" customHeight="1" x14ac:dyDescent="0.25">
      <c r="A1353" s="11"/>
      <c r="B1353" s="11"/>
      <c r="C1353" s="11"/>
      <c r="D1353" s="14"/>
    </row>
    <row r="1354" spans="1:4" ht="15" customHeight="1" x14ac:dyDescent="0.25">
      <c r="A1354" s="11"/>
      <c r="B1354" s="11"/>
      <c r="C1354" s="11"/>
      <c r="D1354" s="14"/>
    </row>
    <row r="1355" spans="1:4" ht="15" customHeight="1" x14ac:dyDescent="0.25">
      <c r="A1355" s="11"/>
      <c r="B1355" s="11"/>
      <c r="C1355" s="11"/>
      <c r="D1355" s="14"/>
    </row>
    <row r="1356" spans="1:4" ht="15" customHeight="1" x14ac:dyDescent="0.25">
      <c r="A1356" s="11"/>
      <c r="B1356" s="11"/>
      <c r="C1356" s="11"/>
      <c r="D1356" s="14"/>
    </row>
    <row r="1357" spans="1:4" ht="15" customHeight="1" x14ac:dyDescent="0.25">
      <c r="A1357" s="11"/>
      <c r="B1357" s="11"/>
      <c r="C1357" s="11"/>
      <c r="D1357" s="14"/>
    </row>
    <row r="1358" spans="1:4" ht="15" customHeight="1" x14ac:dyDescent="0.25">
      <c r="A1358" s="11"/>
      <c r="B1358" s="11"/>
      <c r="C1358" s="11"/>
      <c r="D1358" s="14"/>
    </row>
    <row r="1359" spans="1:4" ht="15" customHeight="1" x14ac:dyDescent="0.25">
      <c r="A1359" s="11"/>
      <c r="B1359" s="11"/>
      <c r="C1359" s="11"/>
      <c r="D1359" s="14"/>
    </row>
    <row r="1360" spans="1:4" ht="15" customHeight="1" x14ac:dyDescent="0.25">
      <c r="A1360" s="11"/>
      <c r="B1360" s="11"/>
      <c r="C1360" s="11"/>
      <c r="D1360" s="14"/>
    </row>
    <row r="1361" spans="1:4" ht="15" customHeight="1" x14ac:dyDescent="0.25">
      <c r="A1361" s="11"/>
      <c r="B1361" s="11"/>
      <c r="C1361" s="11"/>
      <c r="D1361" s="14"/>
    </row>
    <row r="1362" spans="1:4" ht="15" customHeight="1" x14ac:dyDescent="0.25">
      <c r="A1362" s="11"/>
      <c r="B1362" s="11"/>
      <c r="C1362" s="11"/>
      <c r="D1362" s="14"/>
    </row>
    <row r="1363" spans="1:4" ht="15" customHeight="1" x14ac:dyDescent="0.25">
      <c r="A1363" s="11"/>
      <c r="B1363" s="11"/>
      <c r="C1363" s="11"/>
      <c r="D1363" s="14"/>
    </row>
    <row r="1364" spans="1:4" ht="15" customHeight="1" x14ac:dyDescent="0.25">
      <c r="A1364" s="11"/>
      <c r="B1364" s="11"/>
      <c r="C1364" s="11"/>
      <c r="D1364" s="14"/>
    </row>
    <row r="1365" spans="1:4" ht="15" customHeight="1" x14ac:dyDescent="0.25">
      <c r="A1365" s="11"/>
      <c r="B1365" s="11"/>
      <c r="C1365" s="11"/>
      <c r="D1365" s="14"/>
    </row>
    <row r="1366" spans="1:4" ht="15" customHeight="1" x14ac:dyDescent="0.25">
      <c r="A1366" s="11"/>
      <c r="B1366" s="11"/>
      <c r="C1366" s="11"/>
      <c r="D1366" s="14"/>
    </row>
    <row r="1367" spans="1:4" ht="15" customHeight="1" x14ac:dyDescent="0.25">
      <c r="A1367" s="11"/>
      <c r="B1367" s="11"/>
      <c r="C1367" s="11"/>
      <c r="D1367" s="14"/>
    </row>
    <row r="1368" spans="1:4" ht="15" customHeight="1" x14ac:dyDescent="0.25">
      <c r="A1368" s="11"/>
      <c r="B1368" s="11"/>
      <c r="C1368" s="11"/>
      <c r="D1368" s="14"/>
    </row>
    <row r="1369" spans="1:4" ht="15" customHeight="1" x14ac:dyDescent="0.25">
      <c r="A1369" s="11"/>
      <c r="B1369" s="11"/>
      <c r="C1369" s="11"/>
      <c r="D1369" s="14"/>
    </row>
    <row r="1370" spans="1:4" ht="15" customHeight="1" x14ac:dyDescent="0.25">
      <c r="A1370" s="11"/>
      <c r="B1370" s="11"/>
      <c r="C1370" s="11"/>
      <c r="D1370" s="14"/>
    </row>
    <row r="1371" spans="1:4" ht="15" customHeight="1" x14ac:dyDescent="0.25">
      <c r="A1371" s="11"/>
      <c r="B1371" s="11"/>
      <c r="C1371" s="11"/>
      <c r="D1371" s="14"/>
    </row>
    <row r="1372" spans="1:4" ht="15" customHeight="1" x14ac:dyDescent="0.25">
      <c r="A1372" s="11"/>
      <c r="B1372" s="11"/>
      <c r="C1372" s="11"/>
      <c r="D1372" s="14"/>
    </row>
    <row r="1373" spans="1:4" ht="15" customHeight="1" x14ac:dyDescent="0.25">
      <c r="A1373" s="11"/>
      <c r="B1373" s="11"/>
      <c r="C1373" s="11"/>
      <c r="D1373" s="14"/>
    </row>
    <row r="1374" spans="1:4" ht="15" customHeight="1" x14ac:dyDescent="0.25">
      <c r="A1374" s="11"/>
      <c r="B1374" s="11"/>
      <c r="C1374" s="11"/>
      <c r="D1374" s="14"/>
    </row>
    <row r="1375" spans="1:4" ht="15" customHeight="1" x14ac:dyDescent="0.25">
      <c r="A1375" s="11"/>
      <c r="B1375" s="11"/>
      <c r="C1375" s="11"/>
      <c r="D1375" s="14"/>
    </row>
    <row r="1376" spans="1:4" ht="15" customHeight="1" x14ac:dyDescent="0.25">
      <c r="A1376" s="11"/>
      <c r="B1376" s="11"/>
      <c r="C1376" s="11"/>
      <c r="D1376" s="14"/>
    </row>
    <row r="1377" spans="1:4" ht="15" customHeight="1" x14ac:dyDescent="0.25">
      <c r="A1377" s="11"/>
      <c r="B1377" s="11"/>
      <c r="C1377" s="11"/>
      <c r="D1377" s="14"/>
    </row>
    <row r="1378" spans="1:4" ht="15" customHeight="1" x14ac:dyDescent="0.25">
      <c r="A1378" s="11"/>
      <c r="B1378" s="11"/>
      <c r="C1378" s="11"/>
      <c r="D1378" s="14"/>
    </row>
    <row r="1379" spans="1:4" ht="15" customHeight="1" x14ac:dyDescent="0.25">
      <c r="A1379" s="11"/>
      <c r="B1379" s="11"/>
      <c r="C1379" s="11"/>
      <c r="D1379" s="14"/>
    </row>
    <row r="1380" spans="1:4" ht="15" customHeight="1" x14ac:dyDescent="0.25">
      <c r="A1380" s="11"/>
      <c r="B1380" s="11"/>
      <c r="C1380" s="11"/>
      <c r="D1380" s="14"/>
    </row>
    <row r="1381" spans="1:4" ht="15" customHeight="1" x14ac:dyDescent="0.25">
      <c r="A1381" s="11"/>
      <c r="B1381" s="11"/>
      <c r="C1381" s="11"/>
      <c r="D1381" s="14"/>
    </row>
    <row r="1382" spans="1:4" ht="15" customHeight="1" x14ac:dyDescent="0.25">
      <c r="A1382" s="11"/>
      <c r="B1382" s="11"/>
      <c r="C1382" s="11"/>
      <c r="D1382" s="14"/>
    </row>
    <row r="1383" spans="1:4" ht="15" customHeight="1" x14ac:dyDescent="0.25">
      <c r="A1383" s="11"/>
      <c r="B1383" s="11"/>
      <c r="C1383" s="11"/>
      <c r="D1383" s="14"/>
    </row>
    <row r="1384" spans="1:4" ht="15" customHeight="1" x14ac:dyDescent="0.25">
      <c r="A1384" s="11"/>
      <c r="B1384" s="11"/>
      <c r="C1384" s="11"/>
      <c r="D1384" s="14"/>
    </row>
    <row r="1385" spans="1:4" ht="15" customHeight="1" x14ac:dyDescent="0.25">
      <c r="A1385" s="11"/>
      <c r="B1385" s="11"/>
      <c r="C1385" s="11"/>
      <c r="D1385" s="14"/>
    </row>
    <row r="1386" spans="1:4" ht="15" customHeight="1" x14ac:dyDescent="0.25">
      <c r="A1386" s="11"/>
      <c r="B1386" s="11"/>
      <c r="C1386" s="11"/>
      <c r="D1386" s="14"/>
    </row>
    <row r="1387" spans="1:4" ht="15" customHeight="1" x14ac:dyDescent="0.25">
      <c r="A1387" s="11"/>
      <c r="B1387" s="11"/>
      <c r="C1387" s="11"/>
      <c r="D1387" s="14"/>
    </row>
    <row r="1388" spans="1:4" ht="15" customHeight="1" x14ac:dyDescent="0.25">
      <c r="A1388" s="11"/>
      <c r="B1388" s="11"/>
      <c r="C1388" s="11"/>
      <c r="D1388" s="14"/>
    </row>
    <row r="1389" spans="1:4" ht="15" customHeight="1" x14ac:dyDescent="0.25">
      <c r="A1389" s="11"/>
      <c r="B1389" s="11"/>
      <c r="C1389" s="11"/>
      <c r="D1389" s="14"/>
    </row>
    <row r="1390" spans="1:4" ht="15" customHeight="1" x14ac:dyDescent="0.25">
      <c r="A1390" s="11"/>
      <c r="B1390" s="11"/>
      <c r="C1390" s="11"/>
      <c r="D1390" s="14"/>
    </row>
    <row r="1391" spans="1:4" ht="15" customHeight="1" x14ac:dyDescent="0.25">
      <c r="A1391" s="11"/>
      <c r="B1391" s="11"/>
      <c r="C1391" s="11"/>
      <c r="D1391" s="14"/>
    </row>
    <row r="1392" spans="1:4" ht="15" customHeight="1" x14ac:dyDescent="0.25">
      <c r="A1392" s="11"/>
      <c r="B1392" s="11"/>
      <c r="C1392" s="11"/>
      <c r="D1392" s="14"/>
    </row>
    <row r="1393" spans="1:4" ht="15" customHeight="1" x14ac:dyDescent="0.25">
      <c r="A1393" s="11"/>
      <c r="B1393" s="11"/>
      <c r="C1393" s="11"/>
      <c r="D1393" s="14"/>
    </row>
    <row r="1394" spans="1:4" ht="15" customHeight="1" x14ac:dyDescent="0.25">
      <c r="A1394" s="11"/>
      <c r="B1394" s="11"/>
      <c r="C1394" s="11"/>
      <c r="D1394" s="14"/>
    </row>
    <row r="1395" spans="1:4" ht="15" customHeight="1" x14ac:dyDescent="0.25">
      <c r="A1395" s="11"/>
      <c r="B1395" s="11"/>
      <c r="C1395" s="11"/>
      <c r="D1395" s="14"/>
    </row>
    <row r="1396" spans="1:4" ht="15" customHeight="1" x14ac:dyDescent="0.25">
      <c r="A1396" s="11"/>
      <c r="B1396" s="11"/>
      <c r="C1396" s="11"/>
      <c r="D1396" s="14"/>
    </row>
    <row r="1397" spans="1:4" ht="15" customHeight="1" x14ac:dyDescent="0.25">
      <c r="A1397" s="11"/>
      <c r="B1397" s="11"/>
      <c r="C1397" s="11"/>
      <c r="D1397" s="14"/>
    </row>
    <row r="1398" spans="1:4" ht="15" customHeight="1" x14ac:dyDescent="0.25">
      <c r="A1398" s="11"/>
      <c r="B1398" s="11"/>
      <c r="C1398" s="11"/>
      <c r="D1398" s="14"/>
    </row>
    <row r="1399" spans="1:4" ht="15" customHeight="1" x14ac:dyDescent="0.25">
      <c r="A1399" s="11"/>
      <c r="B1399" s="11"/>
      <c r="C1399" s="11"/>
      <c r="D1399" s="14"/>
    </row>
    <row r="1400" spans="1:4" ht="15" customHeight="1" x14ac:dyDescent="0.25">
      <c r="A1400" s="11"/>
      <c r="B1400" s="11"/>
      <c r="C1400" s="11"/>
      <c r="D1400" s="14"/>
    </row>
    <row r="1401" spans="1:4" ht="15" customHeight="1" x14ac:dyDescent="0.25">
      <c r="A1401" s="11"/>
      <c r="B1401" s="11"/>
      <c r="C1401" s="11"/>
      <c r="D1401" s="14"/>
    </row>
    <row r="1402" spans="1:4" ht="15" customHeight="1" x14ac:dyDescent="0.25">
      <c r="A1402" s="11"/>
      <c r="B1402" s="11"/>
      <c r="C1402" s="11"/>
      <c r="D1402" s="14"/>
    </row>
    <row r="1403" spans="1:4" ht="15" customHeight="1" x14ac:dyDescent="0.25">
      <c r="A1403" s="11"/>
      <c r="B1403" s="11"/>
      <c r="C1403" s="11"/>
      <c r="D1403" s="14"/>
    </row>
    <row r="1404" spans="1:4" ht="15" customHeight="1" x14ac:dyDescent="0.25">
      <c r="A1404" s="11"/>
      <c r="B1404" s="11"/>
      <c r="C1404" s="11"/>
      <c r="D1404" s="14"/>
    </row>
    <row r="1405" spans="1:4" ht="15" customHeight="1" x14ac:dyDescent="0.25">
      <c r="A1405" s="11"/>
      <c r="B1405" s="11"/>
      <c r="C1405" s="11"/>
      <c r="D1405" s="14"/>
    </row>
    <row r="1406" spans="1:4" ht="15" customHeight="1" x14ac:dyDescent="0.25">
      <c r="A1406" s="11"/>
      <c r="B1406" s="11"/>
      <c r="C1406" s="11"/>
      <c r="D1406" s="14"/>
    </row>
    <row r="1407" spans="1:4" ht="15" customHeight="1" x14ac:dyDescent="0.25">
      <c r="A1407" s="11"/>
      <c r="B1407" s="11"/>
      <c r="C1407" s="11"/>
      <c r="D1407" s="14"/>
    </row>
    <row r="1408" spans="1:4" ht="15" customHeight="1" x14ac:dyDescent="0.25">
      <c r="A1408" s="11"/>
      <c r="B1408" s="11"/>
      <c r="C1408" s="11"/>
      <c r="D1408" s="14"/>
    </row>
    <row r="1409" spans="1:4" ht="15" customHeight="1" x14ac:dyDescent="0.25">
      <c r="A1409" s="11"/>
      <c r="B1409" s="11"/>
      <c r="C1409" s="11"/>
      <c r="D1409" s="14"/>
    </row>
    <row r="1410" spans="1:4" ht="15" customHeight="1" x14ac:dyDescent="0.25">
      <c r="A1410" s="11"/>
      <c r="B1410" s="11"/>
      <c r="C1410" s="11"/>
      <c r="D1410" s="14"/>
    </row>
    <row r="1411" spans="1:4" ht="15" customHeight="1" x14ac:dyDescent="0.25">
      <c r="A1411" s="11"/>
      <c r="B1411" s="11"/>
      <c r="C1411" s="11"/>
      <c r="D1411" s="14"/>
    </row>
    <row r="1412" spans="1:4" ht="15" customHeight="1" x14ac:dyDescent="0.25">
      <c r="A1412" s="11"/>
      <c r="B1412" s="11"/>
      <c r="C1412" s="11"/>
      <c r="D1412" s="14"/>
    </row>
    <row r="1413" spans="1:4" ht="15" customHeight="1" x14ac:dyDescent="0.25">
      <c r="A1413" s="11"/>
      <c r="B1413" s="11"/>
      <c r="C1413" s="11"/>
      <c r="D1413" s="14"/>
    </row>
    <row r="1414" spans="1:4" ht="15" customHeight="1" x14ac:dyDescent="0.25">
      <c r="A1414" s="11"/>
      <c r="B1414" s="11"/>
      <c r="C1414" s="11"/>
      <c r="D1414" s="14"/>
    </row>
    <row r="1415" spans="1:4" ht="15" customHeight="1" x14ac:dyDescent="0.25">
      <c r="A1415" s="11"/>
      <c r="B1415" s="11"/>
      <c r="C1415" s="11"/>
      <c r="D1415" s="14"/>
    </row>
    <row r="1416" spans="1:4" ht="15" customHeight="1" x14ac:dyDescent="0.25">
      <c r="A1416" s="11"/>
      <c r="B1416" s="11"/>
      <c r="C1416" s="11"/>
      <c r="D1416" s="14"/>
    </row>
    <row r="1417" spans="1:4" ht="15" customHeight="1" x14ac:dyDescent="0.25">
      <c r="A1417" s="11"/>
      <c r="B1417" s="11"/>
      <c r="C1417" s="11"/>
      <c r="D1417" s="14"/>
    </row>
    <row r="1418" spans="1:4" ht="15" customHeight="1" x14ac:dyDescent="0.25">
      <c r="A1418" s="11"/>
      <c r="B1418" s="11"/>
      <c r="C1418" s="11"/>
      <c r="D1418" s="14"/>
    </row>
    <row r="1419" spans="1:4" ht="15" customHeight="1" x14ac:dyDescent="0.25">
      <c r="A1419" s="11"/>
      <c r="B1419" s="11"/>
      <c r="C1419" s="11"/>
      <c r="D1419" s="14"/>
    </row>
    <row r="1420" spans="1:4" ht="15" customHeight="1" x14ac:dyDescent="0.25">
      <c r="A1420" s="11"/>
      <c r="B1420" s="11"/>
      <c r="C1420" s="11"/>
      <c r="D1420" s="14"/>
    </row>
    <row r="1421" spans="1:4" ht="15" customHeight="1" x14ac:dyDescent="0.25">
      <c r="A1421" s="11"/>
      <c r="B1421" s="11"/>
      <c r="C1421" s="11"/>
      <c r="D1421" s="14"/>
    </row>
    <row r="1422" spans="1:4" ht="15" customHeight="1" x14ac:dyDescent="0.25">
      <c r="A1422" s="11"/>
      <c r="B1422" s="11"/>
      <c r="C1422" s="11"/>
      <c r="D1422" s="14"/>
    </row>
    <row r="1423" spans="1:4" ht="15" customHeight="1" x14ac:dyDescent="0.25">
      <c r="A1423" s="11"/>
      <c r="B1423" s="11"/>
      <c r="C1423" s="11"/>
      <c r="D1423" s="14"/>
    </row>
    <row r="1424" spans="1:4" ht="15" customHeight="1" x14ac:dyDescent="0.25">
      <c r="A1424" s="11"/>
      <c r="B1424" s="11"/>
      <c r="C1424" s="11"/>
      <c r="D1424" s="14"/>
    </row>
    <row r="1425" spans="1:4" ht="15" customHeight="1" x14ac:dyDescent="0.25">
      <c r="A1425" s="11"/>
      <c r="B1425" s="11"/>
      <c r="C1425" s="11"/>
      <c r="D1425" s="14"/>
    </row>
    <row r="1426" spans="1:4" ht="15" customHeight="1" x14ac:dyDescent="0.25">
      <c r="A1426" s="11"/>
      <c r="B1426" s="11"/>
      <c r="C1426" s="11"/>
      <c r="D1426" s="14"/>
    </row>
    <row r="1427" spans="1:4" ht="15" customHeight="1" x14ac:dyDescent="0.25">
      <c r="A1427" s="11"/>
      <c r="B1427" s="11"/>
      <c r="C1427" s="11"/>
      <c r="D1427" s="14"/>
    </row>
    <row r="1428" spans="1:4" ht="15" customHeight="1" x14ac:dyDescent="0.25">
      <c r="A1428" s="11"/>
      <c r="B1428" s="11"/>
      <c r="C1428" s="11"/>
      <c r="D1428" s="14"/>
    </row>
    <row r="1429" spans="1:4" ht="15" customHeight="1" x14ac:dyDescent="0.25">
      <c r="A1429" s="11"/>
      <c r="B1429" s="11"/>
      <c r="C1429" s="11"/>
      <c r="D1429" s="14"/>
    </row>
    <row r="1430" spans="1:4" ht="15" customHeight="1" x14ac:dyDescent="0.25">
      <c r="A1430" s="11"/>
      <c r="B1430" s="11"/>
      <c r="C1430" s="11"/>
      <c r="D1430" s="14"/>
    </row>
    <row r="1431" spans="1:4" ht="15" customHeight="1" x14ac:dyDescent="0.25">
      <c r="A1431" s="11"/>
      <c r="B1431" s="11"/>
      <c r="C1431" s="11"/>
      <c r="D1431" s="14"/>
    </row>
    <row r="1432" spans="1:4" ht="15" customHeight="1" x14ac:dyDescent="0.25">
      <c r="A1432" s="11"/>
      <c r="B1432" s="11"/>
      <c r="C1432" s="11"/>
      <c r="D1432" s="14"/>
    </row>
    <row r="1433" spans="1:4" ht="15" customHeight="1" x14ac:dyDescent="0.25">
      <c r="A1433" s="11"/>
      <c r="B1433" s="11"/>
      <c r="C1433" s="11"/>
      <c r="D1433" s="14"/>
    </row>
    <row r="1434" spans="1:4" ht="15" customHeight="1" x14ac:dyDescent="0.25">
      <c r="A1434" s="11"/>
      <c r="B1434" s="11"/>
      <c r="C1434" s="11"/>
      <c r="D1434" s="14"/>
    </row>
    <row r="1435" spans="1:4" ht="15" customHeight="1" x14ac:dyDescent="0.25">
      <c r="A1435" s="11"/>
      <c r="B1435" s="11"/>
      <c r="C1435" s="11"/>
      <c r="D1435" s="14"/>
    </row>
    <row r="1436" spans="1:4" ht="15" customHeight="1" x14ac:dyDescent="0.25">
      <c r="A1436" s="11"/>
      <c r="B1436" s="11"/>
      <c r="C1436" s="11"/>
      <c r="D1436" s="14"/>
    </row>
    <row r="1437" spans="1:4" ht="15" customHeight="1" x14ac:dyDescent="0.25">
      <c r="A1437" s="11"/>
      <c r="B1437" s="11"/>
      <c r="C1437" s="11"/>
      <c r="D1437" s="14"/>
    </row>
    <row r="1438" spans="1:4" ht="15" customHeight="1" x14ac:dyDescent="0.25">
      <c r="A1438" s="11"/>
      <c r="B1438" s="11"/>
      <c r="C1438" s="11"/>
      <c r="D1438" s="14"/>
    </row>
    <row r="1439" spans="1:4" ht="15" customHeight="1" x14ac:dyDescent="0.25">
      <c r="A1439" s="11"/>
      <c r="B1439" s="11"/>
      <c r="C1439" s="11"/>
      <c r="D1439" s="14"/>
    </row>
    <row r="1440" spans="1:4" ht="15" customHeight="1" x14ac:dyDescent="0.25">
      <c r="A1440" s="11"/>
      <c r="B1440" s="11"/>
      <c r="C1440" s="11"/>
      <c r="D1440" s="14"/>
    </row>
    <row r="1441" spans="1:4" ht="15" customHeight="1" x14ac:dyDescent="0.25">
      <c r="A1441" s="11"/>
      <c r="B1441" s="11"/>
      <c r="C1441" s="11"/>
      <c r="D1441" s="14"/>
    </row>
    <row r="1442" spans="1:4" ht="15" customHeight="1" x14ac:dyDescent="0.25">
      <c r="A1442" s="11"/>
      <c r="B1442" s="11"/>
      <c r="C1442" s="11"/>
      <c r="D1442" s="14"/>
    </row>
    <row r="1443" spans="1:4" ht="15" customHeight="1" x14ac:dyDescent="0.25">
      <c r="A1443" s="11"/>
      <c r="B1443" s="11"/>
      <c r="C1443" s="11"/>
      <c r="D1443" s="14"/>
    </row>
    <row r="1444" spans="1:4" ht="15" customHeight="1" x14ac:dyDescent="0.25">
      <c r="A1444" s="11"/>
      <c r="B1444" s="11"/>
      <c r="C1444" s="11"/>
      <c r="D1444" s="14"/>
    </row>
    <row r="1445" spans="1:4" ht="15" customHeight="1" x14ac:dyDescent="0.25">
      <c r="A1445" s="11"/>
      <c r="B1445" s="11"/>
      <c r="C1445" s="11"/>
      <c r="D1445" s="14"/>
    </row>
    <row r="1446" spans="1:4" ht="15" customHeight="1" x14ac:dyDescent="0.25">
      <c r="A1446" s="11"/>
      <c r="B1446" s="11"/>
      <c r="C1446" s="11"/>
      <c r="D1446" s="14"/>
    </row>
    <row r="1447" spans="1:4" ht="15" customHeight="1" x14ac:dyDescent="0.25">
      <c r="A1447" s="11"/>
      <c r="B1447" s="11"/>
      <c r="C1447" s="11"/>
      <c r="D1447" s="14"/>
    </row>
    <row r="1448" spans="1:4" ht="15" customHeight="1" x14ac:dyDescent="0.25">
      <c r="A1448" s="11"/>
      <c r="B1448" s="11"/>
      <c r="C1448" s="11"/>
      <c r="D1448" s="14"/>
    </row>
    <row r="1449" spans="1:4" ht="15" customHeight="1" x14ac:dyDescent="0.25">
      <c r="A1449" s="11"/>
      <c r="B1449" s="11"/>
      <c r="C1449" s="11"/>
      <c r="D1449" s="14"/>
    </row>
    <row r="1450" spans="1:4" ht="15" customHeight="1" x14ac:dyDescent="0.25">
      <c r="A1450" s="11"/>
      <c r="B1450" s="11"/>
      <c r="C1450" s="11"/>
      <c r="D1450" s="14"/>
    </row>
    <row r="1451" spans="1:4" ht="15" customHeight="1" x14ac:dyDescent="0.25">
      <c r="A1451" s="11"/>
      <c r="B1451" s="11"/>
      <c r="C1451" s="11"/>
      <c r="D1451" s="14"/>
    </row>
    <row r="1452" spans="1:4" ht="15" customHeight="1" x14ac:dyDescent="0.25">
      <c r="A1452" s="11"/>
      <c r="B1452" s="11"/>
      <c r="C1452" s="11"/>
      <c r="D1452" s="14"/>
    </row>
    <row r="1453" spans="1:4" ht="15" customHeight="1" x14ac:dyDescent="0.25">
      <c r="A1453" s="11"/>
      <c r="B1453" s="11"/>
      <c r="C1453" s="11"/>
      <c r="D1453" s="14"/>
    </row>
    <row r="1454" spans="1:4" ht="15" customHeight="1" x14ac:dyDescent="0.25">
      <c r="A1454" s="11"/>
      <c r="B1454" s="11"/>
      <c r="C1454" s="11"/>
      <c r="D1454" s="14"/>
    </row>
    <row r="1455" spans="1:4" ht="15" customHeight="1" x14ac:dyDescent="0.25">
      <c r="A1455" s="11"/>
      <c r="B1455" s="11"/>
      <c r="C1455" s="11"/>
      <c r="D1455" s="14"/>
    </row>
    <row r="1456" spans="1:4" ht="15" customHeight="1" x14ac:dyDescent="0.25">
      <c r="A1456" s="11"/>
      <c r="B1456" s="11"/>
      <c r="C1456" s="11"/>
      <c r="D1456" s="14"/>
    </row>
    <row r="1457" spans="1:4" ht="15" customHeight="1" x14ac:dyDescent="0.25">
      <c r="A1457" s="11"/>
      <c r="B1457" s="11"/>
      <c r="C1457" s="11"/>
      <c r="D1457" s="14"/>
    </row>
    <row r="1458" spans="1:4" ht="15" customHeight="1" x14ac:dyDescent="0.25">
      <c r="A1458" s="11"/>
      <c r="B1458" s="11"/>
      <c r="C1458" s="11"/>
      <c r="D1458" s="14"/>
    </row>
    <row r="1459" spans="1:4" ht="15" customHeight="1" x14ac:dyDescent="0.25">
      <c r="A1459" s="11"/>
      <c r="B1459" s="11"/>
      <c r="C1459" s="11"/>
      <c r="D1459" s="14"/>
    </row>
    <row r="1460" spans="1:4" ht="15" customHeight="1" x14ac:dyDescent="0.25">
      <c r="A1460" s="11"/>
      <c r="B1460" s="11"/>
      <c r="C1460" s="11"/>
      <c r="D1460" s="14"/>
    </row>
    <row r="1461" spans="1:4" ht="15" customHeight="1" x14ac:dyDescent="0.25">
      <c r="A1461" s="11"/>
      <c r="B1461" s="11"/>
      <c r="C1461" s="11"/>
      <c r="D1461" s="14"/>
    </row>
    <row r="1462" spans="1:4" ht="15" customHeight="1" x14ac:dyDescent="0.25">
      <c r="A1462" s="11"/>
      <c r="B1462" s="11"/>
      <c r="C1462" s="11"/>
      <c r="D1462" s="14"/>
    </row>
    <row r="1463" spans="1:4" ht="15" customHeight="1" x14ac:dyDescent="0.25">
      <c r="A1463" s="11"/>
      <c r="B1463" s="11"/>
      <c r="C1463" s="11"/>
      <c r="D1463" s="14"/>
    </row>
    <row r="1464" spans="1:4" ht="15" customHeight="1" x14ac:dyDescent="0.25">
      <c r="A1464" s="11"/>
      <c r="B1464" s="11"/>
      <c r="C1464" s="11"/>
      <c r="D1464" s="14"/>
    </row>
    <row r="1465" spans="1:4" ht="15" customHeight="1" x14ac:dyDescent="0.25">
      <c r="A1465" s="11"/>
      <c r="B1465" s="11"/>
      <c r="C1465" s="11"/>
      <c r="D1465" s="14"/>
    </row>
    <row r="1466" spans="1:4" ht="15" customHeight="1" x14ac:dyDescent="0.25">
      <c r="A1466" s="11"/>
      <c r="B1466" s="11"/>
      <c r="C1466" s="11"/>
      <c r="D1466" s="14"/>
    </row>
    <row r="1467" spans="1:4" ht="15" customHeight="1" x14ac:dyDescent="0.25">
      <c r="A1467" s="11"/>
      <c r="B1467" s="11"/>
      <c r="C1467" s="11"/>
      <c r="D1467" s="14"/>
    </row>
    <row r="1468" spans="1:4" ht="15" customHeight="1" x14ac:dyDescent="0.25">
      <c r="A1468" s="11"/>
      <c r="B1468" s="11"/>
      <c r="C1468" s="11"/>
      <c r="D1468" s="14"/>
    </row>
    <row r="1469" spans="1:4" ht="15" customHeight="1" x14ac:dyDescent="0.25">
      <c r="A1469" s="11"/>
      <c r="B1469" s="11"/>
      <c r="C1469" s="11"/>
      <c r="D1469" s="14"/>
    </row>
    <row r="1470" spans="1:4" ht="15" customHeight="1" x14ac:dyDescent="0.25">
      <c r="A1470" s="11"/>
      <c r="B1470" s="11"/>
      <c r="C1470" s="11"/>
      <c r="D1470" s="14"/>
    </row>
    <row r="1471" spans="1:4" ht="15" customHeight="1" x14ac:dyDescent="0.25">
      <c r="A1471" s="11"/>
      <c r="B1471" s="11"/>
      <c r="C1471" s="11"/>
      <c r="D1471" s="14"/>
    </row>
    <row r="1472" spans="1:4" ht="15" customHeight="1" x14ac:dyDescent="0.25">
      <c r="A1472" s="11"/>
      <c r="B1472" s="11"/>
      <c r="C1472" s="11"/>
      <c r="D1472" s="14"/>
    </row>
    <row r="1473" spans="1:4" ht="15" customHeight="1" x14ac:dyDescent="0.25">
      <c r="A1473" s="11"/>
      <c r="B1473" s="11"/>
      <c r="C1473" s="11"/>
      <c r="D1473" s="14"/>
    </row>
    <row r="1474" spans="1:4" ht="15" customHeight="1" x14ac:dyDescent="0.25">
      <c r="A1474" s="11"/>
      <c r="B1474" s="11"/>
      <c r="C1474" s="11"/>
      <c r="D1474" s="14"/>
    </row>
    <row r="1475" spans="1:4" ht="15" customHeight="1" x14ac:dyDescent="0.25">
      <c r="A1475" s="11"/>
      <c r="B1475" s="11"/>
      <c r="C1475" s="11"/>
      <c r="D1475" s="14"/>
    </row>
    <row r="1476" spans="1:4" ht="15" customHeight="1" x14ac:dyDescent="0.25">
      <c r="A1476" s="11"/>
      <c r="B1476" s="11"/>
      <c r="C1476" s="11"/>
      <c r="D1476" s="14"/>
    </row>
    <row r="1477" spans="1:4" ht="15" customHeight="1" x14ac:dyDescent="0.25">
      <c r="A1477" s="11"/>
      <c r="B1477" s="11"/>
      <c r="C1477" s="11"/>
      <c r="D1477" s="14"/>
    </row>
    <row r="1478" spans="1:4" ht="15" customHeight="1" x14ac:dyDescent="0.25">
      <c r="A1478" s="11"/>
      <c r="B1478" s="11"/>
      <c r="C1478" s="11"/>
      <c r="D1478" s="14"/>
    </row>
    <row r="1479" spans="1:4" ht="15" customHeight="1" x14ac:dyDescent="0.25">
      <c r="A1479" s="11"/>
      <c r="B1479" s="11"/>
      <c r="C1479" s="11"/>
      <c r="D1479" s="14"/>
    </row>
    <row r="1480" spans="1:4" ht="15" customHeight="1" x14ac:dyDescent="0.25">
      <c r="A1480" s="11"/>
      <c r="B1480" s="11"/>
      <c r="C1480" s="11"/>
      <c r="D1480" s="14"/>
    </row>
    <row r="1481" spans="1:4" ht="15" customHeight="1" x14ac:dyDescent="0.25">
      <c r="A1481" s="11"/>
      <c r="B1481" s="11"/>
      <c r="C1481" s="11"/>
      <c r="D1481" s="14"/>
    </row>
    <row r="1482" spans="1:4" ht="15" customHeight="1" x14ac:dyDescent="0.25">
      <c r="A1482" s="11"/>
      <c r="B1482" s="11"/>
      <c r="C1482" s="11"/>
      <c r="D1482" s="14"/>
    </row>
    <row r="1483" spans="1:4" ht="15" customHeight="1" x14ac:dyDescent="0.25">
      <c r="A1483" s="11"/>
      <c r="B1483" s="11"/>
      <c r="C1483" s="11"/>
      <c r="D1483" s="14"/>
    </row>
    <row r="1484" spans="1:4" ht="15" customHeight="1" x14ac:dyDescent="0.25">
      <c r="A1484" s="11"/>
      <c r="B1484" s="11"/>
      <c r="C1484" s="11"/>
      <c r="D1484" s="14"/>
    </row>
    <row r="1485" spans="1:4" ht="15" customHeight="1" x14ac:dyDescent="0.25">
      <c r="A1485" s="11"/>
      <c r="B1485" s="11"/>
      <c r="C1485" s="11"/>
      <c r="D1485" s="14"/>
    </row>
    <row r="1486" spans="1:4" ht="15" customHeight="1" x14ac:dyDescent="0.25">
      <c r="A1486" s="11"/>
      <c r="B1486" s="11"/>
      <c r="C1486" s="11"/>
      <c r="D1486" s="14"/>
    </row>
    <row r="1487" spans="1:4" ht="15" customHeight="1" x14ac:dyDescent="0.25">
      <c r="A1487" s="11"/>
      <c r="B1487" s="11"/>
      <c r="C1487" s="11"/>
      <c r="D1487" s="14"/>
    </row>
    <row r="1488" spans="1:4" ht="15" customHeight="1" x14ac:dyDescent="0.25">
      <c r="A1488" s="11"/>
      <c r="B1488" s="11"/>
      <c r="C1488" s="11"/>
      <c r="D1488" s="14"/>
    </row>
    <row r="1489" spans="1:4" ht="15" customHeight="1" x14ac:dyDescent="0.25">
      <c r="A1489" s="11"/>
      <c r="B1489" s="11"/>
      <c r="C1489" s="11"/>
      <c r="D1489" s="14"/>
    </row>
    <row r="1490" spans="1:4" ht="15" customHeight="1" x14ac:dyDescent="0.25">
      <c r="A1490" s="11"/>
      <c r="B1490" s="11"/>
      <c r="C1490" s="11"/>
      <c r="D1490" s="14"/>
    </row>
    <row r="1491" spans="1:4" ht="15" customHeight="1" x14ac:dyDescent="0.25">
      <c r="A1491" s="11"/>
      <c r="B1491" s="11"/>
      <c r="C1491" s="11"/>
      <c r="D1491" s="14"/>
    </row>
    <row r="1492" spans="1:4" ht="15" customHeight="1" x14ac:dyDescent="0.25">
      <c r="A1492" s="11"/>
      <c r="B1492" s="11"/>
      <c r="C1492" s="11"/>
      <c r="D1492" s="14"/>
    </row>
    <row r="1493" spans="1:4" ht="15" customHeight="1" x14ac:dyDescent="0.25">
      <c r="A1493" s="11"/>
      <c r="B1493" s="11"/>
      <c r="C1493" s="11"/>
      <c r="D1493" s="14"/>
    </row>
    <row r="1494" spans="1:4" ht="15" customHeight="1" x14ac:dyDescent="0.25">
      <c r="A1494" s="11"/>
      <c r="B1494" s="11"/>
      <c r="C1494" s="11"/>
      <c r="D1494" s="14"/>
    </row>
    <row r="1495" spans="1:4" ht="15" customHeight="1" x14ac:dyDescent="0.25">
      <c r="A1495" s="11"/>
      <c r="B1495" s="11"/>
      <c r="C1495" s="11"/>
      <c r="D1495" s="14"/>
    </row>
    <row r="1496" spans="1:4" ht="15" customHeight="1" x14ac:dyDescent="0.25">
      <c r="A1496" s="11"/>
      <c r="B1496" s="11"/>
      <c r="C1496" s="11"/>
      <c r="D1496" s="14"/>
    </row>
    <row r="1497" spans="1:4" ht="15" customHeight="1" x14ac:dyDescent="0.25">
      <c r="A1497" s="11"/>
      <c r="B1497" s="11"/>
      <c r="C1497" s="11"/>
      <c r="D1497" s="14"/>
    </row>
    <row r="1498" spans="1:4" ht="15" customHeight="1" x14ac:dyDescent="0.25">
      <c r="A1498" s="11"/>
      <c r="B1498" s="11"/>
      <c r="C1498" s="11"/>
      <c r="D1498" s="14"/>
    </row>
    <row r="1499" spans="1:4" ht="15" customHeight="1" x14ac:dyDescent="0.25">
      <c r="A1499" s="11"/>
      <c r="B1499" s="11"/>
      <c r="C1499" s="11"/>
      <c r="D1499" s="14"/>
    </row>
    <row r="1500" spans="1:4" ht="15" customHeight="1" x14ac:dyDescent="0.25">
      <c r="A1500" s="11"/>
      <c r="B1500" s="11"/>
      <c r="C1500" s="11"/>
      <c r="D1500" s="14"/>
    </row>
    <row r="1501" spans="1:4" ht="15" customHeight="1" x14ac:dyDescent="0.25">
      <c r="A1501" s="11"/>
      <c r="B1501" s="11"/>
      <c r="C1501" s="11"/>
      <c r="D1501" s="14"/>
    </row>
    <row r="1502" spans="1:4" ht="15" customHeight="1" x14ac:dyDescent="0.25">
      <c r="A1502" s="11"/>
      <c r="B1502" s="11"/>
      <c r="C1502" s="11"/>
      <c r="D1502" s="14"/>
    </row>
    <row r="1503" spans="1:4" ht="15" customHeight="1" x14ac:dyDescent="0.25">
      <c r="A1503" s="11"/>
      <c r="B1503" s="11"/>
      <c r="C1503" s="11"/>
      <c r="D1503" s="14"/>
    </row>
    <row r="1504" spans="1:4" ht="15" customHeight="1" x14ac:dyDescent="0.25">
      <c r="A1504" s="11"/>
      <c r="B1504" s="11"/>
      <c r="C1504" s="11"/>
      <c r="D1504" s="14"/>
    </row>
    <row r="1505" spans="1:4" ht="15" customHeight="1" x14ac:dyDescent="0.25">
      <c r="A1505" s="11"/>
      <c r="B1505" s="11"/>
      <c r="C1505" s="11"/>
      <c r="D1505" s="14"/>
    </row>
    <row r="1506" spans="1:4" ht="15" customHeight="1" x14ac:dyDescent="0.25">
      <c r="A1506" s="11"/>
      <c r="B1506" s="11"/>
      <c r="C1506" s="11"/>
      <c r="D1506" s="14"/>
    </row>
    <row r="1507" spans="1:4" ht="15" customHeight="1" x14ac:dyDescent="0.25">
      <c r="A1507" s="11"/>
      <c r="B1507" s="11"/>
      <c r="C1507" s="11"/>
      <c r="D1507" s="14"/>
    </row>
    <row r="1508" spans="1:4" ht="15" customHeight="1" x14ac:dyDescent="0.25">
      <c r="A1508" s="11"/>
      <c r="B1508" s="11"/>
      <c r="C1508" s="11"/>
      <c r="D1508" s="14"/>
    </row>
    <row r="1509" spans="1:4" ht="15" customHeight="1" x14ac:dyDescent="0.25">
      <c r="A1509" s="11"/>
      <c r="B1509" s="11"/>
      <c r="C1509" s="11"/>
      <c r="D1509" s="14"/>
    </row>
    <row r="1510" spans="1:4" ht="15" customHeight="1" x14ac:dyDescent="0.25">
      <c r="A1510" s="11"/>
      <c r="B1510" s="11"/>
      <c r="C1510" s="11"/>
      <c r="D1510" s="14"/>
    </row>
    <row r="1511" spans="1:4" ht="15" customHeight="1" x14ac:dyDescent="0.25">
      <c r="A1511" s="11"/>
      <c r="B1511" s="11"/>
      <c r="C1511" s="11"/>
      <c r="D1511" s="14"/>
    </row>
    <row r="1512" spans="1:4" ht="15" customHeight="1" x14ac:dyDescent="0.25">
      <c r="A1512" s="11"/>
      <c r="B1512" s="11"/>
      <c r="C1512" s="11"/>
      <c r="D1512" s="14"/>
    </row>
    <row r="1513" spans="1:4" ht="15" customHeight="1" x14ac:dyDescent="0.25">
      <c r="A1513" s="11"/>
      <c r="B1513" s="11"/>
      <c r="C1513" s="11"/>
      <c r="D1513" s="14"/>
    </row>
    <row r="1514" spans="1:4" ht="15" customHeight="1" x14ac:dyDescent="0.25">
      <c r="A1514" s="11"/>
      <c r="B1514" s="11"/>
      <c r="C1514" s="11"/>
      <c r="D1514" s="14"/>
    </row>
    <row r="1515" spans="1:4" ht="15" customHeight="1" x14ac:dyDescent="0.25">
      <c r="A1515" s="11"/>
      <c r="B1515" s="11"/>
      <c r="C1515" s="11"/>
      <c r="D1515" s="14"/>
    </row>
    <row r="1516" spans="1:4" ht="15" customHeight="1" x14ac:dyDescent="0.25">
      <c r="A1516" s="11"/>
      <c r="B1516" s="11"/>
      <c r="C1516" s="11"/>
      <c r="D1516" s="14"/>
    </row>
    <row r="1517" spans="1:4" ht="15" customHeight="1" x14ac:dyDescent="0.25">
      <c r="A1517" s="11"/>
      <c r="B1517" s="11"/>
      <c r="C1517" s="11"/>
      <c r="D1517" s="14"/>
    </row>
    <row r="1518" spans="1:4" ht="15" customHeight="1" x14ac:dyDescent="0.25">
      <c r="A1518" s="11"/>
      <c r="B1518" s="11"/>
      <c r="C1518" s="11"/>
      <c r="D1518" s="14"/>
    </row>
    <row r="1519" spans="1:4" ht="15" customHeight="1" x14ac:dyDescent="0.25">
      <c r="A1519" s="11"/>
      <c r="B1519" s="11"/>
      <c r="C1519" s="11"/>
      <c r="D1519" s="14"/>
    </row>
    <row r="1520" spans="1:4" ht="15" customHeight="1" x14ac:dyDescent="0.25">
      <c r="A1520" s="11"/>
      <c r="B1520" s="11"/>
      <c r="C1520" s="11"/>
      <c r="D1520" s="14"/>
    </row>
    <row r="1521" spans="1:4" ht="15" customHeight="1" x14ac:dyDescent="0.25">
      <c r="A1521" s="11"/>
      <c r="B1521" s="11"/>
      <c r="C1521" s="11"/>
      <c r="D1521" s="14"/>
    </row>
    <row r="1522" spans="1:4" ht="15" customHeight="1" x14ac:dyDescent="0.25">
      <c r="A1522" s="11"/>
      <c r="B1522" s="11"/>
      <c r="C1522" s="11"/>
      <c r="D1522" s="14"/>
    </row>
    <row r="1523" spans="1:4" ht="15" customHeight="1" x14ac:dyDescent="0.25">
      <c r="A1523" s="11"/>
      <c r="B1523" s="11"/>
      <c r="C1523" s="11"/>
      <c r="D1523" s="14"/>
    </row>
    <row r="1524" spans="1:4" ht="15" customHeight="1" x14ac:dyDescent="0.25">
      <c r="A1524" s="11"/>
      <c r="B1524" s="11"/>
      <c r="C1524" s="11"/>
      <c r="D1524" s="14"/>
    </row>
    <row r="1525" spans="1:4" ht="15" customHeight="1" x14ac:dyDescent="0.25">
      <c r="A1525" s="11"/>
      <c r="B1525" s="11"/>
      <c r="C1525" s="11"/>
      <c r="D1525" s="14"/>
    </row>
    <row r="1526" spans="1:4" ht="15" customHeight="1" x14ac:dyDescent="0.25">
      <c r="A1526" s="11"/>
      <c r="B1526" s="11"/>
      <c r="C1526" s="11"/>
      <c r="D1526" s="14"/>
    </row>
    <row r="1527" spans="1:4" ht="15" customHeight="1" x14ac:dyDescent="0.25">
      <c r="A1527" s="11"/>
      <c r="B1527" s="11"/>
      <c r="C1527" s="11"/>
      <c r="D1527" s="14"/>
    </row>
    <row r="1528" spans="1:4" ht="15" customHeight="1" x14ac:dyDescent="0.25">
      <c r="A1528" s="11"/>
      <c r="B1528" s="11"/>
      <c r="C1528" s="11"/>
      <c r="D1528" s="14"/>
    </row>
    <row r="1529" spans="1:4" ht="15" customHeight="1" x14ac:dyDescent="0.25">
      <c r="A1529" s="11"/>
      <c r="B1529" s="11"/>
      <c r="C1529" s="11"/>
      <c r="D1529" s="14"/>
    </row>
    <row r="1530" spans="1:4" ht="15" customHeight="1" x14ac:dyDescent="0.25">
      <c r="A1530" s="11"/>
      <c r="B1530" s="11"/>
      <c r="C1530" s="11"/>
      <c r="D1530" s="14"/>
    </row>
    <row r="1531" spans="1:4" ht="15" customHeight="1" x14ac:dyDescent="0.25">
      <c r="A1531" s="11"/>
      <c r="B1531" s="11"/>
      <c r="C1531" s="11"/>
      <c r="D1531" s="14"/>
    </row>
    <row r="1532" spans="1:4" ht="15" customHeight="1" x14ac:dyDescent="0.25">
      <c r="A1532" s="11"/>
      <c r="B1532" s="11"/>
      <c r="C1532" s="11"/>
      <c r="D1532" s="14"/>
    </row>
    <row r="1533" spans="1:4" ht="15" customHeight="1" x14ac:dyDescent="0.25">
      <c r="A1533" s="11"/>
      <c r="B1533" s="11"/>
      <c r="C1533" s="11"/>
      <c r="D1533" s="14"/>
    </row>
    <row r="1534" spans="1:4" ht="15" customHeight="1" x14ac:dyDescent="0.25">
      <c r="A1534" s="11"/>
      <c r="B1534" s="11"/>
      <c r="C1534" s="11"/>
      <c r="D1534" s="14"/>
    </row>
    <row r="1535" spans="1:4" ht="15" customHeight="1" x14ac:dyDescent="0.25">
      <c r="A1535" s="11"/>
      <c r="B1535" s="11"/>
      <c r="C1535" s="11"/>
      <c r="D1535" s="14"/>
    </row>
    <row r="1536" spans="1:4" ht="15" customHeight="1" x14ac:dyDescent="0.25">
      <c r="A1536" s="11"/>
      <c r="B1536" s="11"/>
      <c r="C1536" s="11"/>
      <c r="D1536" s="14"/>
    </row>
    <row r="1537" spans="1:4" ht="15" customHeight="1" x14ac:dyDescent="0.25">
      <c r="A1537" s="11"/>
      <c r="B1537" s="11"/>
      <c r="C1537" s="11"/>
      <c r="D1537" s="14"/>
    </row>
    <row r="1538" spans="1:4" ht="15" customHeight="1" x14ac:dyDescent="0.25">
      <c r="A1538" s="11"/>
      <c r="B1538" s="11"/>
      <c r="C1538" s="11"/>
      <c r="D1538" s="14"/>
    </row>
    <row r="1539" spans="1:4" ht="15" customHeight="1" x14ac:dyDescent="0.25">
      <c r="A1539" s="11"/>
      <c r="B1539" s="11"/>
      <c r="C1539" s="11"/>
      <c r="D1539" s="14"/>
    </row>
    <row r="1540" spans="1:4" ht="15" customHeight="1" x14ac:dyDescent="0.25">
      <c r="A1540" s="11"/>
      <c r="B1540" s="11"/>
      <c r="C1540" s="11"/>
      <c r="D1540" s="14"/>
    </row>
    <row r="1541" spans="1:4" ht="15" customHeight="1" x14ac:dyDescent="0.25">
      <c r="A1541" s="11"/>
      <c r="B1541" s="11"/>
      <c r="C1541" s="11"/>
      <c r="D1541" s="14"/>
    </row>
    <row r="1542" spans="1:4" ht="15" customHeight="1" x14ac:dyDescent="0.25">
      <c r="A1542" s="11"/>
      <c r="B1542" s="11"/>
      <c r="C1542" s="11"/>
      <c r="D1542" s="14"/>
    </row>
    <row r="1543" spans="1:4" ht="15" customHeight="1" x14ac:dyDescent="0.25">
      <c r="A1543" s="11"/>
      <c r="B1543" s="11"/>
      <c r="C1543" s="11"/>
      <c r="D1543" s="14"/>
    </row>
    <row r="1544" spans="1:4" ht="15" customHeight="1" x14ac:dyDescent="0.25">
      <c r="A1544" s="11"/>
      <c r="B1544" s="11"/>
      <c r="C1544" s="11"/>
      <c r="D1544" s="14"/>
    </row>
    <row r="1545" spans="1:4" ht="15" customHeight="1" x14ac:dyDescent="0.25">
      <c r="A1545" s="11"/>
      <c r="B1545" s="11"/>
      <c r="C1545" s="11"/>
      <c r="D1545" s="14"/>
    </row>
    <row r="1546" spans="1:4" ht="15" customHeight="1" x14ac:dyDescent="0.25">
      <c r="A1546" s="11"/>
      <c r="B1546" s="11"/>
      <c r="C1546" s="11"/>
      <c r="D1546" s="14"/>
    </row>
    <row r="1547" spans="1:4" ht="15" customHeight="1" x14ac:dyDescent="0.25">
      <c r="A1547" s="11"/>
      <c r="B1547" s="11"/>
      <c r="C1547" s="11"/>
      <c r="D1547" s="14"/>
    </row>
    <row r="1548" spans="1:4" ht="15" customHeight="1" x14ac:dyDescent="0.25">
      <c r="A1548" s="11"/>
      <c r="B1548" s="11"/>
      <c r="C1548" s="11"/>
      <c r="D1548" s="14"/>
    </row>
    <row r="1549" spans="1:4" ht="15" customHeight="1" x14ac:dyDescent="0.25">
      <c r="A1549" s="11"/>
      <c r="B1549" s="11"/>
      <c r="C1549" s="11"/>
      <c r="D1549" s="14"/>
    </row>
    <row r="1550" spans="1:4" ht="15" customHeight="1" x14ac:dyDescent="0.25">
      <c r="A1550" s="11"/>
      <c r="B1550" s="11"/>
      <c r="C1550" s="11"/>
      <c r="D1550" s="14"/>
    </row>
    <row r="1551" spans="1:4" ht="15" customHeight="1" x14ac:dyDescent="0.25">
      <c r="A1551" s="11"/>
      <c r="B1551" s="11"/>
      <c r="C1551" s="11"/>
      <c r="D1551" s="14"/>
    </row>
    <row r="1552" spans="1:4" ht="15" customHeight="1" x14ac:dyDescent="0.25">
      <c r="A1552" s="11"/>
      <c r="B1552" s="11"/>
      <c r="C1552" s="11"/>
      <c r="D1552" s="14"/>
    </row>
    <row r="1553" spans="1:4" ht="15" customHeight="1" x14ac:dyDescent="0.25">
      <c r="A1553" s="11"/>
      <c r="B1553" s="11"/>
      <c r="C1553" s="11"/>
      <c r="D1553" s="14"/>
    </row>
    <row r="1554" spans="1:4" ht="15" customHeight="1" x14ac:dyDescent="0.25">
      <c r="A1554" s="11"/>
      <c r="B1554" s="11"/>
      <c r="C1554" s="11"/>
      <c r="D1554" s="14"/>
    </row>
    <row r="1555" spans="1:4" ht="15" customHeight="1" x14ac:dyDescent="0.25">
      <c r="A1555" s="11"/>
      <c r="B1555" s="11"/>
      <c r="C1555" s="11"/>
      <c r="D1555" s="14"/>
    </row>
    <row r="1556" spans="1:4" ht="15" customHeight="1" x14ac:dyDescent="0.25">
      <c r="A1556" s="11"/>
      <c r="B1556" s="11"/>
      <c r="C1556" s="11"/>
      <c r="D1556" s="14"/>
    </row>
    <row r="1557" spans="1:4" ht="15" customHeight="1" x14ac:dyDescent="0.25">
      <c r="A1557" s="11"/>
      <c r="B1557" s="11"/>
      <c r="C1557" s="11"/>
      <c r="D1557" s="14"/>
    </row>
    <row r="1558" spans="1:4" ht="15" customHeight="1" x14ac:dyDescent="0.25">
      <c r="A1558" s="11"/>
      <c r="B1558" s="11"/>
      <c r="C1558" s="11"/>
      <c r="D1558" s="14"/>
    </row>
    <row r="1559" spans="1:4" ht="15" customHeight="1" x14ac:dyDescent="0.25">
      <c r="A1559" s="11"/>
      <c r="B1559" s="11"/>
      <c r="C1559" s="11"/>
      <c r="D1559" s="14"/>
    </row>
    <row r="1560" spans="1:4" ht="15" customHeight="1" x14ac:dyDescent="0.25">
      <c r="A1560" s="11"/>
      <c r="B1560" s="11"/>
      <c r="C1560" s="11"/>
      <c r="D1560" s="14"/>
    </row>
    <row r="1561" spans="1:4" ht="15" customHeight="1" x14ac:dyDescent="0.25">
      <c r="A1561" s="11"/>
      <c r="B1561" s="11"/>
      <c r="C1561" s="11"/>
      <c r="D1561" s="14"/>
    </row>
    <row r="1562" spans="1:4" ht="15" customHeight="1" x14ac:dyDescent="0.25">
      <c r="A1562" s="11"/>
      <c r="B1562" s="11"/>
      <c r="C1562" s="11"/>
      <c r="D1562" s="14"/>
    </row>
    <row r="1563" spans="1:4" ht="15" customHeight="1" x14ac:dyDescent="0.25">
      <c r="A1563" s="11"/>
      <c r="B1563" s="11"/>
      <c r="C1563" s="11"/>
      <c r="D1563" s="14"/>
    </row>
    <row r="1564" spans="1:4" ht="15" customHeight="1" x14ac:dyDescent="0.25">
      <c r="A1564" s="11"/>
      <c r="B1564" s="11"/>
      <c r="C1564" s="11"/>
      <c r="D1564" s="14"/>
    </row>
    <row r="1565" spans="1:4" ht="15" customHeight="1" x14ac:dyDescent="0.25">
      <c r="A1565" s="11"/>
      <c r="B1565" s="11"/>
      <c r="C1565" s="11"/>
      <c r="D1565" s="14"/>
    </row>
    <row r="1566" spans="1:4" ht="15" customHeight="1" x14ac:dyDescent="0.25">
      <c r="A1566" s="11"/>
      <c r="B1566" s="11"/>
      <c r="C1566" s="11"/>
      <c r="D1566" s="14"/>
    </row>
    <row r="1567" spans="1:4" ht="15" customHeight="1" x14ac:dyDescent="0.25">
      <c r="A1567" s="11"/>
      <c r="B1567" s="11"/>
      <c r="C1567" s="11"/>
      <c r="D1567" s="14"/>
    </row>
    <row r="1568" spans="1:4" ht="15" customHeight="1" x14ac:dyDescent="0.25">
      <c r="A1568" s="11"/>
      <c r="B1568" s="11"/>
      <c r="C1568" s="11"/>
      <c r="D1568" s="14"/>
    </row>
    <row r="1569" spans="1:4" ht="15" customHeight="1" x14ac:dyDescent="0.25">
      <c r="A1569" s="11"/>
      <c r="B1569" s="11"/>
      <c r="C1569" s="11"/>
      <c r="D1569" s="14"/>
    </row>
    <row r="1570" spans="1:4" ht="15" customHeight="1" x14ac:dyDescent="0.25">
      <c r="A1570" s="11"/>
      <c r="B1570" s="11"/>
      <c r="C1570" s="11"/>
      <c r="D1570" s="14"/>
    </row>
    <row r="1571" spans="1:4" ht="15" customHeight="1" x14ac:dyDescent="0.25">
      <c r="A1571" s="11"/>
      <c r="B1571" s="11"/>
      <c r="C1571" s="11"/>
      <c r="D1571" s="14"/>
    </row>
    <row r="1572" spans="1:4" ht="15" customHeight="1" x14ac:dyDescent="0.25">
      <c r="A1572" s="11"/>
      <c r="B1572" s="11"/>
      <c r="C1572" s="11"/>
      <c r="D1572" s="14"/>
    </row>
    <row r="1573" spans="1:4" ht="15" customHeight="1" x14ac:dyDescent="0.25">
      <c r="A1573" s="11"/>
      <c r="B1573" s="11"/>
      <c r="C1573" s="11"/>
      <c r="D1573" s="14"/>
    </row>
    <row r="1574" spans="1:4" ht="15" customHeight="1" x14ac:dyDescent="0.25">
      <c r="A1574" s="11"/>
      <c r="B1574" s="11"/>
      <c r="C1574" s="11"/>
      <c r="D1574" s="14"/>
    </row>
    <row r="1575" spans="1:4" ht="15" customHeight="1" x14ac:dyDescent="0.25">
      <c r="A1575" s="11"/>
      <c r="B1575" s="11"/>
      <c r="C1575" s="11"/>
      <c r="D1575" s="14"/>
    </row>
    <row r="1576" spans="1:4" ht="15" customHeight="1" x14ac:dyDescent="0.25">
      <c r="A1576" s="11"/>
      <c r="B1576" s="11"/>
      <c r="C1576" s="11"/>
      <c r="D1576" s="14"/>
    </row>
    <row r="1577" spans="1:4" ht="15" customHeight="1" x14ac:dyDescent="0.25">
      <c r="A1577" s="11"/>
      <c r="B1577" s="11"/>
      <c r="C1577" s="11"/>
      <c r="D1577" s="14"/>
    </row>
    <row r="1578" spans="1:4" ht="15" customHeight="1" x14ac:dyDescent="0.25">
      <c r="A1578" s="11"/>
      <c r="B1578" s="11"/>
      <c r="C1578" s="11"/>
      <c r="D1578" s="14"/>
    </row>
    <row r="1579" spans="1:4" ht="15" customHeight="1" x14ac:dyDescent="0.25">
      <c r="A1579" s="11"/>
      <c r="B1579" s="11"/>
      <c r="C1579" s="11"/>
      <c r="D1579" s="14"/>
    </row>
    <row r="1580" spans="1:4" ht="15" customHeight="1" x14ac:dyDescent="0.25">
      <c r="A1580" s="11"/>
      <c r="B1580" s="11"/>
      <c r="C1580" s="11"/>
      <c r="D1580" s="14"/>
    </row>
    <row r="1581" spans="1:4" ht="15" customHeight="1" x14ac:dyDescent="0.25">
      <c r="A1581" s="11"/>
      <c r="B1581" s="11"/>
      <c r="C1581" s="11"/>
      <c r="D1581" s="14"/>
    </row>
    <row r="1582" spans="1:4" ht="15" customHeight="1" x14ac:dyDescent="0.25">
      <c r="A1582" s="11"/>
      <c r="B1582" s="11"/>
      <c r="C1582" s="11"/>
      <c r="D1582" s="14"/>
    </row>
    <row r="1583" spans="1:4" ht="15" customHeight="1" x14ac:dyDescent="0.25">
      <c r="A1583" s="11"/>
      <c r="B1583" s="11"/>
      <c r="C1583" s="11"/>
      <c r="D1583" s="14"/>
    </row>
    <row r="1584" spans="1:4" ht="15" customHeight="1" x14ac:dyDescent="0.25">
      <c r="A1584" s="11"/>
      <c r="B1584" s="11"/>
      <c r="C1584" s="11"/>
      <c r="D1584" s="14"/>
    </row>
    <row r="1585" spans="1:4" ht="15" customHeight="1" x14ac:dyDescent="0.25">
      <c r="A1585" s="11"/>
      <c r="B1585" s="11"/>
      <c r="C1585" s="11"/>
      <c r="D1585" s="14"/>
    </row>
    <row r="1586" spans="1:4" ht="15" customHeight="1" x14ac:dyDescent="0.25">
      <c r="A1586" s="11"/>
      <c r="B1586" s="11"/>
      <c r="C1586" s="11"/>
      <c r="D1586" s="14"/>
    </row>
    <row r="1587" spans="1:4" ht="15" customHeight="1" x14ac:dyDescent="0.25">
      <c r="A1587" s="11"/>
      <c r="B1587" s="11"/>
      <c r="C1587" s="11"/>
      <c r="D1587" s="14"/>
    </row>
    <row r="1588" spans="1:4" ht="15" customHeight="1" x14ac:dyDescent="0.25">
      <c r="A1588" s="11"/>
      <c r="B1588" s="11"/>
      <c r="C1588" s="11"/>
      <c r="D1588" s="14"/>
    </row>
    <row r="1589" spans="1:4" ht="15" customHeight="1" x14ac:dyDescent="0.25">
      <c r="A1589" s="11"/>
      <c r="B1589" s="11"/>
      <c r="C1589" s="11"/>
      <c r="D1589" s="14"/>
    </row>
    <row r="1590" spans="1:4" ht="15" customHeight="1" x14ac:dyDescent="0.25">
      <c r="A1590" s="11"/>
      <c r="B1590" s="11"/>
      <c r="C1590" s="11"/>
      <c r="D1590" s="14"/>
    </row>
    <row r="1591" spans="1:4" ht="15" customHeight="1" x14ac:dyDescent="0.25">
      <c r="A1591" s="11"/>
      <c r="B1591" s="11"/>
      <c r="C1591" s="11"/>
      <c r="D1591" s="14"/>
    </row>
    <row r="1592" spans="1:4" ht="15" customHeight="1" x14ac:dyDescent="0.25">
      <c r="A1592" s="11"/>
      <c r="B1592" s="11"/>
      <c r="C1592" s="11"/>
      <c r="D1592" s="14"/>
    </row>
    <row r="1593" spans="1:4" ht="15" customHeight="1" x14ac:dyDescent="0.25">
      <c r="A1593" s="11"/>
      <c r="B1593" s="11"/>
      <c r="C1593" s="11"/>
      <c r="D1593" s="14"/>
    </row>
    <row r="1594" spans="1:4" ht="15" customHeight="1" x14ac:dyDescent="0.25">
      <c r="A1594" s="11"/>
      <c r="B1594" s="11"/>
      <c r="C1594" s="11"/>
      <c r="D1594" s="14"/>
    </row>
    <row r="1595" spans="1:4" ht="15" customHeight="1" x14ac:dyDescent="0.25">
      <c r="A1595" s="11"/>
      <c r="B1595" s="11"/>
      <c r="C1595" s="11"/>
      <c r="D1595" s="14"/>
    </row>
    <row r="1596" spans="1:4" ht="15" customHeight="1" x14ac:dyDescent="0.25">
      <c r="A1596" s="11"/>
      <c r="B1596" s="11"/>
      <c r="C1596" s="11"/>
      <c r="D1596" s="14"/>
    </row>
    <row r="1597" spans="1:4" ht="15" customHeight="1" x14ac:dyDescent="0.25">
      <c r="A1597" s="11"/>
      <c r="B1597" s="11"/>
      <c r="C1597" s="11"/>
      <c r="D1597" s="14"/>
    </row>
    <row r="1598" spans="1:4" ht="15" customHeight="1" x14ac:dyDescent="0.25">
      <c r="A1598" s="11"/>
      <c r="B1598" s="11"/>
      <c r="C1598" s="11"/>
      <c r="D1598" s="14"/>
    </row>
    <row r="1599" spans="1:4" ht="15" customHeight="1" x14ac:dyDescent="0.25">
      <c r="A1599" s="11"/>
      <c r="B1599" s="11"/>
      <c r="C1599" s="11"/>
      <c r="D1599" s="14"/>
    </row>
    <row r="1600" spans="1:4" ht="15" customHeight="1" x14ac:dyDescent="0.25">
      <c r="A1600" s="11"/>
      <c r="B1600" s="11"/>
      <c r="C1600" s="11"/>
      <c r="D1600" s="14"/>
    </row>
    <row r="1601" spans="1:4" ht="15" customHeight="1" x14ac:dyDescent="0.25">
      <c r="A1601" s="11"/>
      <c r="B1601" s="11"/>
      <c r="C1601" s="11"/>
      <c r="D1601" s="14"/>
    </row>
    <row r="1602" spans="1:4" ht="15" customHeight="1" x14ac:dyDescent="0.25">
      <c r="A1602" s="11"/>
      <c r="B1602" s="11"/>
      <c r="C1602" s="11"/>
      <c r="D1602" s="14"/>
    </row>
    <row r="1603" spans="1:4" ht="15" customHeight="1" x14ac:dyDescent="0.25">
      <c r="A1603" s="11"/>
      <c r="B1603" s="11"/>
      <c r="C1603" s="11"/>
      <c r="D1603" s="14"/>
    </row>
    <row r="1604" spans="1:4" ht="15" customHeight="1" x14ac:dyDescent="0.25">
      <c r="A1604" s="11"/>
      <c r="B1604" s="11"/>
      <c r="C1604" s="11"/>
      <c r="D1604" s="14"/>
    </row>
    <row r="1605" spans="1:4" ht="15" customHeight="1" x14ac:dyDescent="0.25">
      <c r="A1605" s="11"/>
      <c r="B1605" s="11"/>
      <c r="C1605" s="11"/>
      <c r="D1605" s="14"/>
    </row>
    <row r="1606" spans="1:4" ht="15" customHeight="1" x14ac:dyDescent="0.25">
      <c r="A1606" s="11"/>
      <c r="B1606" s="11"/>
      <c r="C1606" s="11"/>
      <c r="D1606" s="14"/>
    </row>
    <row r="1607" spans="1:4" ht="15" customHeight="1" x14ac:dyDescent="0.25">
      <c r="A1607" s="11"/>
      <c r="B1607" s="11"/>
      <c r="C1607" s="11"/>
      <c r="D1607" s="14"/>
    </row>
    <row r="1608" spans="1:4" ht="15" customHeight="1" x14ac:dyDescent="0.25">
      <c r="A1608" s="11"/>
      <c r="B1608" s="11"/>
      <c r="C1608" s="11"/>
      <c r="D1608" s="14"/>
    </row>
    <row r="1609" spans="1:4" ht="15" customHeight="1" x14ac:dyDescent="0.25">
      <c r="A1609" s="11"/>
      <c r="B1609" s="11"/>
      <c r="C1609" s="11"/>
      <c r="D1609" s="14"/>
    </row>
    <row r="1610" spans="1:4" ht="15" customHeight="1" x14ac:dyDescent="0.25">
      <c r="A1610" s="11"/>
      <c r="B1610" s="11"/>
      <c r="C1610" s="11"/>
      <c r="D1610" s="14"/>
    </row>
    <row r="1611" spans="1:4" ht="15" customHeight="1" x14ac:dyDescent="0.25">
      <c r="A1611" s="11"/>
      <c r="B1611" s="11"/>
      <c r="C1611" s="11"/>
      <c r="D1611" s="14"/>
    </row>
    <row r="1612" spans="1:4" ht="15" customHeight="1" x14ac:dyDescent="0.25">
      <c r="A1612" s="11"/>
      <c r="B1612" s="11"/>
      <c r="C1612" s="11"/>
      <c r="D1612" s="14"/>
    </row>
    <row r="1613" spans="1:4" ht="15" customHeight="1" x14ac:dyDescent="0.25">
      <c r="A1613" s="11"/>
      <c r="B1613" s="11"/>
      <c r="C1613" s="11"/>
      <c r="D1613" s="14"/>
    </row>
    <row r="1614" spans="1:4" ht="15" customHeight="1" x14ac:dyDescent="0.25">
      <c r="A1614" s="11"/>
      <c r="B1614" s="11"/>
      <c r="C1614" s="11"/>
      <c r="D1614" s="14"/>
    </row>
    <row r="1615" spans="1:4" ht="15" customHeight="1" x14ac:dyDescent="0.25">
      <c r="A1615" s="11"/>
      <c r="B1615" s="11"/>
      <c r="C1615" s="11"/>
      <c r="D1615" s="14"/>
    </row>
    <row r="1616" spans="1:4" ht="15" customHeight="1" x14ac:dyDescent="0.25">
      <c r="A1616" s="11"/>
      <c r="B1616" s="11"/>
      <c r="C1616" s="11"/>
      <c r="D1616" s="14"/>
    </row>
    <row r="1617" spans="1:4" ht="15" customHeight="1" x14ac:dyDescent="0.25">
      <c r="A1617" s="11"/>
      <c r="B1617" s="11"/>
      <c r="C1617" s="11"/>
      <c r="D1617" s="14"/>
    </row>
    <row r="1618" spans="1:4" ht="15" customHeight="1" x14ac:dyDescent="0.25">
      <c r="A1618" s="11"/>
      <c r="B1618" s="11"/>
      <c r="C1618" s="11"/>
      <c r="D1618" s="14"/>
    </row>
    <row r="1619" spans="1:4" ht="15" customHeight="1" x14ac:dyDescent="0.25">
      <c r="A1619" s="11"/>
      <c r="B1619" s="11"/>
      <c r="C1619" s="11"/>
      <c r="D1619" s="14"/>
    </row>
    <row r="1620" spans="1:4" ht="15" customHeight="1" x14ac:dyDescent="0.25">
      <c r="A1620" s="11"/>
      <c r="B1620" s="11"/>
      <c r="C1620" s="11"/>
      <c r="D1620" s="14"/>
    </row>
    <row r="1621" spans="1:4" ht="15" customHeight="1" x14ac:dyDescent="0.25">
      <c r="A1621" s="11"/>
      <c r="B1621" s="11"/>
      <c r="C1621" s="11"/>
      <c r="D1621" s="14"/>
    </row>
    <row r="1622" spans="1:4" ht="15" customHeight="1" x14ac:dyDescent="0.25">
      <c r="A1622" s="11"/>
      <c r="B1622" s="11"/>
      <c r="C1622" s="11"/>
      <c r="D1622" s="14"/>
    </row>
    <row r="1623" spans="1:4" ht="15" customHeight="1" x14ac:dyDescent="0.25">
      <c r="A1623" s="11"/>
      <c r="B1623" s="11"/>
      <c r="C1623" s="11"/>
      <c r="D1623" s="14"/>
    </row>
    <row r="1624" spans="1:4" ht="15" customHeight="1" x14ac:dyDescent="0.25">
      <c r="A1624" s="11"/>
      <c r="B1624" s="11"/>
      <c r="C1624" s="11"/>
      <c r="D1624" s="14"/>
    </row>
    <row r="1625" spans="1:4" ht="15" customHeight="1" x14ac:dyDescent="0.25">
      <c r="A1625" s="11"/>
      <c r="B1625" s="11"/>
      <c r="C1625" s="11"/>
      <c r="D1625" s="14"/>
    </row>
    <row r="1626" spans="1:4" ht="15" customHeight="1" x14ac:dyDescent="0.25">
      <c r="A1626" s="11"/>
      <c r="B1626" s="11"/>
      <c r="C1626" s="11"/>
      <c r="D1626" s="14"/>
    </row>
    <row r="1627" spans="1:4" ht="15" customHeight="1" x14ac:dyDescent="0.25">
      <c r="A1627" s="11"/>
      <c r="B1627" s="11"/>
      <c r="C1627" s="11"/>
      <c r="D1627" s="14"/>
    </row>
    <row r="1628" spans="1:4" ht="15" customHeight="1" x14ac:dyDescent="0.25">
      <c r="A1628" s="11"/>
      <c r="B1628" s="11"/>
      <c r="C1628" s="11"/>
      <c r="D1628" s="14"/>
    </row>
    <row r="1629" spans="1:4" ht="15" customHeight="1" x14ac:dyDescent="0.25">
      <c r="A1629" s="11"/>
      <c r="B1629" s="11"/>
      <c r="C1629" s="11"/>
      <c r="D1629" s="14"/>
    </row>
    <row r="1630" spans="1:4" ht="15" customHeight="1" x14ac:dyDescent="0.25">
      <c r="A1630" s="11"/>
      <c r="B1630" s="11"/>
      <c r="C1630" s="11"/>
      <c r="D1630" s="14"/>
    </row>
    <row r="1631" spans="1:4" ht="15" customHeight="1" x14ac:dyDescent="0.25">
      <c r="A1631" s="11"/>
      <c r="B1631" s="11"/>
      <c r="C1631" s="11"/>
      <c r="D1631" s="14"/>
    </row>
    <row r="1632" spans="1:4" ht="15" customHeight="1" x14ac:dyDescent="0.25">
      <c r="A1632" s="11"/>
      <c r="B1632" s="11"/>
      <c r="C1632" s="11"/>
      <c r="D1632" s="14"/>
    </row>
    <row r="1633" spans="1:4" ht="15" customHeight="1" x14ac:dyDescent="0.25">
      <c r="A1633" s="11"/>
      <c r="B1633" s="11"/>
      <c r="C1633" s="11"/>
      <c r="D1633" s="14"/>
    </row>
    <row r="1634" spans="1:4" ht="15" customHeight="1" x14ac:dyDescent="0.25">
      <c r="A1634" s="11"/>
      <c r="B1634" s="11"/>
      <c r="C1634" s="11"/>
      <c r="D1634" s="14"/>
    </row>
    <row r="1635" spans="1:4" ht="15" customHeight="1" x14ac:dyDescent="0.25">
      <c r="A1635" s="11"/>
      <c r="B1635" s="11"/>
      <c r="C1635" s="11"/>
      <c r="D1635" s="14"/>
    </row>
    <row r="1636" spans="1:4" ht="15" customHeight="1" x14ac:dyDescent="0.25">
      <c r="A1636" s="11"/>
      <c r="B1636" s="11"/>
      <c r="C1636" s="11"/>
      <c r="D1636" s="14"/>
    </row>
    <row r="1637" spans="1:4" ht="15" customHeight="1" x14ac:dyDescent="0.25">
      <c r="A1637" s="11"/>
      <c r="B1637" s="11"/>
      <c r="C1637" s="11"/>
      <c r="D1637" s="14"/>
    </row>
    <row r="1638" spans="1:4" ht="15" customHeight="1" x14ac:dyDescent="0.25">
      <c r="A1638" s="11"/>
      <c r="B1638" s="11"/>
      <c r="C1638" s="11"/>
      <c r="D1638" s="14"/>
    </row>
    <row r="1639" spans="1:4" ht="15" customHeight="1" x14ac:dyDescent="0.25">
      <c r="A1639" s="11"/>
      <c r="B1639" s="11"/>
      <c r="C1639" s="11"/>
      <c r="D1639" s="14"/>
    </row>
    <row r="1640" spans="1:4" ht="15" customHeight="1" x14ac:dyDescent="0.25">
      <c r="A1640" s="11"/>
      <c r="B1640" s="11"/>
      <c r="C1640" s="11"/>
      <c r="D1640" s="14"/>
    </row>
    <row r="1641" spans="1:4" ht="15" customHeight="1" x14ac:dyDescent="0.25">
      <c r="A1641" s="11"/>
      <c r="B1641" s="11"/>
      <c r="C1641" s="11"/>
      <c r="D1641" s="14"/>
    </row>
    <row r="1642" spans="1:4" ht="15" customHeight="1" x14ac:dyDescent="0.25">
      <c r="A1642" s="11"/>
      <c r="B1642" s="11"/>
      <c r="C1642" s="11"/>
      <c r="D1642" s="14"/>
    </row>
    <row r="1643" spans="1:4" ht="15" customHeight="1" x14ac:dyDescent="0.25">
      <c r="A1643" s="11"/>
      <c r="B1643" s="11"/>
      <c r="C1643" s="11"/>
      <c r="D1643" s="14"/>
    </row>
    <row r="1644" spans="1:4" ht="15" customHeight="1" x14ac:dyDescent="0.25">
      <c r="A1644" s="11"/>
      <c r="B1644" s="11"/>
      <c r="C1644" s="11"/>
      <c r="D1644" s="14"/>
    </row>
    <row r="1645" spans="1:4" ht="15" customHeight="1" x14ac:dyDescent="0.25">
      <c r="A1645" s="11"/>
      <c r="B1645" s="11"/>
      <c r="C1645" s="11"/>
      <c r="D1645" s="14"/>
    </row>
    <row r="1646" spans="1:4" ht="15" customHeight="1" x14ac:dyDescent="0.25">
      <c r="A1646" s="11"/>
      <c r="B1646" s="11"/>
      <c r="C1646" s="11"/>
      <c r="D1646" s="14"/>
    </row>
    <row r="1647" spans="1:4" ht="15" customHeight="1" x14ac:dyDescent="0.25">
      <c r="A1647" s="11"/>
      <c r="B1647" s="11"/>
      <c r="C1647" s="11"/>
      <c r="D1647" s="14"/>
    </row>
    <row r="1648" spans="1:4" ht="15" customHeight="1" x14ac:dyDescent="0.25">
      <c r="A1648" s="11"/>
      <c r="B1648" s="11"/>
      <c r="C1648" s="11"/>
      <c r="D1648" s="14"/>
    </row>
    <row r="1649" spans="1:4" ht="15" customHeight="1" x14ac:dyDescent="0.25">
      <c r="A1649" s="11"/>
      <c r="B1649" s="11"/>
      <c r="C1649" s="11"/>
      <c r="D1649" s="14"/>
    </row>
    <row r="1650" spans="1:4" ht="15" customHeight="1" x14ac:dyDescent="0.25">
      <c r="A1650" s="11"/>
      <c r="B1650" s="11"/>
      <c r="C1650" s="11"/>
      <c r="D1650" s="14"/>
    </row>
    <row r="1651" spans="1:4" ht="15" customHeight="1" x14ac:dyDescent="0.25">
      <c r="A1651" s="11"/>
      <c r="B1651" s="11"/>
      <c r="C1651" s="11"/>
      <c r="D1651" s="14"/>
    </row>
    <row r="1652" spans="1:4" ht="15" customHeight="1" x14ac:dyDescent="0.25">
      <c r="A1652" s="11"/>
      <c r="B1652" s="11"/>
      <c r="C1652" s="11"/>
      <c r="D1652" s="14"/>
    </row>
    <row r="1653" spans="1:4" ht="15" customHeight="1" x14ac:dyDescent="0.25">
      <c r="A1653" s="11"/>
      <c r="B1653" s="11"/>
      <c r="C1653" s="11"/>
      <c r="D1653" s="14"/>
    </row>
    <row r="1654" spans="1:4" ht="15" customHeight="1" x14ac:dyDescent="0.25">
      <c r="A1654" s="11"/>
      <c r="B1654" s="11"/>
      <c r="C1654" s="11"/>
      <c r="D1654" s="14"/>
    </row>
    <row r="1655" spans="1:4" ht="15" customHeight="1" x14ac:dyDescent="0.25">
      <c r="A1655" s="11"/>
      <c r="B1655" s="11"/>
      <c r="C1655" s="11"/>
      <c r="D1655" s="14"/>
    </row>
    <row r="1656" spans="1:4" ht="15" customHeight="1" x14ac:dyDescent="0.25">
      <c r="A1656" s="11"/>
      <c r="B1656" s="11"/>
      <c r="C1656" s="11"/>
      <c r="D1656" s="14"/>
    </row>
    <row r="1657" spans="1:4" ht="15" customHeight="1" x14ac:dyDescent="0.25">
      <c r="A1657" s="11"/>
      <c r="B1657" s="11"/>
      <c r="C1657" s="11"/>
      <c r="D1657" s="14"/>
    </row>
    <row r="1658" spans="1:4" ht="15" customHeight="1" x14ac:dyDescent="0.25">
      <c r="A1658" s="11"/>
      <c r="B1658" s="11"/>
      <c r="C1658" s="11"/>
      <c r="D1658" s="14"/>
    </row>
    <row r="1659" spans="1:4" ht="15" customHeight="1" x14ac:dyDescent="0.25">
      <c r="A1659" s="11"/>
      <c r="B1659" s="11"/>
      <c r="C1659" s="11"/>
      <c r="D1659" s="14"/>
    </row>
    <row r="1660" spans="1:4" ht="15" customHeight="1" x14ac:dyDescent="0.25">
      <c r="A1660" s="11"/>
      <c r="B1660" s="11"/>
      <c r="C1660" s="11"/>
      <c r="D1660" s="14"/>
    </row>
    <row r="1661" spans="1:4" ht="15" customHeight="1" x14ac:dyDescent="0.25">
      <c r="A1661" s="11"/>
      <c r="B1661" s="11"/>
      <c r="C1661" s="11"/>
      <c r="D1661" s="14"/>
    </row>
    <row r="1662" spans="1:4" ht="15" customHeight="1" x14ac:dyDescent="0.25">
      <c r="A1662" s="11"/>
      <c r="B1662" s="11"/>
      <c r="C1662" s="11"/>
      <c r="D1662" s="14"/>
    </row>
    <row r="1663" spans="1:4" ht="15" customHeight="1" x14ac:dyDescent="0.25">
      <c r="A1663" s="11"/>
      <c r="B1663" s="11"/>
      <c r="C1663" s="11"/>
      <c r="D1663" s="14"/>
    </row>
    <row r="1664" spans="1:4" ht="15" customHeight="1" x14ac:dyDescent="0.25">
      <c r="A1664" s="11"/>
      <c r="B1664" s="11"/>
      <c r="C1664" s="11"/>
      <c r="D1664" s="14"/>
    </row>
    <row r="1665" spans="1:4" ht="15" customHeight="1" x14ac:dyDescent="0.25">
      <c r="A1665" s="11"/>
      <c r="B1665" s="11"/>
      <c r="C1665" s="11"/>
      <c r="D1665" s="14"/>
    </row>
    <row r="1666" spans="1:4" ht="15" customHeight="1" x14ac:dyDescent="0.25">
      <c r="A1666" s="11"/>
      <c r="B1666" s="11"/>
      <c r="C1666" s="11"/>
      <c r="D1666" s="14"/>
    </row>
    <row r="1667" spans="1:4" ht="15" customHeight="1" x14ac:dyDescent="0.25">
      <c r="A1667" s="11"/>
      <c r="B1667" s="11"/>
      <c r="C1667" s="11"/>
      <c r="D1667" s="14"/>
    </row>
    <row r="1668" spans="1:4" ht="15" customHeight="1" x14ac:dyDescent="0.25">
      <c r="A1668" s="11"/>
      <c r="B1668" s="11"/>
      <c r="C1668" s="11"/>
      <c r="D1668" s="14"/>
    </row>
    <row r="1669" spans="1:4" ht="15" customHeight="1" x14ac:dyDescent="0.25">
      <c r="A1669" s="11"/>
      <c r="B1669" s="11"/>
      <c r="C1669" s="11"/>
      <c r="D1669" s="14"/>
    </row>
    <row r="1670" spans="1:4" ht="15" customHeight="1" x14ac:dyDescent="0.25">
      <c r="A1670" s="11"/>
      <c r="B1670" s="11"/>
      <c r="C1670" s="11"/>
      <c r="D1670" s="14"/>
    </row>
    <row r="1671" spans="1:4" ht="15" customHeight="1" x14ac:dyDescent="0.25">
      <c r="A1671" s="11"/>
      <c r="B1671" s="11"/>
      <c r="C1671" s="11"/>
      <c r="D1671" s="14"/>
    </row>
    <row r="1672" spans="1:4" ht="15" customHeight="1" x14ac:dyDescent="0.25">
      <c r="A1672" s="11"/>
      <c r="B1672" s="11"/>
      <c r="C1672" s="11"/>
      <c r="D1672" s="14"/>
    </row>
    <row r="1673" spans="1:4" ht="15" customHeight="1" x14ac:dyDescent="0.25">
      <c r="A1673" s="11"/>
      <c r="B1673" s="11"/>
      <c r="C1673" s="11"/>
      <c r="D1673" s="14"/>
    </row>
    <row r="1674" spans="1:4" ht="15" customHeight="1" x14ac:dyDescent="0.25">
      <c r="A1674" s="11"/>
      <c r="B1674" s="11"/>
      <c r="C1674" s="11"/>
      <c r="D1674" s="14"/>
    </row>
    <row r="1675" spans="1:4" ht="15" customHeight="1" x14ac:dyDescent="0.25">
      <c r="A1675" s="11"/>
      <c r="B1675" s="11"/>
      <c r="C1675" s="11"/>
      <c r="D1675" s="14"/>
    </row>
    <row r="1676" spans="1:4" ht="15" customHeight="1" x14ac:dyDescent="0.25">
      <c r="A1676" s="11"/>
      <c r="B1676" s="11"/>
      <c r="C1676" s="11"/>
      <c r="D1676" s="14"/>
    </row>
    <row r="1677" spans="1:4" ht="15" customHeight="1" x14ac:dyDescent="0.25">
      <c r="A1677" s="11"/>
      <c r="B1677" s="11"/>
      <c r="C1677" s="11"/>
      <c r="D1677" s="14"/>
    </row>
    <row r="1678" spans="1:4" ht="15" customHeight="1" x14ac:dyDescent="0.25">
      <c r="A1678" s="11"/>
      <c r="B1678" s="11"/>
      <c r="C1678" s="11"/>
      <c r="D1678" s="14"/>
    </row>
    <row r="1679" spans="1:4" ht="15" customHeight="1" x14ac:dyDescent="0.25">
      <c r="A1679" s="11"/>
      <c r="B1679" s="11"/>
      <c r="C1679" s="11"/>
      <c r="D1679" s="14"/>
    </row>
    <row r="1680" spans="1:4" ht="15" customHeight="1" x14ac:dyDescent="0.25">
      <c r="A1680" s="11"/>
      <c r="B1680" s="11"/>
      <c r="C1680" s="11"/>
      <c r="D1680" s="14"/>
    </row>
    <row r="1681" spans="1:4" ht="15" customHeight="1" x14ac:dyDescent="0.25">
      <c r="A1681" s="11"/>
      <c r="B1681" s="11"/>
      <c r="C1681" s="11"/>
      <c r="D1681" s="14"/>
    </row>
    <row r="1682" spans="1:4" ht="15" customHeight="1" x14ac:dyDescent="0.25">
      <c r="A1682" s="11"/>
      <c r="B1682" s="11"/>
      <c r="C1682" s="11"/>
      <c r="D1682" s="14"/>
    </row>
    <row r="1683" spans="1:4" ht="15" customHeight="1" x14ac:dyDescent="0.25">
      <c r="A1683" s="11"/>
      <c r="B1683" s="11"/>
      <c r="C1683" s="11"/>
      <c r="D1683" s="14"/>
    </row>
    <row r="1684" spans="1:4" ht="15" customHeight="1" x14ac:dyDescent="0.25">
      <c r="A1684" s="11"/>
      <c r="B1684" s="11"/>
      <c r="C1684" s="11"/>
      <c r="D1684" s="14"/>
    </row>
    <row r="1685" spans="1:4" ht="15" customHeight="1" x14ac:dyDescent="0.25">
      <c r="A1685" s="11"/>
      <c r="B1685" s="11"/>
      <c r="C1685" s="11"/>
      <c r="D1685" s="14"/>
    </row>
    <row r="1686" spans="1:4" ht="15" customHeight="1" x14ac:dyDescent="0.25">
      <c r="A1686" s="11"/>
      <c r="B1686" s="11"/>
      <c r="C1686" s="11"/>
      <c r="D1686" s="14"/>
    </row>
    <row r="1687" spans="1:4" ht="15" customHeight="1" x14ac:dyDescent="0.25">
      <c r="A1687" s="11"/>
      <c r="B1687" s="11"/>
      <c r="C1687" s="11"/>
      <c r="D1687" s="14"/>
    </row>
    <row r="1688" spans="1:4" ht="15" customHeight="1" x14ac:dyDescent="0.25">
      <c r="A1688" s="11"/>
      <c r="B1688" s="11"/>
      <c r="C1688" s="11"/>
      <c r="D1688" s="14"/>
    </row>
    <row r="1689" spans="1:4" ht="15" customHeight="1" x14ac:dyDescent="0.25">
      <c r="A1689" s="11"/>
      <c r="B1689" s="11"/>
      <c r="C1689" s="11"/>
      <c r="D1689" s="14"/>
    </row>
    <row r="1690" spans="1:4" ht="15" customHeight="1" x14ac:dyDescent="0.25">
      <c r="A1690" s="11"/>
      <c r="B1690" s="11"/>
      <c r="C1690" s="11"/>
      <c r="D1690" s="14"/>
    </row>
    <row r="1691" spans="1:4" ht="15" customHeight="1" x14ac:dyDescent="0.25">
      <c r="A1691" s="11"/>
      <c r="B1691" s="11"/>
      <c r="C1691" s="11"/>
      <c r="D1691" s="14"/>
    </row>
    <row r="1692" spans="1:4" ht="15" customHeight="1" x14ac:dyDescent="0.25">
      <c r="A1692" s="11"/>
      <c r="B1692" s="11"/>
      <c r="C1692" s="11"/>
      <c r="D1692" s="14"/>
    </row>
    <row r="1693" spans="1:4" ht="15" customHeight="1" x14ac:dyDescent="0.25">
      <c r="A1693" s="11"/>
      <c r="B1693" s="11"/>
      <c r="C1693" s="11"/>
      <c r="D1693" s="14"/>
    </row>
    <row r="1694" spans="1:4" ht="15" customHeight="1" x14ac:dyDescent="0.25">
      <c r="A1694" s="11"/>
      <c r="B1694" s="11"/>
      <c r="C1694" s="11"/>
      <c r="D1694" s="14"/>
    </row>
    <row r="1695" spans="1:4" ht="15" customHeight="1" x14ac:dyDescent="0.25">
      <c r="A1695" s="11"/>
      <c r="B1695" s="11"/>
      <c r="C1695" s="11"/>
      <c r="D1695" s="14"/>
    </row>
    <row r="1696" spans="1:4" ht="15" customHeight="1" x14ac:dyDescent="0.25">
      <c r="A1696" s="11"/>
      <c r="B1696" s="11"/>
      <c r="C1696" s="11"/>
      <c r="D1696" s="14"/>
    </row>
    <row r="1697" spans="1:4" ht="15" customHeight="1" x14ac:dyDescent="0.25">
      <c r="A1697" s="11"/>
      <c r="B1697" s="11"/>
      <c r="C1697" s="11"/>
      <c r="D1697" s="14"/>
    </row>
    <row r="1698" spans="1:4" ht="15" customHeight="1" x14ac:dyDescent="0.25">
      <c r="A1698" s="11"/>
      <c r="B1698" s="11"/>
      <c r="C1698" s="11"/>
      <c r="D1698" s="14"/>
    </row>
    <row r="1699" spans="1:4" ht="15" customHeight="1" x14ac:dyDescent="0.25">
      <c r="A1699" s="11"/>
      <c r="B1699" s="11"/>
      <c r="C1699" s="11"/>
      <c r="D1699" s="14"/>
    </row>
    <row r="1700" spans="1:4" ht="15" customHeight="1" x14ac:dyDescent="0.25">
      <c r="A1700" s="11"/>
      <c r="B1700" s="11"/>
      <c r="C1700" s="11"/>
      <c r="D1700" s="14"/>
    </row>
    <row r="1701" spans="1:4" ht="15" customHeight="1" x14ac:dyDescent="0.25">
      <c r="A1701" s="11"/>
      <c r="B1701" s="11"/>
      <c r="C1701" s="11"/>
      <c r="D1701" s="14"/>
    </row>
    <row r="1702" spans="1:4" ht="15" customHeight="1" x14ac:dyDescent="0.25">
      <c r="A1702" s="11"/>
      <c r="B1702" s="11"/>
      <c r="C1702" s="11"/>
      <c r="D1702" s="14"/>
    </row>
    <row r="1703" spans="1:4" ht="15" customHeight="1" x14ac:dyDescent="0.25">
      <c r="A1703" s="11"/>
      <c r="B1703" s="11"/>
      <c r="C1703" s="11"/>
      <c r="D1703" s="14"/>
    </row>
    <row r="1704" spans="1:4" ht="15" customHeight="1" x14ac:dyDescent="0.25">
      <c r="A1704" s="11"/>
      <c r="B1704" s="11"/>
      <c r="C1704" s="11"/>
      <c r="D1704" s="14"/>
    </row>
    <row r="1705" spans="1:4" ht="15" customHeight="1" x14ac:dyDescent="0.25">
      <c r="A1705" s="11"/>
      <c r="B1705" s="11"/>
      <c r="C1705" s="11"/>
      <c r="D1705" s="14"/>
    </row>
    <row r="1706" spans="1:4" ht="15" customHeight="1" x14ac:dyDescent="0.25">
      <c r="A1706" s="11"/>
      <c r="B1706" s="11"/>
      <c r="C1706" s="11"/>
      <c r="D1706" s="14"/>
    </row>
    <row r="1707" spans="1:4" ht="15" customHeight="1" x14ac:dyDescent="0.25">
      <c r="A1707" s="11"/>
      <c r="B1707" s="11"/>
      <c r="C1707" s="11"/>
      <c r="D1707" s="14"/>
    </row>
    <row r="1708" spans="1:4" ht="15" customHeight="1" x14ac:dyDescent="0.25">
      <c r="A1708" s="11"/>
      <c r="B1708" s="11"/>
      <c r="C1708" s="11"/>
      <c r="D1708" s="14"/>
    </row>
    <row r="1709" spans="1:4" ht="15" customHeight="1" x14ac:dyDescent="0.25">
      <c r="A1709" s="11"/>
      <c r="B1709" s="11"/>
      <c r="C1709" s="11"/>
      <c r="D1709" s="14"/>
    </row>
    <row r="1710" spans="1:4" ht="15" customHeight="1" x14ac:dyDescent="0.25">
      <c r="A1710" s="11"/>
      <c r="B1710" s="11"/>
      <c r="C1710" s="11"/>
      <c r="D1710" s="14"/>
    </row>
    <row r="1711" spans="1:4" ht="15" customHeight="1" x14ac:dyDescent="0.25">
      <c r="A1711" s="11"/>
      <c r="B1711" s="11"/>
      <c r="C1711" s="11"/>
      <c r="D1711" s="14"/>
    </row>
    <row r="1712" spans="1:4" ht="15" customHeight="1" x14ac:dyDescent="0.25">
      <c r="A1712" s="11"/>
      <c r="B1712" s="11"/>
      <c r="C1712" s="11"/>
      <c r="D1712" s="14"/>
    </row>
    <row r="1713" spans="1:4" ht="15" customHeight="1" x14ac:dyDescent="0.25">
      <c r="A1713" s="11"/>
      <c r="B1713" s="11"/>
      <c r="C1713" s="11"/>
      <c r="D1713" s="14"/>
    </row>
    <row r="1714" spans="1:4" ht="15" customHeight="1" x14ac:dyDescent="0.25">
      <c r="A1714" s="11"/>
      <c r="B1714" s="11"/>
      <c r="C1714" s="11"/>
      <c r="D1714" s="14"/>
    </row>
    <row r="1715" spans="1:4" ht="15" customHeight="1" x14ac:dyDescent="0.25">
      <c r="A1715" s="11"/>
      <c r="B1715" s="11"/>
      <c r="C1715" s="11"/>
      <c r="D1715" s="14"/>
    </row>
    <row r="1716" spans="1:4" ht="15" customHeight="1" x14ac:dyDescent="0.25">
      <c r="A1716" s="11"/>
      <c r="B1716" s="11"/>
      <c r="C1716" s="11"/>
      <c r="D1716" s="14"/>
    </row>
    <row r="1717" spans="1:4" ht="15" customHeight="1" x14ac:dyDescent="0.25">
      <c r="A1717" s="11"/>
      <c r="B1717" s="11"/>
      <c r="C1717" s="11"/>
      <c r="D1717" s="14"/>
    </row>
    <row r="1718" spans="1:4" ht="15" customHeight="1" x14ac:dyDescent="0.25">
      <c r="A1718" s="11"/>
      <c r="B1718" s="11"/>
      <c r="C1718" s="11"/>
      <c r="D1718" s="14"/>
    </row>
    <row r="1719" spans="1:4" ht="15" customHeight="1" x14ac:dyDescent="0.25">
      <c r="A1719" s="11"/>
      <c r="B1719" s="11"/>
      <c r="C1719" s="11"/>
      <c r="D1719" s="14"/>
    </row>
    <row r="1720" spans="1:4" ht="15" customHeight="1" x14ac:dyDescent="0.25">
      <c r="A1720" s="11"/>
      <c r="B1720" s="11"/>
      <c r="C1720" s="11"/>
      <c r="D1720" s="14"/>
    </row>
    <row r="1721" spans="1:4" ht="15" customHeight="1" x14ac:dyDescent="0.25">
      <c r="A1721" s="11"/>
      <c r="B1721" s="11"/>
      <c r="C1721" s="11"/>
      <c r="D1721" s="14"/>
    </row>
    <row r="1722" spans="1:4" ht="15" customHeight="1" x14ac:dyDescent="0.25">
      <c r="A1722" s="11"/>
      <c r="B1722" s="11"/>
      <c r="C1722" s="11"/>
      <c r="D1722" s="14"/>
    </row>
    <row r="1723" spans="1:4" ht="15" customHeight="1" x14ac:dyDescent="0.25">
      <c r="A1723" s="11"/>
      <c r="B1723" s="11"/>
      <c r="C1723" s="11"/>
      <c r="D1723" s="14"/>
    </row>
    <row r="1724" spans="1:4" ht="15" customHeight="1" x14ac:dyDescent="0.25">
      <c r="A1724" s="11"/>
      <c r="B1724" s="11"/>
      <c r="C1724" s="11"/>
      <c r="D1724" s="14"/>
    </row>
    <row r="1725" spans="1:4" ht="15" customHeight="1" x14ac:dyDescent="0.25">
      <c r="A1725" s="11"/>
      <c r="B1725" s="11"/>
      <c r="C1725" s="11"/>
      <c r="D1725" s="14"/>
    </row>
    <row r="1726" spans="1:4" ht="15" customHeight="1" x14ac:dyDescent="0.25">
      <c r="A1726" s="11"/>
      <c r="B1726" s="11"/>
      <c r="C1726" s="11"/>
      <c r="D1726" s="14"/>
    </row>
    <row r="1727" spans="1:4" ht="15" customHeight="1" x14ac:dyDescent="0.25">
      <c r="A1727" s="11"/>
      <c r="B1727" s="11"/>
      <c r="C1727" s="11"/>
      <c r="D1727" s="14"/>
    </row>
    <row r="1728" spans="1:4" ht="15" customHeight="1" x14ac:dyDescent="0.25">
      <c r="A1728" s="11"/>
      <c r="B1728" s="11"/>
      <c r="C1728" s="11"/>
      <c r="D1728" s="14"/>
    </row>
    <row r="1729" spans="1:4" ht="15" customHeight="1" x14ac:dyDescent="0.25">
      <c r="A1729" s="11"/>
      <c r="B1729" s="11"/>
      <c r="C1729" s="11"/>
      <c r="D1729" s="14"/>
    </row>
    <row r="1730" spans="1:4" ht="15" customHeight="1" x14ac:dyDescent="0.25">
      <c r="A1730" s="11"/>
      <c r="B1730" s="11"/>
      <c r="C1730" s="11"/>
      <c r="D1730" s="14"/>
    </row>
    <row r="1731" spans="1:4" ht="15" customHeight="1" x14ac:dyDescent="0.25">
      <c r="A1731" s="11"/>
      <c r="B1731" s="11"/>
      <c r="C1731" s="11"/>
      <c r="D1731" s="14"/>
    </row>
    <row r="1732" spans="1:4" ht="15" customHeight="1" x14ac:dyDescent="0.25">
      <c r="A1732" s="11"/>
      <c r="B1732" s="11"/>
      <c r="C1732" s="11"/>
      <c r="D1732" s="14"/>
    </row>
    <row r="1733" spans="1:4" ht="15" customHeight="1" x14ac:dyDescent="0.25">
      <c r="A1733" s="11"/>
      <c r="B1733" s="11"/>
      <c r="C1733" s="11"/>
      <c r="D1733" s="14"/>
    </row>
    <row r="1734" spans="1:4" ht="15" customHeight="1" x14ac:dyDescent="0.25">
      <c r="A1734" s="11"/>
      <c r="B1734" s="11"/>
      <c r="C1734" s="11"/>
      <c r="D1734" s="14"/>
    </row>
    <row r="1735" spans="1:4" ht="15" customHeight="1" x14ac:dyDescent="0.25">
      <c r="A1735" s="11"/>
      <c r="B1735" s="11"/>
      <c r="C1735" s="11"/>
      <c r="D1735" s="14"/>
    </row>
    <row r="1736" spans="1:4" ht="15" customHeight="1" x14ac:dyDescent="0.25">
      <c r="A1736" s="11"/>
      <c r="B1736" s="11"/>
      <c r="C1736" s="11"/>
      <c r="D1736" s="14"/>
    </row>
    <row r="1737" spans="1:4" ht="15" customHeight="1" x14ac:dyDescent="0.25">
      <c r="A1737" s="11"/>
      <c r="B1737" s="11"/>
      <c r="C1737" s="11"/>
      <c r="D1737" s="14"/>
    </row>
    <row r="1738" spans="1:4" ht="15" customHeight="1" x14ac:dyDescent="0.25">
      <c r="A1738" s="11"/>
      <c r="B1738" s="11"/>
      <c r="C1738" s="11"/>
      <c r="D1738" s="14"/>
    </row>
    <row r="1739" spans="1:4" ht="15" customHeight="1" x14ac:dyDescent="0.25">
      <c r="A1739" s="11"/>
      <c r="B1739" s="11"/>
      <c r="C1739" s="11"/>
      <c r="D1739" s="14"/>
    </row>
    <row r="1740" spans="1:4" ht="15" customHeight="1" x14ac:dyDescent="0.25">
      <c r="A1740" s="11"/>
      <c r="B1740" s="11"/>
      <c r="C1740" s="11"/>
      <c r="D1740" s="14"/>
    </row>
    <row r="1741" spans="1:4" ht="15" customHeight="1" x14ac:dyDescent="0.25">
      <c r="A1741" s="11"/>
      <c r="B1741" s="11"/>
      <c r="C1741" s="11"/>
      <c r="D1741" s="14"/>
    </row>
    <row r="1742" spans="1:4" ht="15" customHeight="1" x14ac:dyDescent="0.25">
      <c r="A1742" s="11"/>
      <c r="B1742" s="11"/>
      <c r="C1742" s="11"/>
      <c r="D1742" s="14"/>
    </row>
    <row r="1743" spans="1:4" ht="15" customHeight="1" x14ac:dyDescent="0.25">
      <c r="A1743" s="11"/>
      <c r="B1743" s="11"/>
      <c r="C1743" s="11"/>
      <c r="D1743" s="14"/>
    </row>
    <row r="1744" spans="1:4" ht="15" customHeight="1" x14ac:dyDescent="0.25">
      <c r="A1744" s="11"/>
      <c r="B1744" s="11"/>
      <c r="C1744" s="11"/>
      <c r="D1744" s="14"/>
    </row>
    <row r="1745" spans="1:4" ht="15" customHeight="1" x14ac:dyDescent="0.25">
      <c r="A1745" s="11"/>
      <c r="B1745" s="11"/>
      <c r="C1745" s="11"/>
      <c r="D1745" s="14"/>
    </row>
    <row r="1746" spans="1:4" ht="15" customHeight="1" x14ac:dyDescent="0.25">
      <c r="A1746" s="11"/>
      <c r="B1746" s="11"/>
      <c r="C1746" s="11"/>
      <c r="D1746" s="14"/>
    </row>
    <row r="1747" spans="1:4" ht="15" customHeight="1" x14ac:dyDescent="0.25">
      <c r="A1747" s="11"/>
      <c r="B1747" s="11"/>
      <c r="C1747" s="11"/>
      <c r="D1747" s="14"/>
    </row>
    <row r="1748" spans="1:4" ht="15" customHeight="1" x14ac:dyDescent="0.25">
      <c r="A1748" s="11"/>
      <c r="B1748" s="11"/>
      <c r="C1748" s="11"/>
      <c r="D1748" s="14"/>
    </row>
    <row r="1749" spans="1:4" ht="15" customHeight="1" x14ac:dyDescent="0.25">
      <c r="A1749" s="11"/>
      <c r="B1749" s="11"/>
      <c r="C1749" s="11"/>
      <c r="D1749" s="14"/>
    </row>
    <row r="1750" spans="1:4" ht="15" customHeight="1" x14ac:dyDescent="0.25">
      <c r="A1750" s="11"/>
      <c r="B1750" s="11"/>
      <c r="C1750" s="11"/>
      <c r="D1750" s="14"/>
    </row>
    <row r="1751" spans="1:4" ht="15" customHeight="1" x14ac:dyDescent="0.25">
      <c r="A1751" s="11"/>
      <c r="B1751" s="11"/>
      <c r="C1751" s="11"/>
      <c r="D1751" s="14"/>
    </row>
    <row r="1752" spans="1:4" ht="15" customHeight="1" x14ac:dyDescent="0.25">
      <c r="A1752" s="11"/>
      <c r="B1752" s="11"/>
      <c r="C1752" s="11"/>
      <c r="D1752" s="14"/>
    </row>
    <row r="1753" spans="1:4" ht="15" customHeight="1" x14ac:dyDescent="0.25">
      <c r="A1753" s="11"/>
      <c r="B1753" s="11"/>
      <c r="C1753" s="11"/>
      <c r="D1753" s="14"/>
    </row>
    <row r="1754" spans="1:4" ht="15" customHeight="1" x14ac:dyDescent="0.25">
      <c r="A1754" s="11"/>
      <c r="B1754" s="11"/>
      <c r="C1754" s="11"/>
      <c r="D1754" s="14"/>
    </row>
    <row r="1755" spans="1:4" ht="15" customHeight="1" x14ac:dyDescent="0.25">
      <c r="A1755" s="11"/>
      <c r="B1755" s="11"/>
      <c r="C1755" s="11"/>
      <c r="D1755" s="14"/>
    </row>
    <row r="1756" spans="1:4" ht="15" customHeight="1" x14ac:dyDescent="0.25">
      <c r="A1756" s="11"/>
      <c r="B1756" s="11"/>
      <c r="C1756" s="11"/>
      <c r="D1756" s="14"/>
    </row>
    <row r="1757" spans="1:4" ht="15" customHeight="1" x14ac:dyDescent="0.25">
      <c r="A1757" s="11"/>
      <c r="B1757" s="11"/>
      <c r="C1757" s="11"/>
      <c r="D1757" s="14"/>
    </row>
    <row r="1758" spans="1:4" ht="15" customHeight="1" x14ac:dyDescent="0.25">
      <c r="A1758" s="11"/>
      <c r="B1758" s="11"/>
      <c r="C1758" s="11"/>
      <c r="D1758" s="14"/>
    </row>
    <row r="1759" spans="1:4" ht="15" customHeight="1" x14ac:dyDescent="0.25">
      <c r="A1759" s="11"/>
      <c r="B1759" s="11"/>
      <c r="C1759" s="11"/>
      <c r="D1759" s="14"/>
    </row>
    <row r="1760" spans="1:4" ht="15" customHeight="1" x14ac:dyDescent="0.25">
      <c r="A1760" s="11"/>
      <c r="B1760" s="11"/>
      <c r="C1760" s="11"/>
      <c r="D1760" s="14"/>
    </row>
    <row r="1761" spans="1:4" ht="15" customHeight="1" x14ac:dyDescent="0.25">
      <c r="A1761" s="11"/>
      <c r="B1761" s="11"/>
      <c r="C1761" s="11"/>
      <c r="D1761" s="14"/>
    </row>
    <row r="1762" spans="1:4" ht="15" customHeight="1" x14ac:dyDescent="0.25">
      <c r="A1762" s="11"/>
      <c r="B1762" s="11"/>
      <c r="C1762" s="11"/>
      <c r="D1762" s="14"/>
    </row>
    <row r="1763" spans="1:4" ht="15" customHeight="1" x14ac:dyDescent="0.25">
      <c r="A1763" s="11"/>
      <c r="B1763" s="11"/>
      <c r="C1763" s="11"/>
      <c r="D1763" s="14"/>
    </row>
    <row r="1764" spans="1:4" ht="15" customHeight="1" x14ac:dyDescent="0.25">
      <c r="A1764" s="11"/>
      <c r="B1764" s="11"/>
      <c r="C1764" s="11"/>
      <c r="D1764" s="14"/>
    </row>
    <row r="1765" spans="1:4" ht="15" customHeight="1" x14ac:dyDescent="0.25">
      <c r="A1765" s="11"/>
      <c r="B1765" s="11"/>
      <c r="C1765" s="11"/>
      <c r="D1765" s="14"/>
    </row>
    <row r="1766" spans="1:4" ht="15" customHeight="1" x14ac:dyDescent="0.25">
      <c r="A1766" s="11"/>
      <c r="B1766" s="11"/>
      <c r="C1766" s="11"/>
      <c r="D1766" s="14"/>
    </row>
    <row r="1767" spans="1:4" ht="15" customHeight="1" x14ac:dyDescent="0.25">
      <c r="A1767" s="11"/>
      <c r="B1767" s="11"/>
      <c r="C1767" s="11"/>
      <c r="D1767" s="14"/>
    </row>
    <row r="1768" spans="1:4" ht="15" customHeight="1" x14ac:dyDescent="0.25">
      <c r="A1768" s="11"/>
      <c r="B1768" s="11"/>
      <c r="C1768" s="11"/>
      <c r="D1768" s="14"/>
    </row>
    <row r="1769" spans="1:4" ht="15" customHeight="1" x14ac:dyDescent="0.25">
      <c r="A1769" s="11"/>
      <c r="B1769" s="11"/>
      <c r="C1769" s="11"/>
      <c r="D1769" s="14"/>
    </row>
    <row r="1770" spans="1:4" ht="15" customHeight="1" x14ac:dyDescent="0.25">
      <c r="A1770" s="11"/>
      <c r="B1770" s="11"/>
      <c r="C1770" s="11"/>
      <c r="D1770" s="14"/>
    </row>
    <row r="1771" spans="1:4" ht="15" customHeight="1" x14ac:dyDescent="0.25">
      <c r="A1771" s="11"/>
      <c r="B1771" s="11"/>
      <c r="C1771" s="11"/>
      <c r="D1771" s="14"/>
    </row>
    <row r="1772" spans="1:4" ht="15" customHeight="1" x14ac:dyDescent="0.25">
      <c r="A1772" s="11"/>
      <c r="B1772" s="11"/>
      <c r="C1772" s="11"/>
      <c r="D1772" s="14"/>
    </row>
    <row r="1773" spans="1:4" ht="15" customHeight="1" x14ac:dyDescent="0.25">
      <c r="A1773" s="11"/>
      <c r="B1773" s="11"/>
      <c r="C1773" s="11"/>
      <c r="D1773" s="14"/>
    </row>
    <row r="1774" spans="1:4" ht="15" customHeight="1" x14ac:dyDescent="0.25">
      <c r="A1774" s="11"/>
      <c r="B1774" s="11"/>
      <c r="C1774" s="11"/>
      <c r="D1774" s="14"/>
    </row>
    <row r="1775" spans="1:4" ht="15" customHeight="1" x14ac:dyDescent="0.25">
      <c r="A1775" s="11"/>
      <c r="B1775" s="11"/>
      <c r="C1775" s="11"/>
      <c r="D1775" s="14"/>
    </row>
    <row r="1776" spans="1:4" ht="15" customHeight="1" x14ac:dyDescent="0.25">
      <c r="A1776" s="11"/>
      <c r="B1776" s="11"/>
      <c r="C1776" s="11"/>
      <c r="D1776" s="14"/>
    </row>
    <row r="1777" spans="1:4" ht="15" customHeight="1" x14ac:dyDescent="0.25">
      <c r="A1777" s="11"/>
      <c r="B1777" s="11"/>
      <c r="C1777" s="11"/>
      <c r="D1777" s="14"/>
    </row>
    <row r="1778" spans="1:4" ht="15" customHeight="1" x14ac:dyDescent="0.25">
      <c r="A1778" s="11"/>
      <c r="B1778" s="11"/>
      <c r="C1778" s="11"/>
      <c r="D1778" s="14"/>
    </row>
    <row r="1779" spans="1:4" ht="15" customHeight="1" x14ac:dyDescent="0.25">
      <c r="A1779" s="11"/>
      <c r="B1779" s="11"/>
      <c r="C1779" s="11"/>
      <c r="D1779" s="14"/>
    </row>
    <row r="1780" spans="1:4" ht="15" customHeight="1" x14ac:dyDescent="0.25">
      <c r="A1780" s="11"/>
      <c r="B1780" s="11"/>
      <c r="C1780" s="11"/>
      <c r="D1780" s="14"/>
    </row>
    <row r="1781" spans="1:4" ht="15" customHeight="1" x14ac:dyDescent="0.25">
      <c r="A1781" s="11"/>
      <c r="B1781" s="11"/>
      <c r="C1781" s="11"/>
      <c r="D1781" s="14"/>
    </row>
    <row r="1782" spans="1:4" ht="15" customHeight="1" x14ac:dyDescent="0.25">
      <c r="A1782" s="11"/>
      <c r="B1782" s="11"/>
      <c r="C1782" s="11"/>
      <c r="D1782" s="14"/>
    </row>
    <row r="1783" spans="1:4" ht="15" customHeight="1" x14ac:dyDescent="0.25">
      <c r="A1783" s="11"/>
      <c r="B1783" s="11"/>
      <c r="C1783" s="11"/>
      <c r="D1783" s="14"/>
    </row>
    <row r="1784" spans="1:4" ht="15" customHeight="1" x14ac:dyDescent="0.25">
      <c r="A1784" s="11"/>
      <c r="B1784" s="11"/>
      <c r="C1784" s="11"/>
      <c r="D1784" s="14"/>
    </row>
    <row r="1785" spans="1:4" ht="15" customHeight="1" x14ac:dyDescent="0.25">
      <c r="A1785" s="11"/>
      <c r="B1785" s="11"/>
      <c r="C1785" s="11"/>
      <c r="D1785" s="14"/>
    </row>
    <row r="1786" spans="1:4" ht="15" customHeight="1" x14ac:dyDescent="0.25">
      <c r="A1786" s="11"/>
      <c r="B1786" s="11"/>
      <c r="C1786" s="11"/>
      <c r="D1786" s="14"/>
    </row>
    <row r="1787" spans="1:4" ht="15" customHeight="1" x14ac:dyDescent="0.25">
      <c r="A1787" s="11"/>
      <c r="B1787" s="11"/>
      <c r="C1787" s="11"/>
      <c r="D1787" s="14"/>
    </row>
    <row r="1788" spans="1:4" ht="15" customHeight="1" x14ac:dyDescent="0.25">
      <c r="A1788" s="11"/>
      <c r="B1788" s="11"/>
      <c r="C1788" s="11"/>
      <c r="D1788" s="14"/>
    </row>
    <row r="1789" spans="1:4" ht="15" customHeight="1" x14ac:dyDescent="0.25">
      <c r="A1789" s="11"/>
      <c r="B1789" s="11"/>
      <c r="C1789" s="11"/>
      <c r="D1789" s="14"/>
    </row>
    <row r="1790" spans="1:4" ht="15" customHeight="1" x14ac:dyDescent="0.25">
      <c r="A1790" s="11"/>
      <c r="B1790" s="11"/>
      <c r="C1790" s="11"/>
      <c r="D1790" s="14"/>
    </row>
    <row r="1791" spans="1:4" ht="15" customHeight="1" x14ac:dyDescent="0.25">
      <c r="A1791" s="11"/>
      <c r="B1791" s="11"/>
      <c r="C1791" s="11"/>
      <c r="D1791" s="14"/>
    </row>
    <row r="1792" spans="1:4" ht="15" customHeight="1" x14ac:dyDescent="0.25">
      <c r="A1792" s="11"/>
      <c r="B1792" s="11"/>
      <c r="C1792" s="11"/>
      <c r="D1792" s="14"/>
    </row>
    <row r="1793" spans="1:4" ht="15" customHeight="1" x14ac:dyDescent="0.25">
      <c r="A1793" s="11"/>
      <c r="B1793" s="11"/>
      <c r="C1793" s="11"/>
      <c r="D1793" s="14"/>
    </row>
    <row r="1794" spans="1:4" ht="15" customHeight="1" x14ac:dyDescent="0.25">
      <c r="A1794" s="11"/>
      <c r="B1794" s="11"/>
      <c r="C1794" s="11"/>
      <c r="D1794" s="14"/>
    </row>
    <row r="1795" spans="1:4" ht="15" customHeight="1" x14ac:dyDescent="0.25">
      <c r="A1795" s="11"/>
      <c r="B1795" s="11"/>
      <c r="C1795" s="11"/>
      <c r="D1795" s="14"/>
    </row>
    <row r="1796" spans="1:4" ht="15" customHeight="1" x14ac:dyDescent="0.25">
      <c r="A1796" s="11"/>
      <c r="B1796" s="11"/>
      <c r="C1796" s="11"/>
      <c r="D1796" s="14"/>
    </row>
    <row r="1797" spans="1:4" ht="15" customHeight="1" x14ac:dyDescent="0.25">
      <c r="A1797" s="11"/>
      <c r="B1797" s="11"/>
      <c r="C1797" s="11"/>
      <c r="D1797" s="14"/>
    </row>
    <row r="1798" spans="1:4" ht="15" customHeight="1" x14ac:dyDescent="0.25">
      <c r="A1798" s="11"/>
      <c r="B1798" s="11"/>
      <c r="C1798" s="11"/>
      <c r="D1798" s="14"/>
    </row>
    <row r="1799" spans="1:4" ht="15" customHeight="1" x14ac:dyDescent="0.25">
      <c r="A1799" s="11"/>
      <c r="B1799" s="11"/>
      <c r="C1799" s="11"/>
      <c r="D1799" s="14"/>
    </row>
    <row r="1800" spans="1:4" ht="15" customHeight="1" x14ac:dyDescent="0.25">
      <c r="A1800" s="11"/>
      <c r="B1800" s="11"/>
      <c r="C1800" s="11"/>
      <c r="D1800" s="14"/>
    </row>
    <row r="1801" spans="1:4" ht="15" customHeight="1" x14ac:dyDescent="0.25">
      <c r="A1801" s="11"/>
      <c r="B1801" s="11"/>
      <c r="C1801" s="11"/>
      <c r="D1801" s="14"/>
    </row>
    <row r="1802" spans="1:4" ht="15" customHeight="1" x14ac:dyDescent="0.25">
      <c r="A1802" s="11"/>
      <c r="B1802" s="11"/>
      <c r="C1802" s="11"/>
      <c r="D1802" s="14"/>
    </row>
    <row r="1803" spans="1:4" ht="15" customHeight="1" x14ac:dyDescent="0.25">
      <c r="A1803" s="11"/>
      <c r="B1803" s="11"/>
      <c r="C1803" s="11"/>
      <c r="D1803" s="14"/>
    </row>
    <row r="1804" spans="1:4" ht="15" customHeight="1" x14ac:dyDescent="0.25">
      <c r="A1804" s="11"/>
      <c r="B1804" s="11"/>
      <c r="C1804" s="11"/>
      <c r="D1804" s="14"/>
    </row>
    <row r="1805" spans="1:4" ht="15" customHeight="1" x14ac:dyDescent="0.25">
      <c r="A1805" s="11"/>
      <c r="B1805" s="11"/>
      <c r="C1805" s="11"/>
      <c r="D1805" s="14"/>
    </row>
    <row r="1806" spans="1:4" ht="15" customHeight="1" x14ac:dyDescent="0.25">
      <c r="A1806" s="11"/>
      <c r="B1806" s="11"/>
      <c r="C1806" s="11"/>
      <c r="D1806" s="14"/>
    </row>
    <row r="1807" spans="1:4" ht="15" customHeight="1" x14ac:dyDescent="0.25">
      <c r="A1807" s="11"/>
      <c r="B1807" s="11"/>
      <c r="C1807" s="11"/>
      <c r="D1807" s="14"/>
    </row>
    <row r="1808" spans="1:4" ht="15" customHeight="1" x14ac:dyDescent="0.25">
      <c r="A1808" s="11"/>
      <c r="B1808" s="11"/>
      <c r="C1808" s="11"/>
      <c r="D1808" s="14"/>
    </row>
    <row r="1809" spans="1:4" ht="15" customHeight="1" x14ac:dyDescent="0.25">
      <c r="A1809" s="11"/>
      <c r="B1809" s="11"/>
      <c r="C1809" s="11"/>
      <c r="D1809" s="14"/>
    </row>
    <row r="1810" spans="1:4" ht="15" customHeight="1" x14ac:dyDescent="0.25">
      <c r="A1810" s="11"/>
      <c r="B1810" s="11"/>
      <c r="C1810" s="11"/>
      <c r="D1810" s="14"/>
    </row>
    <row r="1811" spans="1:4" ht="15" customHeight="1" x14ac:dyDescent="0.25">
      <c r="A1811" s="11"/>
      <c r="B1811" s="11"/>
      <c r="C1811" s="11"/>
      <c r="D1811" s="14"/>
    </row>
    <row r="1812" spans="1:4" ht="15" customHeight="1" x14ac:dyDescent="0.25">
      <c r="A1812" s="11"/>
      <c r="B1812" s="11"/>
      <c r="C1812" s="11"/>
      <c r="D1812" s="14"/>
    </row>
    <row r="1813" spans="1:4" ht="15" customHeight="1" x14ac:dyDescent="0.25">
      <c r="A1813" s="11"/>
      <c r="B1813" s="11"/>
      <c r="C1813" s="11"/>
      <c r="D1813" s="14"/>
    </row>
    <row r="1814" spans="1:4" ht="15" customHeight="1" x14ac:dyDescent="0.25">
      <c r="A1814" s="11"/>
      <c r="B1814" s="11"/>
      <c r="C1814" s="11"/>
      <c r="D1814" s="14"/>
    </row>
    <row r="1815" spans="1:4" ht="15" customHeight="1" x14ac:dyDescent="0.25">
      <c r="A1815" s="11"/>
      <c r="B1815" s="11"/>
      <c r="C1815" s="11"/>
      <c r="D1815" s="14"/>
    </row>
    <row r="1816" spans="1:4" ht="15" customHeight="1" x14ac:dyDescent="0.25">
      <c r="A1816" s="11"/>
      <c r="B1816" s="11"/>
      <c r="C1816" s="11"/>
      <c r="D1816" s="14"/>
    </row>
    <row r="1817" spans="1:4" ht="15" customHeight="1" x14ac:dyDescent="0.25">
      <c r="A1817" s="11"/>
      <c r="B1817" s="11"/>
      <c r="C1817" s="11"/>
      <c r="D1817" s="14"/>
    </row>
    <row r="1818" spans="1:4" ht="15" customHeight="1" x14ac:dyDescent="0.25">
      <c r="A1818" s="11"/>
      <c r="B1818" s="11"/>
      <c r="C1818" s="11"/>
      <c r="D1818" s="14"/>
    </row>
    <row r="1819" spans="1:4" ht="15" customHeight="1" x14ac:dyDescent="0.25">
      <c r="A1819" s="11"/>
      <c r="B1819" s="11"/>
      <c r="C1819" s="11"/>
      <c r="D1819" s="14"/>
    </row>
    <row r="1820" spans="1:4" ht="15" customHeight="1" x14ac:dyDescent="0.25">
      <c r="A1820" s="11"/>
      <c r="B1820" s="11"/>
      <c r="C1820" s="11"/>
      <c r="D1820" s="14"/>
    </row>
    <row r="1821" spans="1:4" ht="15" customHeight="1" x14ac:dyDescent="0.25">
      <c r="A1821" s="11"/>
      <c r="B1821" s="11"/>
      <c r="C1821" s="11"/>
      <c r="D1821" s="14"/>
    </row>
    <row r="1822" spans="1:4" ht="15" customHeight="1" x14ac:dyDescent="0.25">
      <c r="A1822" s="11"/>
      <c r="B1822" s="11"/>
      <c r="C1822" s="11"/>
      <c r="D1822" s="14"/>
    </row>
    <row r="1823" spans="1:4" ht="15" customHeight="1" x14ac:dyDescent="0.25">
      <c r="A1823" s="11"/>
      <c r="B1823" s="11"/>
      <c r="C1823" s="11"/>
      <c r="D1823" s="14"/>
    </row>
    <row r="1824" spans="1:4" ht="15" customHeight="1" x14ac:dyDescent="0.25">
      <c r="A1824" s="11"/>
      <c r="B1824" s="11"/>
      <c r="C1824" s="11"/>
      <c r="D1824" s="14"/>
    </row>
    <row r="1825" spans="1:4" ht="15" customHeight="1" x14ac:dyDescent="0.25">
      <c r="A1825" s="11"/>
      <c r="B1825" s="11"/>
      <c r="C1825" s="11"/>
      <c r="D1825" s="14"/>
    </row>
    <row r="1826" spans="1:4" ht="15" customHeight="1" x14ac:dyDescent="0.25">
      <c r="A1826" s="11"/>
      <c r="B1826" s="11"/>
      <c r="C1826" s="11"/>
      <c r="D1826" s="14"/>
    </row>
    <row r="1827" spans="1:4" ht="15" customHeight="1" x14ac:dyDescent="0.25">
      <c r="A1827" s="11"/>
      <c r="B1827" s="11"/>
      <c r="C1827" s="11"/>
      <c r="D1827" s="14"/>
    </row>
    <row r="1828" spans="1:4" ht="15" customHeight="1" x14ac:dyDescent="0.25">
      <c r="A1828" s="11"/>
      <c r="B1828" s="11"/>
      <c r="C1828" s="11"/>
      <c r="D1828" s="14"/>
    </row>
    <row r="1829" spans="1:4" ht="15" customHeight="1" x14ac:dyDescent="0.25">
      <c r="A1829" s="11"/>
      <c r="B1829" s="11"/>
      <c r="C1829" s="11"/>
      <c r="D1829" s="14"/>
    </row>
    <row r="1830" spans="1:4" ht="15" customHeight="1" x14ac:dyDescent="0.25">
      <c r="A1830" s="11"/>
      <c r="B1830" s="11"/>
      <c r="C1830" s="11"/>
      <c r="D1830" s="14"/>
    </row>
    <row r="1831" spans="1:4" ht="15" customHeight="1" x14ac:dyDescent="0.25">
      <c r="A1831" s="11"/>
      <c r="B1831" s="11"/>
      <c r="C1831" s="11"/>
      <c r="D1831" s="14"/>
    </row>
    <row r="1832" spans="1:4" ht="15" customHeight="1" x14ac:dyDescent="0.25">
      <c r="A1832" s="11"/>
      <c r="B1832" s="11"/>
      <c r="C1832" s="11"/>
      <c r="D1832" s="14"/>
    </row>
    <row r="1833" spans="1:4" ht="15" customHeight="1" x14ac:dyDescent="0.25">
      <c r="A1833" s="11"/>
      <c r="B1833" s="11"/>
      <c r="C1833" s="11"/>
      <c r="D1833" s="14"/>
    </row>
    <row r="1834" spans="1:4" ht="15" customHeight="1" x14ac:dyDescent="0.25">
      <c r="A1834" s="11"/>
      <c r="B1834" s="11"/>
      <c r="C1834" s="11"/>
      <c r="D1834" s="14"/>
    </row>
    <row r="1835" spans="1:4" ht="15" customHeight="1" x14ac:dyDescent="0.25">
      <c r="A1835" s="11"/>
      <c r="B1835" s="11"/>
      <c r="C1835" s="11"/>
      <c r="D1835" s="14"/>
    </row>
    <row r="1836" spans="1:4" ht="15" customHeight="1" x14ac:dyDescent="0.25">
      <c r="A1836" s="11"/>
      <c r="B1836" s="11"/>
      <c r="C1836" s="11"/>
      <c r="D1836" s="14"/>
    </row>
    <row r="1837" spans="1:4" ht="15" customHeight="1" x14ac:dyDescent="0.25">
      <c r="A1837" s="11"/>
      <c r="B1837" s="11"/>
      <c r="C1837" s="11"/>
      <c r="D1837" s="14"/>
    </row>
    <row r="1838" spans="1:4" ht="15" customHeight="1" x14ac:dyDescent="0.25">
      <c r="A1838" s="11"/>
      <c r="B1838" s="11"/>
      <c r="C1838" s="11"/>
      <c r="D1838" s="14"/>
    </row>
    <row r="1839" spans="1:4" ht="15" customHeight="1" x14ac:dyDescent="0.25">
      <c r="A1839" s="11"/>
      <c r="B1839" s="11"/>
      <c r="C1839" s="11"/>
      <c r="D1839" s="14"/>
    </row>
    <row r="1840" spans="1:4" ht="15" customHeight="1" x14ac:dyDescent="0.25">
      <c r="A1840" s="11"/>
      <c r="B1840" s="11"/>
      <c r="C1840" s="11"/>
      <c r="D1840" s="14"/>
    </row>
    <row r="1841" spans="1:4" ht="15" customHeight="1" x14ac:dyDescent="0.25">
      <c r="A1841" s="11"/>
      <c r="B1841" s="11"/>
      <c r="C1841" s="11"/>
      <c r="D1841" s="14"/>
    </row>
    <row r="1842" spans="1:4" ht="15" customHeight="1" x14ac:dyDescent="0.25">
      <c r="A1842" s="11"/>
      <c r="B1842" s="11"/>
      <c r="C1842" s="11"/>
      <c r="D1842" s="14"/>
    </row>
    <row r="1843" spans="1:4" ht="15" customHeight="1" x14ac:dyDescent="0.25">
      <c r="A1843" s="11"/>
      <c r="B1843" s="11"/>
      <c r="C1843" s="11"/>
      <c r="D1843" s="14"/>
    </row>
    <row r="1844" spans="1:4" ht="15" customHeight="1" x14ac:dyDescent="0.25">
      <c r="A1844" s="11"/>
      <c r="B1844" s="11"/>
      <c r="C1844" s="11"/>
      <c r="D1844" s="14"/>
    </row>
    <row r="1845" spans="1:4" ht="15" customHeight="1" x14ac:dyDescent="0.25">
      <c r="A1845" s="11"/>
      <c r="B1845" s="11"/>
      <c r="C1845" s="11"/>
      <c r="D1845" s="14"/>
    </row>
    <row r="1846" spans="1:4" ht="15" customHeight="1" x14ac:dyDescent="0.25">
      <c r="A1846" s="11"/>
      <c r="B1846" s="11"/>
      <c r="C1846" s="11"/>
      <c r="D1846" s="14"/>
    </row>
    <row r="1847" spans="1:4" ht="15" customHeight="1" x14ac:dyDescent="0.25">
      <c r="A1847" s="11"/>
      <c r="B1847" s="11"/>
      <c r="C1847" s="11"/>
      <c r="D1847" s="14"/>
    </row>
    <row r="1848" spans="1:4" ht="15" customHeight="1" x14ac:dyDescent="0.25">
      <c r="A1848" s="11"/>
      <c r="B1848" s="11"/>
      <c r="C1848" s="11"/>
      <c r="D1848" s="14"/>
    </row>
    <row r="1849" spans="1:4" ht="15" customHeight="1" x14ac:dyDescent="0.25">
      <c r="A1849" s="11"/>
      <c r="B1849" s="11"/>
      <c r="C1849" s="11"/>
      <c r="D1849" s="14"/>
    </row>
    <row r="1850" spans="1:4" ht="15" customHeight="1" x14ac:dyDescent="0.25">
      <c r="A1850" s="11"/>
      <c r="B1850" s="11"/>
      <c r="C1850" s="11"/>
      <c r="D1850" s="14"/>
    </row>
    <row r="1851" spans="1:4" ht="15" customHeight="1" x14ac:dyDescent="0.25">
      <c r="A1851" s="11"/>
      <c r="B1851" s="11"/>
      <c r="C1851" s="11"/>
      <c r="D1851" s="14"/>
    </row>
    <row r="1852" spans="1:4" ht="15" customHeight="1" x14ac:dyDescent="0.25">
      <c r="A1852" s="11"/>
      <c r="B1852" s="11"/>
      <c r="C1852" s="11"/>
      <c r="D1852" s="14"/>
    </row>
    <row r="1853" spans="1:4" ht="15" customHeight="1" x14ac:dyDescent="0.25">
      <c r="A1853" s="11"/>
      <c r="B1853" s="11"/>
      <c r="C1853" s="11"/>
      <c r="D1853" s="14"/>
    </row>
    <row r="1854" spans="1:4" ht="15" customHeight="1" x14ac:dyDescent="0.25">
      <c r="A1854" s="11"/>
      <c r="B1854" s="11"/>
      <c r="C1854" s="11"/>
      <c r="D1854" s="14"/>
    </row>
    <row r="1855" spans="1:4" ht="15" customHeight="1" x14ac:dyDescent="0.25">
      <c r="A1855" s="11"/>
      <c r="B1855" s="11"/>
      <c r="C1855" s="11"/>
      <c r="D1855" s="14"/>
    </row>
    <row r="1856" spans="1:4" ht="15" customHeight="1" x14ac:dyDescent="0.25">
      <c r="A1856" s="11"/>
      <c r="B1856" s="11"/>
      <c r="C1856" s="11"/>
      <c r="D1856" s="14"/>
    </row>
    <row r="1857" spans="1:4" ht="15" customHeight="1" x14ac:dyDescent="0.25">
      <c r="A1857" s="11"/>
      <c r="B1857" s="11"/>
      <c r="C1857" s="11"/>
      <c r="D1857" s="14"/>
    </row>
    <row r="1858" spans="1:4" ht="15" customHeight="1" x14ac:dyDescent="0.25">
      <c r="A1858" s="11"/>
      <c r="B1858" s="11"/>
      <c r="C1858" s="11"/>
      <c r="D1858" s="14"/>
    </row>
    <row r="1859" spans="1:4" ht="15" customHeight="1" x14ac:dyDescent="0.25">
      <c r="A1859" s="11"/>
      <c r="B1859" s="11"/>
      <c r="C1859" s="11"/>
      <c r="D1859" s="14"/>
    </row>
    <row r="1860" spans="1:4" ht="15" customHeight="1" x14ac:dyDescent="0.25">
      <c r="A1860" s="11"/>
      <c r="B1860" s="11"/>
      <c r="C1860" s="11"/>
      <c r="D1860" s="14"/>
    </row>
    <row r="1861" spans="1:4" ht="15" customHeight="1" x14ac:dyDescent="0.25">
      <c r="A1861" s="11"/>
      <c r="B1861" s="11"/>
      <c r="C1861" s="11"/>
      <c r="D1861" s="14"/>
    </row>
    <row r="1862" spans="1:4" ht="15" customHeight="1" x14ac:dyDescent="0.25">
      <c r="A1862" s="11"/>
      <c r="B1862" s="11"/>
      <c r="C1862" s="11"/>
      <c r="D1862" s="14"/>
    </row>
    <row r="1863" spans="1:4" ht="15" customHeight="1" x14ac:dyDescent="0.25">
      <c r="A1863" s="11"/>
      <c r="B1863" s="11"/>
      <c r="C1863" s="11"/>
      <c r="D1863" s="14"/>
    </row>
    <row r="1864" spans="1:4" ht="15" customHeight="1" x14ac:dyDescent="0.25">
      <c r="A1864" s="11"/>
      <c r="B1864" s="11"/>
      <c r="C1864" s="11"/>
      <c r="D1864" s="14"/>
    </row>
    <row r="1865" spans="1:4" ht="15" customHeight="1" x14ac:dyDescent="0.25">
      <c r="A1865" s="11"/>
      <c r="B1865" s="11"/>
      <c r="C1865" s="11"/>
      <c r="D1865" s="14"/>
    </row>
    <row r="1866" spans="1:4" ht="15" customHeight="1" x14ac:dyDescent="0.25">
      <c r="A1866" s="11"/>
      <c r="B1866" s="11"/>
      <c r="C1866" s="11"/>
      <c r="D1866" s="14"/>
    </row>
    <row r="1867" spans="1:4" ht="15" customHeight="1" x14ac:dyDescent="0.25">
      <c r="A1867" s="11"/>
      <c r="B1867" s="11"/>
      <c r="C1867" s="11"/>
      <c r="D1867" s="14"/>
    </row>
    <row r="1868" spans="1:4" ht="15" customHeight="1" x14ac:dyDescent="0.25">
      <c r="A1868" s="11"/>
      <c r="B1868" s="11"/>
      <c r="C1868" s="11"/>
      <c r="D1868" s="14"/>
    </row>
    <row r="1869" spans="1:4" ht="15" customHeight="1" x14ac:dyDescent="0.25">
      <c r="A1869" s="11"/>
      <c r="B1869" s="11"/>
      <c r="C1869" s="11"/>
      <c r="D1869" s="14"/>
    </row>
    <row r="1870" spans="1:4" ht="15" customHeight="1" x14ac:dyDescent="0.25">
      <c r="A1870" s="11"/>
      <c r="B1870" s="11"/>
      <c r="C1870" s="11"/>
      <c r="D1870" s="14"/>
    </row>
    <row r="1871" spans="1:4" ht="15" customHeight="1" x14ac:dyDescent="0.25">
      <c r="A1871" s="11"/>
      <c r="B1871" s="11"/>
      <c r="C1871" s="11"/>
      <c r="D1871" s="14"/>
    </row>
    <row r="1872" spans="1:4" ht="15" customHeight="1" x14ac:dyDescent="0.25">
      <c r="A1872" s="11"/>
      <c r="B1872" s="11"/>
      <c r="C1872" s="11"/>
      <c r="D1872" s="14"/>
    </row>
    <row r="1873" spans="1:4" ht="15" customHeight="1" x14ac:dyDescent="0.25">
      <c r="A1873" s="11"/>
      <c r="B1873" s="11"/>
      <c r="C1873" s="11"/>
      <c r="D1873" s="14"/>
    </row>
    <row r="1874" spans="1:4" ht="15" customHeight="1" x14ac:dyDescent="0.25">
      <c r="A1874" s="11"/>
      <c r="B1874" s="11"/>
      <c r="C1874" s="11"/>
      <c r="D1874" s="14"/>
    </row>
    <row r="1875" spans="1:4" ht="15" customHeight="1" x14ac:dyDescent="0.25">
      <c r="A1875" s="11"/>
      <c r="B1875" s="11"/>
      <c r="C1875" s="11"/>
      <c r="D1875" s="14"/>
    </row>
    <row r="1876" spans="1:4" ht="15" customHeight="1" x14ac:dyDescent="0.25">
      <c r="A1876" s="11"/>
      <c r="B1876" s="11"/>
      <c r="C1876" s="11"/>
      <c r="D1876" s="14"/>
    </row>
    <row r="1877" spans="1:4" ht="15" customHeight="1" x14ac:dyDescent="0.25">
      <c r="A1877" s="11"/>
      <c r="B1877" s="11"/>
      <c r="C1877" s="11"/>
      <c r="D1877" s="14"/>
    </row>
    <row r="1878" spans="1:4" ht="15" customHeight="1" x14ac:dyDescent="0.25">
      <c r="A1878" s="11"/>
      <c r="B1878" s="11"/>
      <c r="C1878" s="11"/>
      <c r="D1878" s="14"/>
    </row>
    <row r="1879" spans="1:4" ht="15" customHeight="1" x14ac:dyDescent="0.25">
      <c r="A1879" s="11"/>
      <c r="B1879" s="11"/>
      <c r="C1879" s="11"/>
      <c r="D1879" s="14"/>
    </row>
    <row r="1880" spans="1:4" ht="15" customHeight="1" x14ac:dyDescent="0.25">
      <c r="A1880" s="11"/>
      <c r="B1880" s="11"/>
      <c r="C1880" s="11"/>
      <c r="D1880" s="14"/>
    </row>
    <row r="1881" spans="1:4" ht="15" customHeight="1" x14ac:dyDescent="0.25">
      <c r="A1881" s="11"/>
      <c r="B1881" s="11"/>
      <c r="C1881" s="11"/>
      <c r="D1881" s="14"/>
    </row>
    <row r="1882" spans="1:4" ht="15" customHeight="1" x14ac:dyDescent="0.25">
      <c r="A1882" s="11"/>
      <c r="B1882" s="11"/>
      <c r="C1882" s="11"/>
      <c r="D1882" s="14"/>
    </row>
    <row r="1883" spans="1:4" ht="15" customHeight="1" x14ac:dyDescent="0.25">
      <c r="A1883" s="11"/>
      <c r="B1883" s="11"/>
      <c r="C1883" s="11"/>
      <c r="D1883" s="14"/>
    </row>
    <row r="1884" spans="1:4" ht="15" customHeight="1" x14ac:dyDescent="0.25">
      <c r="A1884" s="11"/>
      <c r="B1884" s="11"/>
      <c r="C1884" s="11"/>
      <c r="D1884" s="14"/>
    </row>
    <row r="1885" spans="1:4" ht="15" customHeight="1" x14ac:dyDescent="0.25">
      <c r="A1885" s="11"/>
      <c r="B1885" s="11"/>
      <c r="C1885" s="11"/>
      <c r="D1885" s="14"/>
    </row>
    <row r="1886" spans="1:4" ht="15" customHeight="1" x14ac:dyDescent="0.25">
      <c r="A1886" s="11"/>
      <c r="B1886" s="11"/>
      <c r="C1886" s="11"/>
      <c r="D1886" s="14"/>
    </row>
    <row r="1887" spans="1:4" ht="15" customHeight="1" x14ac:dyDescent="0.25">
      <c r="A1887" s="11"/>
      <c r="B1887" s="11"/>
      <c r="C1887" s="11"/>
      <c r="D1887" s="14"/>
    </row>
    <row r="1888" spans="1:4" ht="15" customHeight="1" x14ac:dyDescent="0.25">
      <c r="A1888" s="11"/>
      <c r="B1888" s="11"/>
      <c r="C1888" s="11"/>
      <c r="D1888" s="14"/>
    </row>
    <row r="1889" spans="1:4" ht="15" customHeight="1" x14ac:dyDescent="0.25">
      <c r="A1889" s="11"/>
      <c r="B1889" s="11"/>
      <c r="C1889" s="11"/>
      <c r="D1889" s="14"/>
    </row>
    <row r="1890" spans="1:4" ht="15" customHeight="1" x14ac:dyDescent="0.25">
      <c r="A1890" s="11"/>
      <c r="B1890" s="11"/>
      <c r="C1890" s="11"/>
      <c r="D1890" s="14"/>
    </row>
    <row r="1891" spans="1:4" ht="15" customHeight="1" x14ac:dyDescent="0.25">
      <c r="A1891" s="11"/>
      <c r="B1891" s="11"/>
      <c r="C1891" s="11"/>
      <c r="D1891" s="14"/>
    </row>
    <row r="1892" spans="1:4" ht="15" customHeight="1" x14ac:dyDescent="0.25">
      <c r="A1892" s="11"/>
      <c r="B1892" s="11"/>
      <c r="C1892" s="11"/>
      <c r="D1892" s="14"/>
    </row>
    <row r="1893" spans="1:4" ht="15" customHeight="1" x14ac:dyDescent="0.25">
      <c r="A1893" s="11"/>
      <c r="B1893" s="11"/>
      <c r="C1893" s="11"/>
      <c r="D1893" s="14"/>
    </row>
    <row r="1894" spans="1:4" ht="15" customHeight="1" x14ac:dyDescent="0.25">
      <c r="A1894" s="11"/>
      <c r="B1894" s="11"/>
      <c r="C1894" s="11"/>
      <c r="D1894" s="14"/>
    </row>
    <row r="1895" spans="1:4" ht="15" customHeight="1" x14ac:dyDescent="0.25">
      <c r="A1895" s="11"/>
      <c r="B1895" s="11"/>
      <c r="C1895" s="11"/>
      <c r="D1895" s="14"/>
    </row>
    <row r="1896" spans="1:4" ht="15" customHeight="1" x14ac:dyDescent="0.25">
      <c r="A1896" s="11"/>
      <c r="B1896" s="11"/>
      <c r="C1896" s="11"/>
      <c r="D1896" s="14"/>
    </row>
    <row r="1897" spans="1:4" ht="15" customHeight="1" x14ac:dyDescent="0.25">
      <c r="A1897" s="11"/>
      <c r="B1897" s="11"/>
      <c r="C1897" s="11"/>
      <c r="D1897" s="14"/>
    </row>
    <row r="1898" spans="1:4" ht="15" customHeight="1" x14ac:dyDescent="0.25">
      <c r="A1898" s="11"/>
      <c r="B1898" s="11"/>
      <c r="C1898" s="11"/>
      <c r="D1898" s="14"/>
    </row>
    <row r="1899" spans="1:4" ht="15" customHeight="1" x14ac:dyDescent="0.25">
      <c r="A1899" s="11"/>
      <c r="B1899" s="11"/>
      <c r="C1899" s="11"/>
      <c r="D1899" s="14"/>
    </row>
    <row r="1900" spans="1:4" ht="15" customHeight="1" x14ac:dyDescent="0.25">
      <c r="A1900" s="11"/>
      <c r="B1900" s="11"/>
      <c r="C1900" s="11"/>
      <c r="D1900" s="14"/>
    </row>
    <row r="1901" spans="1:4" ht="15" customHeight="1" x14ac:dyDescent="0.25">
      <c r="A1901" s="11"/>
      <c r="B1901" s="11"/>
      <c r="C1901" s="11"/>
      <c r="D1901" s="14"/>
    </row>
    <row r="1902" spans="1:4" ht="15" customHeight="1" x14ac:dyDescent="0.25">
      <c r="A1902" s="11"/>
      <c r="B1902" s="11"/>
      <c r="C1902" s="11"/>
      <c r="D1902" s="14"/>
    </row>
    <row r="1903" spans="1:4" ht="15" customHeight="1" x14ac:dyDescent="0.25">
      <c r="A1903" s="11"/>
      <c r="B1903" s="11"/>
      <c r="C1903" s="11"/>
      <c r="D1903" s="14"/>
    </row>
    <row r="1904" spans="1:4" ht="15" customHeight="1" x14ac:dyDescent="0.25">
      <c r="A1904" s="11"/>
      <c r="B1904" s="11"/>
      <c r="C1904" s="11"/>
      <c r="D1904" s="14"/>
    </row>
    <row r="1905" spans="1:4" ht="15" customHeight="1" x14ac:dyDescent="0.25">
      <c r="A1905" s="11"/>
      <c r="B1905" s="11"/>
      <c r="C1905" s="11"/>
      <c r="D1905" s="14"/>
    </row>
    <row r="1906" spans="1:4" ht="15" customHeight="1" x14ac:dyDescent="0.25">
      <c r="A1906" s="11"/>
      <c r="B1906" s="11"/>
      <c r="C1906" s="11"/>
      <c r="D1906" s="14"/>
    </row>
    <row r="1907" spans="1:4" ht="15" customHeight="1" x14ac:dyDescent="0.25">
      <c r="A1907" s="11"/>
      <c r="B1907" s="11"/>
      <c r="C1907" s="11"/>
      <c r="D1907" s="14"/>
    </row>
    <row r="1908" spans="1:4" ht="15" customHeight="1" x14ac:dyDescent="0.25">
      <c r="A1908" s="11"/>
      <c r="B1908" s="11"/>
      <c r="C1908" s="11"/>
      <c r="D1908" s="14"/>
    </row>
    <row r="1909" spans="1:4" ht="15" customHeight="1" x14ac:dyDescent="0.25">
      <c r="A1909" s="11"/>
      <c r="B1909" s="11"/>
      <c r="C1909" s="11"/>
      <c r="D1909" s="14"/>
    </row>
    <row r="1910" spans="1:4" ht="15" customHeight="1" x14ac:dyDescent="0.25">
      <c r="A1910" s="11"/>
      <c r="B1910" s="11"/>
      <c r="C1910" s="11"/>
      <c r="D1910" s="14"/>
    </row>
    <row r="1911" spans="1:4" ht="15" customHeight="1" x14ac:dyDescent="0.25">
      <c r="A1911" s="11"/>
      <c r="B1911" s="11"/>
      <c r="C1911" s="11"/>
      <c r="D1911" s="14"/>
    </row>
    <row r="1912" spans="1:4" ht="15" customHeight="1" x14ac:dyDescent="0.25">
      <c r="A1912" s="11"/>
      <c r="B1912" s="11"/>
      <c r="C1912" s="11"/>
      <c r="D1912" s="14"/>
    </row>
    <row r="1913" spans="1:4" ht="15" customHeight="1" x14ac:dyDescent="0.25">
      <c r="A1913" s="11"/>
      <c r="B1913" s="11"/>
      <c r="C1913" s="11"/>
      <c r="D1913" s="14"/>
    </row>
    <row r="1914" spans="1:4" ht="15" customHeight="1" x14ac:dyDescent="0.25">
      <c r="A1914" s="11"/>
      <c r="B1914" s="11"/>
      <c r="C1914" s="11"/>
      <c r="D1914" s="14"/>
    </row>
    <row r="1915" spans="1:4" ht="15" customHeight="1" x14ac:dyDescent="0.25">
      <c r="A1915" s="11"/>
      <c r="B1915" s="11"/>
      <c r="C1915" s="11"/>
      <c r="D1915" s="14"/>
    </row>
    <row r="1916" spans="1:4" ht="15" customHeight="1" x14ac:dyDescent="0.25">
      <c r="A1916" s="11"/>
      <c r="B1916" s="11"/>
      <c r="C1916" s="11"/>
      <c r="D1916" s="14"/>
    </row>
    <row r="1917" spans="1:4" ht="15" customHeight="1" x14ac:dyDescent="0.25">
      <c r="A1917" s="11"/>
      <c r="B1917" s="11"/>
      <c r="C1917" s="11"/>
      <c r="D1917" s="14"/>
    </row>
    <row r="1918" spans="1:4" ht="15" customHeight="1" x14ac:dyDescent="0.25">
      <c r="A1918" s="11"/>
      <c r="B1918" s="11"/>
      <c r="C1918" s="11"/>
      <c r="D1918" s="14"/>
    </row>
    <row r="1919" spans="1:4" ht="15" customHeight="1" x14ac:dyDescent="0.25">
      <c r="A1919" s="11"/>
      <c r="B1919" s="11"/>
      <c r="C1919" s="11"/>
      <c r="D1919" s="14"/>
    </row>
    <row r="1920" spans="1:4" ht="15" customHeight="1" x14ac:dyDescent="0.25">
      <c r="A1920" s="11"/>
      <c r="B1920" s="11"/>
      <c r="C1920" s="11"/>
      <c r="D1920" s="14"/>
    </row>
    <row r="1921" spans="1:4" ht="15" customHeight="1" x14ac:dyDescent="0.25">
      <c r="A1921" s="11"/>
      <c r="B1921" s="11"/>
      <c r="C1921" s="11"/>
      <c r="D1921" s="14"/>
    </row>
    <row r="1922" spans="1:4" ht="15" customHeight="1" x14ac:dyDescent="0.25">
      <c r="A1922" s="11"/>
      <c r="B1922" s="11"/>
      <c r="C1922" s="11"/>
      <c r="D1922" s="14"/>
    </row>
    <row r="1923" spans="1:4" ht="15" customHeight="1" x14ac:dyDescent="0.25">
      <c r="A1923" s="11"/>
      <c r="B1923" s="11"/>
      <c r="C1923" s="11"/>
      <c r="D1923" s="14"/>
    </row>
    <row r="1924" spans="1:4" ht="15" customHeight="1" x14ac:dyDescent="0.25">
      <c r="A1924" s="11"/>
      <c r="B1924" s="11"/>
      <c r="C1924" s="11"/>
      <c r="D1924" s="14"/>
    </row>
    <row r="1925" spans="1:4" ht="15" customHeight="1" x14ac:dyDescent="0.25">
      <c r="A1925" s="11"/>
      <c r="B1925" s="11"/>
      <c r="C1925" s="11"/>
      <c r="D1925" s="14"/>
    </row>
    <row r="1926" spans="1:4" ht="15" customHeight="1" x14ac:dyDescent="0.25">
      <c r="A1926" s="11"/>
      <c r="B1926" s="11"/>
      <c r="C1926" s="11"/>
      <c r="D1926" s="14"/>
    </row>
    <row r="1927" spans="1:4" ht="15" customHeight="1" x14ac:dyDescent="0.25">
      <c r="A1927" s="11"/>
      <c r="B1927" s="11"/>
      <c r="C1927" s="11"/>
      <c r="D1927" s="14"/>
    </row>
    <row r="1928" spans="1:4" ht="15" customHeight="1" x14ac:dyDescent="0.25">
      <c r="A1928" s="11"/>
      <c r="B1928" s="11"/>
      <c r="C1928" s="11"/>
      <c r="D1928" s="14"/>
    </row>
    <row r="1929" spans="1:4" ht="15" customHeight="1" x14ac:dyDescent="0.25">
      <c r="A1929" s="11"/>
      <c r="B1929" s="11"/>
      <c r="C1929" s="11"/>
      <c r="D1929" s="14"/>
    </row>
    <row r="1930" spans="1:4" ht="15" customHeight="1" x14ac:dyDescent="0.25">
      <c r="A1930" s="11"/>
      <c r="B1930" s="11"/>
      <c r="C1930" s="11"/>
      <c r="D1930" s="14"/>
    </row>
    <row r="1931" spans="1:4" ht="15" customHeight="1" x14ac:dyDescent="0.25">
      <c r="A1931" s="11"/>
      <c r="B1931" s="11"/>
      <c r="C1931" s="11"/>
      <c r="D1931" s="14"/>
    </row>
    <row r="1932" spans="1:4" ht="15" customHeight="1" x14ac:dyDescent="0.25">
      <c r="A1932" s="11"/>
      <c r="B1932" s="11"/>
      <c r="C1932" s="11"/>
      <c r="D1932" s="14"/>
    </row>
    <row r="1933" spans="1:4" ht="15" customHeight="1" x14ac:dyDescent="0.25">
      <c r="A1933" s="11"/>
      <c r="B1933" s="11"/>
      <c r="C1933" s="11"/>
      <c r="D1933" s="14"/>
    </row>
    <row r="1934" spans="1:4" ht="15" customHeight="1" x14ac:dyDescent="0.25">
      <c r="A1934" s="11"/>
      <c r="B1934" s="11"/>
      <c r="C1934" s="11"/>
      <c r="D1934" s="14"/>
    </row>
    <row r="1935" spans="1:4" ht="15" customHeight="1" x14ac:dyDescent="0.25">
      <c r="A1935" s="11"/>
      <c r="B1935" s="11"/>
      <c r="C1935" s="11"/>
      <c r="D1935" s="14"/>
    </row>
    <row r="1936" spans="1:4" ht="15" customHeight="1" x14ac:dyDescent="0.25">
      <c r="A1936" s="11"/>
      <c r="B1936" s="11"/>
      <c r="C1936" s="11"/>
      <c r="D1936" s="14"/>
    </row>
    <row r="1937" spans="1:4" ht="15" customHeight="1" x14ac:dyDescent="0.25">
      <c r="A1937" s="11"/>
      <c r="B1937" s="11"/>
      <c r="C1937" s="11"/>
      <c r="D1937" s="14"/>
    </row>
    <row r="1938" spans="1:4" ht="15" customHeight="1" x14ac:dyDescent="0.25">
      <c r="A1938" s="11"/>
      <c r="B1938" s="11"/>
      <c r="C1938" s="11"/>
      <c r="D1938" s="14"/>
    </row>
    <row r="1939" spans="1:4" ht="15" customHeight="1" x14ac:dyDescent="0.25">
      <c r="A1939" s="11"/>
      <c r="B1939" s="11"/>
      <c r="C1939" s="11"/>
      <c r="D1939" s="14"/>
    </row>
    <row r="1940" spans="1:4" ht="15" customHeight="1" x14ac:dyDescent="0.25">
      <c r="A1940" s="11"/>
      <c r="B1940" s="11"/>
      <c r="C1940" s="11"/>
      <c r="D1940" s="14"/>
    </row>
    <row r="1941" spans="1:4" ht="15" customHeight="1" x14ac:dyDescent="0.25">
      <c r="A1941" s="11"/>
      <c r="B1941" s="11"/>
      <c r="C1941" s="11"/>
      <c r="D1941" s="14"/>
    </row>
    <row r="1942" spans="1:4" ht="15" customHeight="1" x14ac:dyDescent="0.25">
      <c r="A1942" s="11"/>
      <c r="B1942" s="11"/>
      <c r="C1942" s="11"/>
      <c r="D1942" s="14"/>
    </row>
    <row r="1943" spans="1:4" ht="15" customHeight="1" x14ac:dyDescent="0.25">
      <c r="A1943" s="11"/>
      <c r="B1943" s="11"/>
      <c r="C1943" s="11"/>
      <c r="D1943" s="14"/>
    </row>
    <row r="1944" spans="1:4" ht="15" customHeight="1" x14ac:dyDescent="0.25">
      <c r="A1944" s="11"/>
      <c r="B1944" s="11"/>
      <c r="C1944" s="11"/>
      <c r="D1944" s="14"/>
    </row>
    <row r="1945" spans="1:4" ht="15" customHeight="1" x14ac:dyDescent="0.25">
      <c r="A1945" s="11"/>
      <c r="B1945" s="11"/>
      <c r="C1945" s="11"/>
      <c r="D1945" s="14"/>
    </row>
    <row r="1946" spans="1:4" ht="15" customHeight="1" x14ac:dyDescent="0.25">
      <c r="A1946" s="11"/>
      <c r="B1946" s="11"/>
      <c r="C1946" s="11"/>
      <c r="D1946" s="14"/>
    </row>
    <row r="1947" spans="1:4" ht="15" customHeight="1" x14ac:dyDescent="0.25">
      <c r="A1947" s="11"/>
      <c r="B1947" s="11"/>
      <c r="C1947" s="11"/>
      <c r="D1947" s="14"/>
    </row>
    <row r="1948" spans="1:4" ht="15" customHeight="1" x14ac:dyDescent="0.25">
      <c r="A1948" s="11"/>
      <c r="B1948" s="11"/>
      <c r="C1948" s="11"/>
      <c r="D1948" s="14"/>
    </row>
    <row r="1949" spans="1:4" ht="15" customHeight="1" x14ac:dyDescent="0.25">
      <c r="A1949" s="11"/>
      <c r="B1949" s="11"/>
      <c r="C1949" s="11"/>
      <c r="D1949" s="14"/>
    </row>
    <row r="1950" spans="1:4" ht="15" customHeight="1" x14ac:dyDescent="0.25">
      <c r="A1950" s="11"/>
      <c r="B1950" s="11"/>
      <c r="C1950" s="11"/>
      <c r="D1950" s="14"/>
    </row>
    <row r="1951" spans="1:4" ht="15" customHeight="1" x14ac:dyDescent="0.25">
      <c r="A1951" s="11"/>
      <c r="B1951" s="11"/>
      <c r="C1951" s="11"/>
      <c r="D1951" s="14"/>
    </row>
    <row r="1952" spans="1:4" ht="15" customHeight="1" x14ac:dyDescent="0.25">
      <c r="A1952" s="11"/>
      <c r="B1952" s="11"/>
      <c r="C1952" s="11"/>
      <c r="D1952" s="14"/>
    </row>
    <row r="1953" spans="1:4" ht="15" customHeight="1" x14ac:dyDescent="0.25">
      <c r="A1953" s="11"/>
      <c r="B1953" s="11"/>
      <c r="C1953" s="11"/>
      <c r="D1953" s="14"/>
    </row>
    <row r="1954" spans="1:4" ht="15" customHeight="1" x14ac:dyDescent="0.25">
      <c r="A1954" s="11"/>
      <c r="B1954" s="11"/>
      <c r="C1954" s="11"/>
      <c r="D1954" s="14"/>
    </row>
    <row r="1955" spans="1:4" ht="15" customHeight="1" x14ac:dyDescent="0.25">
      <c r="A1955" s="11"/>
      <c r="B1955" s="11"/>
      <c r="C1955" s="11"/>
      <c r="D1955" s="14"/>
    </row>
    <row r="1956" spans="1:4" ht="15" customHeight="1" x14ac:dyDescent="0.25">
      <c r="A1956" s="11"/>
      <c r="B1956" s="11"/>
      <c r="C1956" s="11"/>
      <c r="D1956" s="14"/>
    </row>
    <row r="1957" spans="1:4" ht="15" customHeight="1" x14ac:dyDescent="0.25">
      <c r="A1957" s="11"/>
      <c r="B1957" s="11"/>
      <c r="C1957" s="11"/>
      <c r="D1957" s="14"/>
    </row>
    <row r="1958" spans="1:4" ht="15" customHeight="1" x14ac:dyDescent="0.25">
      <c r="A1958" s="11"/>
      <c r="B1958" s="11"/>
      <c r="C1958" s="11"/>
      <c r="D1958" s="14"/>
    </row>
    <row r="1959" spans="1:4" ht="15" customHeight="1" x14ac:dyDescent="0.25">
      <c r="A1959" s="11"/>
      <c r="B1959" s="11"/>
      <c r="C1959" s="11"/>
      <c r="D1959" s="14"/>
    </row>
    <row r="1960" spans="1:4" ht="15" customHeight="1" x14ac:dyDescent="0.25">
      <c r="A1960" s="11"/>
      <c r="B1960" s="11"/>
      <c r="C1960" s="11"/>
      <c r="D1960" s="14"/>
    </row>
    <row r="1961" spans="1:4" ht="15" customHeight="1" x14ac:dyDescent="0.25">
      <c r="A1961" s="11"/>
      <c r="B1961" s="11"/>
      <c r="C1961" s="11"/>
      <c r="D1961" s="14"/>
    </row>
    <row r="1962" spans="1:4" ht="15" customHeight="1" x14ac:dyDescent="0.25">
      <c r="A1962" s="11"/>
      <c r="B1962" s="11"/>
      <c r="C1962" s="11"/>
      <c r="D1962" s="14"/>
    </row>
    <row r="1963" spans="1:4" ht="15" customHeight="1" x14ac:dyDescent="0.25">
      <c r="A1963" s="11"/>
      <c r="B1963" s="11"/>
      <c r="C1963" s="11"/>
      <c r="D1963" s="14"/>
    </row>
    <row r="1964" spans="1:4" ht="15" customHeight="1" x14ac:dyDescent="0.25">
      <c r="A1964" s="11"/>
      <c r="B1964" s="11"/>
      <c r="C1964" s="11"/>
      <c r="D1964" s="14"/>
    </row>
    <row r="1965" spans="1:4" ht="15" customHeight="1" x14ac:dyDescent="0.25">
      <c r="A1965" s="11"/>
      <c r="B1965" s="11"/>
      <c r="C1965" s="11"/>
      <c r="D1965" s="14"/>
    </row>
    <row r="1966" spans="1:4" ht="15" customHeight="1" x14ac:dyDescent="0.25">
      <c r="A1966" s="11"/>
      <c r="B1966" s="11"/>
      <c r="C1966" s="11"/>
      <c r="D1966" s="14"/>
    </row>
    <row r="1967" spans="1:4" ht="15" customHeight="1" x14ac:dyDescent="0.25">
      <c r="A1967" s="11"/>
      <c r="B1967" s="11"/>
      <c r="C1967" s="11"/>
      <c r="D1967" s="14"/>
    </row>
    <row r="1968" spans="1:4" ht="15" customHeight="1" x14ac:dyDescent="0.25">
      <c r="A1968" s="11"/>
      <c r="B1968" s="11"/>
      <c r="C1968" s="11"/>
      <c r="D1968" s="14"/>
    </row>
    <row r="1969" spans="1:4" ht="15" customHeight="1" x14ac:dyDescent="0.25">
      <c r="A1969" s="11"/>
      <c r="B1969" s="11"/>
      <c r="C1969" s="11"/>
      <c r="D1969" s="14"/>
    </row>
    <row r="1970" spans="1:4" ht="15" customHeight="1" x14ac:dyDescent="0.25">
      <c r="A1970" s="11"/>
      <c r="B1970" s="11"/>
      <c r="C1970" s="11"/>
      <c r="D1970" s="14"/>
    </row>
    <row r="1971" spans="1:4" ht="15" customHeight="1" x14ac:dyDescent="0.25">
      <c r="A1971" s="11"/>
      <c r="B1971" s="11"/>
      <c r="C1971" s="11"/>
      <c r="D1971" s="14"/>
    </row>
    <row r="1972" spans="1:4" ht="15" customHeight="1" x14ac:dyDescent="0.25">
      <c r="A1972" s="11"/>
      <c r="B1972" s="11"/>
      <c r="C1972" s="11"/>
      <c r="D1972" s="14"/>
    </row>
    <row r="1973" spans="1:4" ht="15" customHeight="1" x14ac:dyDescent="0.25">
      <c r="A1973" s="11"/>
      <c r="B1973" s="11"/>
      <c r="C1973" s="11"/>
      <c r="D1973" s="14"/>
    </row>
    <row r="1974" spans="1:4" ht="15" customHeight="1" x14ac:dyDescent="0.25">
      <c r="A1974" s="11"/>
      <c r="B1974" s="11"/>
      <c r="C1974" s="11"/>
      <c r="D1974" s="14"/>
    </row>
    <row r="1975" spans="1:4" ht="15" customHeight="1" x14ac:dyDescent="0.25">
      <c r="A1975" s="11"/>
      <c r="B1975" s="11"/>
      <c r="C1975" s="11"/>
      <c r="D1975" s="14"/>
    </row>
    <row r="1976" spans="1:4" ht="15" customHeight="1" x14ac:dyDescent="0.25">
      <c r="A1976" s="11"/>
      <c r="B1976" s="11"/>
      <c r="C1976" s="11"/>
      <c r="D1976" s="14"/>
    </row>
    <row r="1977" spans="1:4" ht="15" customHeight="1" x14ac:dyDescent="0.25">
      <c r="A1977" s="11"/>
      <c r="B1977" s="11"/>
      <c r="C1977" s="11"/>
      <c r="D1977" s="14"/>
    </row>
    <row r="1978" spans="1:4" ht="15" customHeight="1" x14ac:dyDescent="0.25">
      <c r="A1978" s="11"/>
      <c r="B1978" s="11"/>
      <c r="C1978" s="11"/>
      <c r="D1978" s="14"/>
    </row>
    <row r="1979" spans="1:4" ht="15" customHeight="1" x14ac:dyDescent="0.25">
      <c r="A1979" s="11"/>
      <c r="B1979" s="11"/>
      <c r="C1979" s="11"/>
      <c r="D1979" s="14"/>
    </row>
    <row r="1980" spans="1:4" ht="15" customHeight="1" x14ac:dyDescent="0.25">
      <c r="A1980" s="11"/>
      <c r="B1980" s="11"/>
      <c r="C1980" s="11"/>
      <c r="D1980" s="14"/>
    </row>
    <row r="1981" spans="1:4" ht="15" customHeight="1" x14ac:dyDescent="0.25">
      <c r="A1981" s="11"/>
      <c r="B1981" s="11"/>
      <c r="C1981" s="11"/>
      <c r="D1981" s="14"/>
    </row>
    <row r="1982" spans="1:4" ht="15" customHeight="1" x14ac:dyDescent="0.25">
      <c r="A1982" s="11"/>
      <c r="B1982" s="11"/>
      <c r="C1982" s="11"/>
      <c r="D1982" s="14"/>
    </row>
    <row r="1983" spans="1:4" ht="15" customHeight="1" x14ac:dyDescent="0.25">
      <c r="A1983" s="11"/>
      <c r="B1983" s="11"/>
      <c r="C1983" s="11"/>
      <c r="D1983" s="14"/>
    </row>
    <row r="1984" spans="1:4" ht="15" customHeight="1" x14ac:dyDescent="0.25">
      <c r="A1984" s="11"/>
      <c r="B1984" s="11"/>
      <c r="C1984" s="11"/>
      <c r="D1984" s="14"/>
    </row>
    <row r="1985" spans="1:4" ht="15" customHeight="1" x14ac:dyDescent="0.25">
      <c r="A1985" s="11"/>
      <c r="B1985" s="11"/>
      <c r="C1985" s="11"/>
      <c r="D1985" s="14"/>
    </row>
    <row r="1986" spans="1:4" ht="15" customHeight="1" x14ac:dyDescent="0.25">
      <c r="A1986" s="11"/>
      <c r="B1986" s="11"/>
      <c r="C1986" s="11"/>
      <c r="D1986" s="14"/>
    </row>
    <row r="1987" spans="1:4" ht="15" customHeight="1" x14ac:dyDescent="0.25">
      <c r="A1987" s="11"/>
      <c r="B1987" s="11"/>
      <c r="C1987" s="11"/>
      <c r="D1987" s="14"/>
    </row>
    <row r="1988" spans="1:4" ht="15" customHeight="1" x14ac:dyDescent="0.25">
      <c r="B1988" s="11"/>
      <c r="C1988" s="11"/>
      <c r="D1988" s="14"/>
    </row>
  </sheetData>
  <printOptions horizontalCentered="1"/>
  <pageMargins left="0.51181102362204722" right="0.51181102362204722" top="0.74803149606299213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75"/>
  <sheetViews>
    <sheetView showGridLines="0" zoomScaleNormal="100" workbookViewId="0">
      <selection activeCell="C19" sqref="C19"/>
    </sheetView>
  </sheetViews>
  <sheetFormatPr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6"/>
      <c r="C2" s="37" t="s">
        <v>0</v>
      </c>
      <c r="D2" s="37"/>
    </row>
    <row r="3" spans="1:9" ht="15" customHeight="1" x14ac:dyDescent="0.25">
      <c r="B3" s="38"/>
      <c r="C3" s="39" t="s">
        <v>50</v>
      </c>
      <c r="D3" s="39"/>
    </row>
    <row r="4" spans="1:9" ht="15" customHeight="1" x14ac:dyDescent="0.25">
      <c r="B4" s="38"/>
      <c r="C4" s="39" t="s">
        <v>2</v>
      </c>
      <c r="D4" s="39"/>
    </row>
    <row r="5" spans="1:9" ht="15" customHeight="1" x14ac:dyDescent="0.25">
      <c r="B5" s="38"/>
      <c r="C5" s="38"/>
      <c r="D5" s="40"/>
    </row>
    <row r="6" spans="1:9" ht="15" customHeight="1" x14ac:dyDescent="0.25">
      <c r="B6" s="38"/>
      <c r="C6" s="38"/>
      <c r="D6" s="40"/>
    </row>
    <row r="7" spans="1:9" ht="12.95" customHeight="1" x14ac:dyDescent="0.25">
      <c r="B7" s="38"/>
      <c r="C7" s="38"/>
      <c r="D7" s="40"/>
    </row>
    <row r="8" spans="1:9" ht="12.95" customHeight="1" x14ac:dyDescent="0.25">
      <c r="B8" s="38"/>
      <c r="C8" s="38"/>
      <c r="D8" s="40"/>
    </row>
    <row r="9" spans="1:9" ht="12.95" customHeight="1" x14ac:dyDescent="0.25">
      <c r="B9" s="41" t="s">
        <v>51</v>
      </c>
      <c r="C9" s="41"/>
    </row>
    <row r="10" spans="1:9" s="11" customFormat="1" ht="12.95" customHeight="1" x14ac:dyDescent="0.2">
      <c r="A10" s="42">
        <v>57</v>
      </c>
      <c r="C10" s="11" t="s">
        <v>52</v>
      </c>
      <c r="D10" s="20">
        <f>+D11+D12</f>
        <v>32558.959999999999</v>
      </c>
      <c r="G10" s="43"/>
      <c r="H10" s="13"/>
      <c r="I10" s="13"/>
    </row>
    <row r="11" spans="1:9" s="11" customFormat="1" ht="12.95" customHeight="1" x14ac:dyDescent="0.2">
      <c r="A11" s="44">
        <v>5701</v>
      </c>
      <c r="C11" s="45" t="s">
        <v>53</v>
      </c>
      <c r="D11" s="46">
        <f>IFERROR(VLOOKUP(A11,[1]Balanza!A6:AL7956,9,FALSE)*-1,0)</f>
        <v>19353.849999999999</v>
      </c>
      <c r="G11" s="47"/>
      <c r="H11" s="13"/>
      <c r="I11" s="13"/>
    </row>
    <row r="12" spans="1:9" s="11" customFormat="1" ht="12.95" customHeight="1" x14ac:dyDescent="0.2">
      <c r="A12" s="44">
        <v>5702</v>
      </c>
      <c r="C12" s="45" t="s">
        <v>54</v>
      </c>
      <c r="D12" s="46">
        <f>IFERROR(VLOOKUP(A12,[1]Balanza!A7:AL7957,9,FALSE)*-1,0)</f>
        <v>13205.11</v>
      </c>
      <c r="G12" s="47"/>
      <c r="H12" s="13"/>
      <c r="I12" s="47"/>
    </row>
    <row r="13" spans="1:9" s="11" customFormat="1" ht="12.95" customHeight="1" x14ac:dyDescent="0.2">
      <c r="B13" s="48"/>
      <c r="C13" s="49"/>
      <c r="D13" s="46"/>
      <c r="G13" s="47"/>
      <c r="H13" s="13"/>
      <c r="I13" s="47"/>
    </row>
    <row r="14" spans="1:9" s="11" customFormat="1" ht="12.95" customHeight="1" x14ac:dyDescent="0.2">
      <c r="B14" s="50" t="s">
        <v>55</v>
      </c>
      <c r="C14" s="50"/>
      <c r="D14" s="25">
        <f>+D10</f>
        <v>32558.959999999999</v>
      </c>
      <c r="F14" s="14"/>
      <c r="G14" s="47"/>
      <c r="H14" s="13"/>
      <c r="I14" s="47"/>
    </row>
    <row r="15" spans="1:9" s="11" customFormat="1" ht="12.95" customHeight="1" x14ac:dyDescent="0.2">
      <c r="D15" s="19"/>
      <c r="F15" s="14"/>
      <c r="G15" s="47"/>
      <c r="H15" s="13"/>
      <c r="I15" s="47"/>
    </row>
    <row r="16" spans="1:9" s="11" customFormat="1" ht="12.95" customHeight="1" x14ac:dyDescent="0.2">
      <c r="B16" s="24" t="s">
        <v>56</v>
      </c>
      <c r="D16" s="29">
        <f>+D14</f>
        <v>32558.959999999999</v>
      </c>
      <c r="F16" s="14"/>
      <c r="G16" s="47"/>
      <c r="H16" s="13"/>
      <c r="I16" s="13"/>
    </row>
    <row r="17" spans="1:11" s="11" customFormat="1" ht="12.95" customHeight="1" x14ac:dyDescent="0.2">
      <c r="D17" s="19"/>
      <c r="F17" s="14"/>
      <c r="G17" s="47"/>
      <c r="H17" s="13"/>
      <c r="I17" s="13"/>
    </row>
    <row r="18" spans="1:11" s="11" customFormat="1" ht="12.95" customHeight="1" x14ac:dyDescent="0.2">
      <c r="B18" s="26" t="s">
        <v>57</v>
      </c>
      <c r="D18" s="14"/>
      <c r="G18" s="47"/>
      <c r="H18" s="13"/>
      <c r="I18" s="13"/>
    </row>
    <row r="19" spans="1:11" s="11" customFormat="1" ht="12.95" customHeight="1" x14ac:dyDescent="0.2">
      <c r="A19" s="42">
        <v>47</v>
      </c>
      <c r="C19" s="11" t="s">
        <v>58</v>
      </c>
      <c r="D19" s="20">
        <f>+D20</f>
        <v>1340.6</v>
      </c>
      <c r="F19" s="47"/>
      <c r="G19" s="47"/>
      <c r="H19" s="13"/>
      <c r="I19" s="13"/>
    </row>
    <row r="20" spans="1:11" s="11" customFormat="1" ht="12.95" customHeight="1" x14ac:dyDescent="0.2">
      <c r="A20" s="44">
        <v>4701</v>
      </c>
      <c r="C20" s="45" t="s">
        <v>59</v>
      </c>
      <c r="D20" s="46">
        <f>IFERROR(VLOOKUP(A20,[1]Balanza!A6:AL7956,9,FALSE),0)</f>
        <v>1340.6</v>
      </c>
      <c r="F20" s="47"/>
      <c r="G20" s="47"/>
      <c r="H20" s="13"/>
      <c r="I20" s="13"/>
    </row>
    <row r="21" spans="1:11" s="11" customFormat="1" ht="12.95" customHeight="1" x14ac:dyDescent="0.2">
      <c r="A21" s="42">
        <v>48</v>
      </c>
      <c r="C21" s="11" t="s">
        <v>60</v>
      </c>
      <c r="D21" s="20">
        <f>SUM(D22:D27)</f>
        <v>97195.92</v>
      </c>
      <c r="F21" s="47"/>
      <c r="G21" s="47"/>
      <c r="H21" s="13"/>
      <c r="I21" s="13"/>
    </row>
    <row r="22" spans="1:11" s="11" customFormat="1" ht="12.95" customHeight="1" x14ac:dyDescent="0.25">
      <c r="A22" s="44">
        <v>4803</v>
      </c>
      <c r="C22" s="45" t="s">
        <v>61</v>
      </c>
      <c r="D22" s="46">
        <f>IFERROR(VLOOKUP(A22,[1]Balanza!A10:AL7960,9,FALSE),0)</f>
        <v>58106.53</v>
      </c>
      <c r="E22" s="51"/>
      <c r="F22" s="13"/>
      <c r="G22" s="47"/>
      <c r="H22" s="13"/>
      <c r="I22" s="13"/>
    </row>
    <row r="23" spans="1:11" s="11" customFormat="1" ht="12.95" customHeight="1" x14ac:dyDescent="0.25">
      <c r="A23" s="44">
        <v>4804</v>
      </c>
      <c r="C23" s="45" t="s">
        <v>62</v>
      </c>
      <c r="D23" s="46">
        <f>IFERROR(VLOOKUP(A23,[1]Balanza!A11:AL7961,9,FALSE),0)</f>
        <v>456.01</v>
      </c>
      <c r="E23" s="51"/>
      <c r="F23" s="13"/>
      <c r="G23" s="47"/>
      <c r="H23" s="13"/>
      <c r="I23" s="13"/>
    </row>
    <row r="24" spans="1:11" s="11" customFormat="1" ht="12.95" customHeight="1" x14ac:dyDescent="0.25">
      <c r="A24" s="44">
        <v>4805</v>
      </c>
      <c r="C24" s="45" t="s">
        <v>63</v>
      </c>
      <c r="D24" s="46">
        <f>IFERROR(VLOOKUP(A24,[1]Balanza!A12:AL7962,9,FALSE),0)</f>
        <v>37381.26</v>
      </c>
      <c r="E24" s="51"/>
      <c r="F24" s="13"/>
      <c r="G24" s="47"/>
      <c r="H24" s="13"/>
      <c r="I24" s="13"/>
    </row>
    <row r="25" spans="1:11" s="11" customFormat="1" ht="12.95" customHeight="1" x14ac:dyDescent="0.25">
      <c r="A25" s="44">
        <v>4806</v>
      </c>
      <c r="C25" s="45" t="s">
        <v>64</v>
      </c>
      <c r="D25" s="46">
        <f>IFERROR(VLOOKUP(A25,[1]Balanza!A13:AL7963,9,FALSE),0)</f>
        <v>140.35</v>
      </c>
      <c r="E25" s="51"/>
      <c r="F25" s="13"/>
      <c r="G25" s="47"/>
      <c r="H25" s="13"/>
      <c r="I25" s="13"/>
    </row>
    <row r="26" spans="1:11" s="11" customFormat="1" ht="12.95" customHeight="1" x14ac:dyDescent="0.25">
      <c r="A26" s="44">
        <v>4808</v>
      </c>
      <c r="C26" s="45" t="s">
        <v>65</v>
      </c>
      <c r="D26" s="46">
        <f>IFERROR(VLOOKUP(A26,[1]Balanza!A14:AL7964,9,FALSE),0)</f>
        <v>657.84</v>
      </c>
      <c r="E26" s="51"/>
      <c r="F26" s="13"/>
      <c r="G26" s="47"/>
      <c r="H26" s="13"/>
      <c r="I26" s="13"/>
    </row>
    <row r="27" spans="1:11" s="11" customFormat="1" ht="12.95" customHeight="1" x14ac:dyDescent="0.2">
      <c r="A27" s="44">
        <v>4809</v>
      </c>
      <c r="C27" s="45" t="s">
        <v>66</v>
      </c>
      <c r="D27" s="46">
        <f>IFERROR(VLOOKUP(A27,[1]Balanza!A14:AL7964,9,FALSE),0)</f>
        <v>453.93</v>
      </c>
      <c r="G27" s="47"/>
      <c r="H27" s="13"/>
      <c r="I27" s="13"/>
    </row>
    <row r="28" spans="1:11" s="11" customFormat="1" ht="12.95" customHeight="1" x14ac:dyDescent="0.2">
      <c r="B28" s="28"/>
      <c r="D28" s="14"/>
      <c r="G28" s="47"/>
      <c r="H28" s="13"/>
      <c r="I28" s="13"/>
    </row>
    <row r="29" spans="1:11" s="11" customFormat="1" ht="12.95" customHeight="1" x14ac:dyDescent="0.2">
      <c r="B29" s="50" t="s">
        <v>67</v>
      </c>
      <c r="C29" s="50"/>
      <c r="D29" s="25">
        <f>+D19+D21</f>
        <v>98536.52</v>
      </c>
      <c r="G29" s="13"/>
      <c r="H29" s="13"/>
      <c r="I29" s="13"/>
      <c r="K29" s="34"/>
    </row>
    <row r="30" spans="1:11" s="11" customFormat="1" ht="12.95" customHeight="1" x14ac:dyDescent="0.2">
      <c r="D30" s="19"/>
      <c r="G30" s="52"/>
      <c r="K30" s="34"/>
    </row>
    <row r="31" spans="1:11" s="11" customFormat="1" ht="12.95" customHeight="1" x14ac:dyDescent="0.2">
      <c r="B31" s="24" t="s">
        <v>68</v>
      </c>
      <c r="D31" s="29">
        <f>+D16-D29</f>
        <v>-65977.56</v>
      </c>
      <c r="F31" s="33"/>
    </row>
    <row r="32" spans="1:11" s="11" customFormat="1" ht="12.95" customHeight="1" x14ac:dyDescent="0.2">
      <c r="D32" s="19"/>
    </row>
    <row r="33" spans="1:7" s="11" customFormat="1" ht="12.95" customHeight="1" x14ac:dyDescent="0.2">
      <c r="B33" s="24" t="s">
        <v>69</v>
      </c>
      <c r="D33" s="25">
        <f>+D34+D35</f>
        <v>716.29</v>
      </c>
      <c r="F33" s="53"/>
    </row>
    <row r="34" spans="1:7" s="11" customFormat="1" ht="12.95" customHeight="1" x14ac:dyDescent="0.2">
      <c r="A34" s="44">
        <v>5901</v>
      </c>
      <c r="C34" s="45" t="s">
        <v>70</v>
      </c>
      <c r="D34" s="46">
        <f>IFERROR(VLOOKUP(A34,[1]Balanza!$A$2:$AL$7944,9,FALSE),0)*-1</f>
        <v>0.63</v>
      </c>
      <c r="F34" s="53"/>
    </row>
    <row r="35" spans="1:7" s="11" customFormat="1" ht="12.95" customHeight="1" x14ac:dyDescent="0.2">
      <c r="A35" s="44">
        <v>5902</v>
      </c>
      <c r="B35" s="24"/>
      <c r="C35" s="45" t="s">
        <v>71</v>
      </c>
      <c r="D35" s="46">
        <f>IFERROR(VLOOKUP(A35,[1]Balanza!$A$2:$AL$7944,9,FALSE),0)*-1</f>
        <v>715.66</v>
      </c>
      <c r="F35" s="53"/>
    </row>
    <row r="36" spans="1:7" s="11" customFormat="1" ht="12.95" customHeight="1" x14ac:dyDescent="0.2">
      <c r="B36" s="24"/>
      <c r="D36" s="19"/>
      <c r="F36" s="53"/>
    </row>
    <row r="37" spans="1:7" s="11" customFormat="1" ht="12.95" customHeight="1" x14ac:dyDescent="0.2">
      <c r="B37" s="24" t="s">
        <v>72</v>
      </c>
      <c r="D37" s="25">
        <f>+D38</f>
        <v>1462.74</v>
      </c>
      <c r="F37" s="53"/>
    </row>
    <row r="38" spans="1:7" s="11" customFormat="1" ht="12.95" customHeight="1" x14ac:dyDescent="0.2">
      <c r="A38" s="44">
        <v>4902</v>
      </c>
      <c r="C38" s="45" t="s">
        <v>73</v>
      </c>
      <c r="D38" s="46">
        <f>IFERROR(VLOOKUP(A38,[1]Balanza!$A$2:$AL$7944,9,FALSE),0)</f>
        <v>1462.74</v>
      </c>
      <c r="F38" s="53"/>
    </row>
    <row r="39" spans="1:7" s="11" customFormat="1" ht="12.95" customHeight="1" x14ac:dyDescent="0.2">
      <c r="B39" s="24"/>
      <c r="D39" s="19"/>
      <c r="F39" s="53"/>
    </row>
    <row r="40" spans="1:7" s="11" customFormat="1" ht="12.95" customHeight="1" x14ac:dyDescent="0.2">
      <c r="D40" s="19"/>
    </row>
    <row r="41" spans="1:7" s="11" customFormat="1" ht="12.95" customHeight="1" thickBot="1" x14ac:dyDescent="0.25">
      <c r="B41" s="54" t="s">
        <v>74</v>
      </c>
      <c r="D41" s="55">
        <f>+D31+D33-D37</f>
        <v>-66724.009999999995</v>
      </c>
    </row>
    <row r="42" spans="1:7" s="11" customFormat="1" ht="12.95" customHeight="1" thickTop="1" x14ac:dyDescent="0.2">
      <c r="D42" s="56"/>
    </row>
    <row r="43" spans="1:7" s="11" customFormat="1" ht="12.95" customHeight="1" x14ac:dyDescent="0.2"/>
    <row r="44" spans="1:7" s="11" customFormat="1" ht="12.95" customHeight="1" x14ac:dyDescent="0.2"/>
    <row r="45" spans="1:7" s="11" customFormat="1" ht="12.95" customHeight="1" x14ac:dyDescent="0.2">
      <c r="F45" s="57"/>
    </row>
    <row r="46" spans="1:7" s="11" customFormat="1" ht="12.95" customHeight="1" x14ac:dyDescent="0.2">
      <c r="G46" s="57"/>
    </row>
    <row r="47" spans="1:7" s="11" customFormat="1" ht="12.95" customHeight="1" x14ac:dyDescent="0.2"/>
    <row r="48" spans="1:7" s="11" customFormat="1" ht="12.95" customHeight="1" x14ac:dyDescent="0.2"/>
    <row r="49" spans="3:4" s="11" customFormat="1" ht="12.95" customHeight="1" x14ac:dyDescent="0.2"/>
    <row r="50" spans="3:4" s="11" customFormat="1" ht="12.95" customHeight="1" x14ac:dyDescent="0.2"/>
    <row r="51" spans="3:4" s="11" customFormat="1" ht="12.95" customHeight="1" x14ac:dyDescent="0.2"/>
    <row r="52" spans="3:4" s="11" customFormat="1" ht="12.95" customHeight="1" x14ac:dyDescent="0.2">
      <c r="C52" s="58" t="s">
        <v>75</v>
      </c>
      <c r="D52" s="30" t="s">
        <v>47</v>
      </c>
    </row>
    <row r="53" spans="3:4" s="11" customFormat="1" ht="12.95" customHeight="1" x14ac:dyDescent="0.2">
      <c r="C53" s="59" t="s">
        <v>76</v>
      </c>
      <c r="D53" s="32" t="s">
        <v>49</v>
      </c>
    </row>
    <row r="54" spans="3:4" s="11" customFormat="1" ht="12.95" customHeight="1" x14ac:dyDescent="0.2"/>
    <row r="55" spans="3:4" s="11" customFormat="1" ht="12.95" customHeight="1" x14ac:dyDescent="0.2">
      <c r="D55" s="34"/>
    </row>
    <row r="56" spans="3:4" s="11" customFormat="1" ht="11.25" x14ac:dyDescent="0.2">
      <c r="D56" s="34"/>
    </row>
    <row r="57" spans="3:4" s="11" customFormat="1" ht="11.25" x14ac:dyDescent="0.2">
      <c r="D57" s="34"/>
    </row>
    <row r="58" spans="3:4" s="11" customFormat="1" ht="11.25" x14ac:dyDescent="0.2">
      <c r="D58" s="34"/>
    </row>
    <row r="59" spans="3:4" s="11" customFormat="1" ht="11.25" x14ac:dyDescent="0.2">
      <c r="D59" s="34"/>
    </row>
    <row r="60" spans="3:4" s="11" customFormat="1" ht="11.25" x14ac:dyDescent="0.2">
      <c r="D60" s="34"/>
    </row>
    <row r="61" spans="3:4" s="11" customFormat="1" ht="11.25" x14ac:dyDescent="0.2">
      <c r="D61" s="34"/>
    </row>
    <row r="62" spans="3:4" s="11" customFormat="1" ht="11.25" x14ac:dyDescent="0.2">
      <c r="D62" s="34"/>
    </row>
    <row r="63" spans="3:4" s="11" customFormat="1" ht="11.25" x14ac:dyDescent="0.2">
      <c r="D63" s="34"/>
    </row>
    <row r="64" spans="3:4" s="11" customFormat="1" ht="11.25" x14ac:dyDescent="0.2">
      <c r="D64" s="34"/>
    </row>
    <row r="65" spans="4:4" s="11" customFormat="1" ht="11.25" x14ac:dyDescent="0.2">
      <c r="D65" s="34"/>
    </row>
    <row r="66" spans="4:4" s="11" customFormat="1" ht="11.25" x14ac:dyDescent="0.2">
      <c r="D66" s="34"/>
    </row>
    <row r="67" spans="4:4" s="11" customFormat="1" ht="11.25" x14ac:dyDescent="0.2">
      <c r="D67" s="34"/>
    </row>
    <row r="68" spans="4:4" s="11" customFormat="1" ht="11.25" x14ac:dyDescent="0.2">
      <c r="D68" s="34"/>
    </row>
    <row r="69" spans="4:4" s="11" customFormat="1" ht="11.25" x14ac:dyDescent="0.2">
      <c r="D69" s="34"/>
    </row>
    <row r="70" spans="4:4" s="11" customFormat="1" ht="11.25" x14ac:dyDescent="0.2">
      <c r="D70" s="34"/>
    </row>
    <row r="71" spans="4:4" s="11" customFormat="1" ht="11.25" x14ac:dyDescent="0.2">
      <c r="D71" s="34"/>
    </row>
    <row r="72" spans="4:4" s="11" customFormat="1" ht="11.25" x14ac:dyDescent="0.2">
      <c r="D72" s="34"/>
    </row>
    <row r="73" spans="4:4" s="11" customFormat="1" ht="11.25" x14ac:dyDescent="0.2">
      <c r="D73" s="34"/>
    </row>
    <row r="74" spans="4:4" s="11" customFormat="1" ht="11.25" x14ac:dyDescent="0.2">
      <c r="D74" s="34"/>
    </row>
    <row r="75" spans="4:4" s="11" customFormat="1" ht="11.25" x14ac:dyDescent="0.2">
      <c r="D75" s="34"/>
    </row>
    <row r="76" spans="4:4" s="11" customFormat="1" ht="11.25" x14ac:dyDescent="0.2">
      <c r="D76" s="34"/>
    </row>
    <row r="77" spans="4:4" s="11" customFormat="1" ht="11.25" x14ac:dyDescent="0.2">
      <c r="D77" s="34"/>
    </row>
    <row r="78" spans="4:4" s="11" customFormat="1" ht="11.25" x14ac:dyDescent="0.2">
      <c r="D78" s="34"/>
    </row>
    <row r="79" spans="4:4" s="11" customFormat="1" ht="11.25" x14ac:dyDescent="0.2">
      <c r="D79" s="34"/>
    </row>
    <row r="80" spans="4:4" s="11" customFormat="1" ht="11.25" x14ac:dyDescent="0.2">
      <c r="D80" s="34"/>
    </row>
    <row r="81" spans="2:7" s="11" customFormat="1" ht="11.25" x14ac:dyDescent="0.2">
      <c r="D81" s="34"/>
    </row>
    <row r="82" spans="2:7" s="11" customFormat="1" ht="11.25" x14ac:dyDescent="0.2">
      <c r="D82" s="34"/>
    </row>
    <row r="83" spans="2:7" s="11" customFormat="1" ht="11.25" x14ac:dyDescent="0.2">
      <c r="D83" s="34"/>
    </row>
    <row r="84" spans="2:7" s="11" customFormat="1" ht="11.25" x14ac:dyDescent="0.2">
      <c r="D84" s="34"/>
    </row>
    <row r="85" spans="2:7" s="11" customFormat="1" ht="11.25" x14ac:dyDescent="0.2">
      <c r="D85" s="34"/>
    </row>
    <row r="86" spans="2:7" s="11" customFormat="1" ht="11.25" x14ac:dyDescent="0.2">
      <c r="D86" s="34"/>
    </row>
    <row r="87" spans="2:7" s="11" customFormat="1" ht="11.25" x14ac:dyDescent="0.2">
      <c r="D87" s="34"/>
    </row>
    <row r="88" spans="2:7" s="11" customFormat="1" x14ac:dyDescent="0.25">
      <c r="D88" s="34"/>
      <c r="E88"/>
    </row>
    <row r="89" spans="2:7" x14ac:dyDescent="0.25">
      <c r="B89" s="11"/>
      <c r="C89" s="11"/>
      <c r="D89" s="34"/>
      <c r="G89" s="11"/>
    </row>
    <row r="90" spans="2:7" x14ac:dyDescent="0.25">
      <c r="B90" s="11"/>
      <c r="C90" s="11"/>
      <c r="D90" s="34"/>
    </row>
    <row r="91" spans="2:7" x14ac:dyDescent="0.25">
      <c r="B91" s="11"/>
      <c r="C91" s="11"/>
      <c r="D91" s="34"/>
    </row>
    <row r="92" spans="2:7" x14ac:dyDescent="0.25">
      <c r="B92" s="11"/>
      <c r="C92" s="11"/>
      <c r="D92" s="34"/>
    </row>
    <row r="93" spans="2:7" x14ac:dyDescent="0.25">
      <c r="B93" s="11"/>
      <c r="C93" s="11"/>
      <c r="D93" s="34"/>
    </row>
    <row r="94" spans="2:7" x14ac:dyDescent="0.25">
      <c r="B94" s="11"/>
      <c r="C94" s="11"/>
      <c r="D94" s="34"/>
    </row>
    <row r="95" spans="2:7" x14ac:dyDescent="0.25">
      <c r="B95" s="11"/>
      <c r="C95" s="11"/>
      <c r="D95" s="34"/>
    </row>
    <row r="96" spans="2:7" x14ac:dyDescent="0.25">
      <c r="B96" s="11"/>
      <c r="C96" s="11"/>
      <c r="D96" s="34"/>
    </row>
    <row r="97" spans="2:4" x14ac:dyDescent="0.25">
      <c r="B97" s="11"/>
      <c r="C97" s="11"/>
      <c r="D97" s="34"/>
    </row>
    <row r="98" spans="2:4" x14ac:dyDescent="0.25">
      <c r="B98" s="11"/>
      <c r="C98" s="11"/>
      <c r="D98" s="34"/>
    </row>
    <row r="99" spans="2:4" x14ac:dyDescent="0.25">
      <c r="B99" s="11"/>
      <c r="C99" s="11"/>
      <c r="D99" s="34"/>
    </row>
    <row r="100" spans="2:4" x14ac:dyDescent="0.25">
      <c r="B100" s="11"/>
      <c r="C100" s="11"/>
      <c r="D100" s="34"/>
    </row>
    <row r="101" spans="2:4" x14ac:dyDescent="0.25">
      <c r="B101" s="11"/>
      <c r="C101" s="11"/>
      <c r="D101" s="34"/>
    </row>
    <row r="102" spans="2:4" x14ac:dyDescent="0.25">
      <c r="B102" s="11"/>
      <c r="C102" s="11"/>
      <c r="D102" s="34"/>
    </row>
    <row r="103" spans="2:4" x14ac:dyDescent="0.25">
      <c r="B103" s="11"/>
      <c r="C103" s="11"/>
      <c r="D103" s="34"/>
    </row>
    <row r="104" spans="2:4" x14ac:dyDescent="0.25">
      <c r="B104" s="11"/>
      <c r="C104" s="11"/>
      <c r="D104" s="34"/>
    </row>
    <row r="105" spans="2:4" x14ac:dyDescent="0.25">
      <c r="B105" s="11"/>
      <c r="C105" s="11"/>
      <c r="D105" s="34"/>
    </row>
    <row r="106" spans="2:4" x14ac:dyDescent="0.25">
      <c r="B106" s="11"/>
      <c r="C106" s="11"/>
      <c r="D106" s="34"/>
    </row>
    <row r="107" spans="2:4" x14ac:dyDescent="0.25">
      <c r="B107" s="11"/>
      <c r="C107" s="11"/>
      <c r="D107" s="34"/>
    </row>
    <row r="108" spans="2:4" x14ac:dyDescent="0.25">
      <c r="B108" s="11"/>
      <c r="C108" s="11"/>
      <c r="D108" s="34"/>
    </row>
    <row r="109" spans="2:4" x14ac:dyDescent="0.25">
      <c r="B109" s="11"/>
      <c r="C109" s="11"/>
      <c r="D109" s="34"/>
    </row>
    <row r="110" spans="2:4" x14ac:dyDescent="0.25">
      <c r="B110" s="11"/>
      <c r="C110" s="11"/>
      <c r="D110" s="34"/>
    </row>
    <row r="111" spans="2:4" x14ac:dyDescent="0.25">
      <c r="B111" s="11"/>
      <c r="C111" s="11"/>
      <c r="D111" s="34"/>
    </row>
    <row r="112" spans="2:4" x14ac:dyDescent="0.25">
      <c r="B112" s="11"/>
      <c r="C112" s="11"/>
      <c r="D112" s="34"/>
    </row>
    <row r="113" spans="2:4" x14ac:dyDescent="0.25">
      <c r="B113" s="11"/>
      <c r="C113" s="11"/>
      <c r="D113" s="34"/>
    </row>
    <row r="114" spans="2:4" x14ac:dyDescent="0.25">
      <c r="B114" s="11"/>
      <c r="C114" s="11"/>
      <c r="D114" s="34"/>
    </row>
    <row r="115" spans="2:4" x14ac:dyDescent="0.25">
      <c r="B115" s="11"/>
      <c r="C115" s="11"/>
      <c r="D115" s="34"/>
    </row>
    <row r="116" spans="2:4" x14ac:dyDescent="0.25">
      <c r="B116" s="11"/>
      <c r="C116" s="11"/>
      <c r="D116" s="34"/>
    </row>
    <row r="117" spans="2:4" x14ac:dyDescent="0.25">
      <c r="B117" s="11"/>
      <c r="C117" s="11"/>
      <c r="D117" s="34"/>
    </row>
    <row r="118" spans="2:4" x14ac:dyDescent="0.25">
      <c r="B118" s="11"/>
      <c r="C118" s="11"/>
      <c r="D118" s="34"/>
    </row>
    <row r="119" spans="2:4" x14ac:dyDescent="0.25">
      <c r="B119" s="11"/>
      <c r="C119" s="11"/>
      <c r="D119" s="34"/>
    </row>
    <row r="120" spans="2:4" x14ac:dyDescent="0.25">
      <c r="B120" s="11"/>
      <c r="C120" s="11"/>
      <c r="D120" s="34"/>
    </row>
    <row r="121" spans="2:4" x14ac:dyDescent="0.25">
      <c r="B121" s="11"/>
      <c r="C121" s="11"/>
      <c r="D121" s="34"/>
    </row>
    <row r="122" spans="2:4" x14ac:dyDescent="0.25">
      <c r="B122" s="11"/>
      <c r="C122" s="11"/>
      <c r="D122" s="34"/>
    </row>
    <row r="123" spans="2:4" x14ac:dyDescent="0.25">
      <c r="B123" s="11"/>
      <c r="C123" s="11"/>
      <c r="D123" s="34"/>
    </row>
    <row r="124" spans="2:4" x14ac:dyDescent="0.25">
      <c r="B124" s="11"/>
      <c r="C124" s="11"/>
      <c r="D124" s="34"/>
    </row>
    <row r="125" spans="2:4" x14ac:dyDescent="0.25">
      <c r="B125" s="11"/>
      <c r="C125" s="11"/>
      <c r="D125" s="34"/>
    </row>
    <row r="126" spans="2:4" x14ac:dyDescent="0.25">
      <c r="B126" s="11"/>
      <c r="C126" s="11"/>
      <c r="D126" s="34"/>
    </row>
    <row r="127" spans="2:4" x14ac:dyDescent="0.25">
      <c r="B127" s="11"/>
      <c r="C127" s="11"/>
      <c r="D127" s="34"/>
    </row>
    <row r="128" spans="2:4" x14ac:dyDescent="0.25">
      <c r="B128" s="11"/>
      <c r="C128" s="11"/>
      <c r="D128" s="34"/>
    </row>
    <row r="129" spans="2:4" x14ac:dyDescent="0.25">
      <c r="B129" s="11"/>
      <c r="C129" s="11"/>
      <c r="D129" s="34"/>
    </row>
    <row r="130" spans="2:4" x14ac:dyDescent="0.25">
      <c r="B130" s="11"/>
      <c r="C130" s="11"/>
      <c r="D130" s="34"/>
    </row>
    <row r="131" spans="2:4" x14ac:dyDescent="0.25">
      <c r="B131" s="11"/>
      <c r="C131" s="11"/>
      <c r="D131" s="34"/>
    </row>
    <row r="132" spans="2:4" x14ac:dyDescent="0.25">
      <c r="B132" s="11"/>
      <c r="C132" s="11"/>
      <c r="D132" s="34"/>
    </row>
    <row r="133" spans="2:4" x14ac:dyDescent="0.25">
      <c r="B133" s="11"/>
      <c r="C133" s="11"/>
      <c r="D133" s="34"/>
    </row>
    <row r="134" spans="2:4" x14ac:dyDescent="0.25">
      <c r="B134" s="11"/>
      <c r="C134" s="11"/>
      <c r="D134" s="34"/>
    </row>
    <row r="135" spans="2:4" x14ac:dyDescent="0.25">
      <c r="B135" s="11"/>
      <c r="C135" s="11"/>
      <c r="D135" s="34"/>
    </row>
    <row r="136" spans="2:4" x14ac:dyDescent="0.25">
      <c r="B136" s="11"/>
      <c r="C136" s="11"/>
      <c r="D136" s="34"/>
    </row>
    <row r="137" spans="2:4" x14ac:dyDescent="0.25">
      <c r="B137" s="11"/>
      <c r="C137" s="11"/>
      <c r="D137" s="34"/>
    </row>
    <row r="138" spans="2:4" x14ac:dyDescent="0.25">
      <c r="B138" s="11"/>
      <c r="C138" s="11"/>
      <c r="D138" s="34"/>
    </row>
    <row r="139" spans="2:4" x14ac:dyDescent="0.25">
      <c r="B139" s="11"/>
      <c r="C139" s="11"/>
      <c r="D139" s="34"/>
    </row>
    <row r="140" spans="2:4" x14ac:dyDescent="0.25">
      <c r="B140" s="11"/>
      <c r="C140" s="11"/>
      <c r="D140" s="34"/>
    </row>
    <row r="141" spans="2:4" x14ac:dyDescent="0.25">
      <c r="B141" s="11"/>
      <c r="C141" s="11"/>
      <c r="D141" s="34"/>
    </row>
    <row r="142" spans="2:4" x14ac:dyDescent="0.25">
      <c r="B142" s="11"/>
      <c r="C142" s="11"/>
      <c r="D142" s="34"/>
    </row>
    <row r="143" spans="2:4" x14ac:dyDescent="0.25">
      <c r="B143" s="11"/>
      <c r="C143" s="11"/>
      <c r="D143" s="34"/>
    </row>
    <row r="144" spans="2:4" x14ac:dyDescent="0.25">
      <c r="B144" s="11"/>
      <c r="C144" s="11"/>
      <c r="D144" s="34"/>
    </row>
    <row r="145" spans="2:4" x14ac:dyDescent="0.25">
      <c r="B145" s="11"/>
      <c r="C145" s="11"/>
      <c r="D145" s="34"/>
    </row>
    <row r="146" spans="2:4" x14ac:dyDescent="0.25">
      <c r="B146" s="11"/>
      <c r="C146" s="11"/>
      <c r="D146" s="34"/>
    </row>
    <row r="147" spans="2:4" x14ac:dyDescent="0.25">
      <c r="B147" s="11"/>
      <c r="C147" s="11"/>
      <c r="D147" s="34"/>
    </row>
    <row r="148" spans="2:4" x14ac:dyDescent="0.25">
      <c r="B148" s="11"/>
      <c r="C148" s="11"/>
      <c r="D148" s="34"/>
    </row>
    <row r="149" spans="2:4" x14ac:dyDescent="0.25">
      <c r="B149" s="11"/>
      <c r="C149" s="11"/>
      <c r="D149" s="34"/>
    </row>
    <row r="150" spans="2:4" x14ac:dyDescent="0.25">
      <c r="B150" s="11"/>
      <c r="C150" s="11"/>
      <c r="D150" s="34"/>
    </row>
    <row r="151" spans="2:4" x14ac:dyDescent="0.25">
      <c r="B151" s="11"/>
      <c r="C151" s="11"/>
      <c r="D151" s="34"/>
    </row>
    <row r="152" spans="2:4" x14ac:dyDescent="0.25">
      <c r="B152" s="11"/>
      <c r="C152" s="11"/>
      <c r="D152" s="34"/>
    </row>
    <row r="153" spans="2:4" x14ac:dyDescent="0.25">
      <c r="B153" s="11"/>
      <c r="C153" s="11"/>
      <c r="D153" s="34"/>
    </row>
    <row r="154" spans="2:4" x14ac:dyDescent="0.25">
      <c r="B154" s="11"/>
      <c r="C154" s="11"/>
      <c r="D154" s="34"/>
    </row>
    <row r="155" spans="2:4" x14ac:dyDescent="0.25">
      <c r="B155" s="11"/>
      <c r="C155" s="11"/>
      <c r="D155" s="34"/>
    </row>
    <row r="156" spans="2:4" x14ac:dyDescent="0.25">
      <c r="B156" s="11"/>
      <c r="C156" s="11"/>
      <c r="D156" s="34"/>
    </row>
    <row r="157" spans="2:4" x14ac:dyDescent="0.25">
      <c r="B157" s="11"/>
      <c r="C157" s="11"/>
      <c r="D157" s="34"/>
    </row>
    <row r="158" spans="2:4" x14ac:dyDescent="0.25">
      <c r="B158" s="11"/>
      <c r="C158" s="11"/>
      <c r="D158" s="34"/>
    </row>
    <row r="159" spans="2:4" x14ac:dyDescent="0.25">
      <c r="B159" s="11"/>
      <c r="C159" s="11"/>
      <c r="D159" s="34"/>
    </row>
    <row r="160" spans="2:4" x14ac:dyDescent="0.25">
      <c r="B160" s="11"/>
      <c r="C160" s="11"/>
      <c r="D160" s="34"/>
    </row>
    <row r="161" spans="2:4" x14ac:dyDescent="0.25">
      <c r="B161" s="11"/>
      <c r="C161" s="11"/>
      <c r="D161" s="34"/>
    </row>
    <row r="162" spans="2:4" x14ac:dyDescent="0.25">
      <c r="B162" s="11"/>
      <c r="C162" s="11"/>
      <c r="D162" s="34"/>
    </row>
    <row r="163" spans="2:4" x14ac:dyDescent="0.25">
      <c r="B163" s="11"/>
      <c r="C163" s="11"/>
      <c r="D163" s="34"/>
    </row>
    <row r="164" spans="2:4" x14ac:dyDescent="0.25">
      <c r="B164" s="11"/>
      <c r="C164" s="11"/>
      <c r="D164" s="34"/>
    </row>
    <row r="165" spans="2:4" x14ac:dyDescent="0.25">
      <c r="B165" s="11"/>
      <c r="C165" s="11"/>
      <c r="D165" s="34"/>
    </row>
    <row r="166" spans="2:4" x14ac:dyDescent="0.25">
      <c r="B166" s="11"/>
      <c r="C166" s="11"/>
      <c r="D166" s="34"/>
    </row>
    <row r="167" spans="2:4" x14ac:dyDescent="0.25">
      <c r="B167" s="11"/>
      <c r="C167" s="11"/>
      <c r="D167" s="34"/>
    </row>
    <row r="168" spans="2:4" x14ac:dyDescent="0.25">
      <c r="B168" s="11"/>
      <c r="C168" s="11"/>
      <c r="D168" s="34"/>
    </row>
    <row r="169" spans="2:4" x14ac:dyDescent="0.25">
      <c r="B169" s="11"/>
      <c r="C169" s="11"/>
      <c r="D169" s="34"/>
    </row>
    <row r="170" spans="2:4" x14ac:dyDescent="0.25">
      <c r="B170" s="11"/>
      <c r="C170" s="11"/>
      <c r="D170" s="34"/>
    </row>
    <row r="171" spans="2:4" x14ac:dyDescent="0.25">
      <c r="B171" s="11"/>
      <c r="C171" s="11"/>
      <c r="D171" s="34"/>
    </row>
    <row r="172" spans="2:4" x14ac:dyDescent="0.25">
      <c r="B172" s="11"/>
      <c r="C172" s="11"/>
      <c r="D172" s="34"/>
    </row>
    <row r="173" spans="2:4" x14ac:dyDescent="0.25">
      <c r="B173" s="11"/>
      <c r="C173" s="11"/>
      <c r="D173" s="34"/>
    </row>
    <row r="174" spans="2:4" x14ac:dyDescent="0.25">
      <c r="B174" s="11"/>
      <c r="C174" s="11"/>
      <c r="D174" s="34"/>
    </row>
    <row r="175" spans="2:4" x14ac:dyDescent="0.25">
      <c r="B175" s="11"/>
      <c r="C175" s="11"/>
      <c r="D175" s="34"/>
    </row>
    <row r="176" spans="2:4" x14ac:dyDescent="0.25">
      <c r="B176" s="11"/>
      <c r="C176" s="11"/>
      <c r="D176" s="34"/>
    </row>
    <row r="177" spans="2:4" x14ac:dyDescent="0.25">
      <c r="B177" s="11"/>
      <c r="C177" s="11"/>
      <c r="D177" s="34"/>
    </row>
    <row r="178" spans="2:4" x14ac:dyDescent="0.25">
      <c r="B178" s="11"/>
      <c r="C178" s="11"/>
      <c r="D178" s="34"/>
    </row>
    <row r="179" spans="2:4" x14ac:dyDescent="0.25">
      <c r="B179" s="11"/>
      <c r="C179" s="11"/>
      <c r="D179" s="34"/>
    </row>
    <row r="180" spans="2:4" x14ac:dyDescent="0.25">
      <c r="B180" s="11"/>
      <c r="C180" s="11"/>
      <c r="D180" s="34"/>
    </row>
    <row r="181" spans="2:4" x14ac:dyDescent="0.25">
      <c r="B181" s="11"/>
      <c r="C181" s="11"/>
      <c r="D181" s="34"/>
    </row>
    <row r="182" spans="2:4" x14ac:dyDescent="0.25">
      <c r="B182" s="11"/>
      <c r="C182" s="11"/>
      <c r="D182" s="34"/>
    </row>
    <row r="183" spans="2:4" x14ac:dyDescent="0.25">
      <c r="B183" s="11"/>
      <c r="C183" s="11"/>
      <c r="D183" s="34"/>
    </row>
    <row r="184" spans="2:4" x14ac:dyDescent="0.25">
      <c r="B184" s="11"/>
      <c r="C184" s="11"/>
      <c r="D184" s="34"/>
    </row>
    <row r="185" spans="2:4" x14ac:dyDescent="0.25">
      <c r="B185" s="11"/>
      <c r="C185" s="11"/>
      <c r="D185" s="34"/>
    </row>
    <row r="186" spans="2:4" x14ac:dyDescent="0.25">
      <c r="B186" s="11"/>
      <c r="C186" s="11"/>
      <c r="D186" s="34"/>
    </row>
    <row r="187" spans="2:4" x14ac:dyDescent="0.25">
      <c r="B187" s="11"/>
      <c r="C187" s="11"/>
      <c r="D187" s="34"/>
    </row>
    <row r="188" spans="2:4" x14ac:dyDescent="0.25">
      <c r="B188" s="11"/>
      <c r="C188" s="11"/>
      <c r="D188" s="34"/>
    </row>
    <row r="189" spans="2:4" x14ac:dyDescent="0.25">
      <c r="B189" s="11"/>
      <c r="C189" s="11"/>
      <c r="D189" s="34"/>
    </row>
    <row r="190" spans="2:4" x14ac:dyDescent="0.25">
      <c r="B190" s="11"/>
      <c r="C190" s="11"/>
      <c r="D190" s="34"/>
    </row>
    <row r="191" spans="2:4" x14ac:dyDescent="0.25">
      <c r="B191" s="11"/>
      <c r="C191" s="11"/>
      <c r="D191" s="34"/>
    </row>
    <row r="192" spans="2:4" x14ac:dyDescent="0.25">
      <c r="B192" s="11"/>
      <c r="C192" s="11"/>
      <c r="D192" s="34"/>
    </row>
    <row r="193" spans="2:4" x14ac:dyDescent="0.25">
      <c r="B193" s="11"/>
      <c r="C193" s="11"/>
      <c r="D193" s="34"/>
    </row>
    <row r="194" spans="2:4" x14ac:dyDescent="0.25">
      <c r="B194" s="11"/>
      <c r="C194" s="11"/>
      <c r="D194" s="34"/>
    </row>
    <row r="195" spans="2:4" x14ac:dyDescent="0.25">
      <c r="B195" s="11"/>
      <c r="C195" s="11"/>
      <c r="D195" s="34"/>
    </row>
    <row r="196" spans="2:4" x14ac:dyDescent="0.25">
      <c r="B196" s="11"/>
      <c r="C196" s="11"/>
      <c r="D196" s="34"/>
    </row>
    <row r="197" spans="2:4" x14ac:dyDescent="0.25">
      <c r="B197" s="11"/>
      <c r="C197" s="11"/>
      <c r="D197" s="34"/>
    </row>
    <row r="198" spans="2:4" x14ac:dyDescent="0.25">
      <c r="B198" s="11"/>
      <c r="C198" s="11"/>
      <c r="D198" s="34"/>
    </row>
    <row r="199" spans="2:4" x14ac:dyDescent="0.25">
      <c r="B199" s="11"/>
      <c r="C199" s="11"/>
      <c r="D199" s="34"/>
    </row>
    <row r="200" spans="2:4" x14ac:dyDescent="0.25">
      <c r="B200" s="11"/>
      <c r="C200" s="11"/>
      <c r="D200" s="34"/>
    </row>
    <row r="201" spans="2:4" x14ac:dyDescent="0.25">
      <c r="B201" s="11"/>
      <c r="C201" s="11"/>
      <c r="D201" s="34"/>
    </row>
    <row r="202" spans="2:4" x14ac:dyDescent="0.25">
      <c r="B202" s="11"/>
      <c r="C202" s="11"/>
      <c r="D202" s="34"/>
    </row>
    <row r="203" spans="2:4" x14ac:dyDescent="0.25">
      <c r="B203" s="11"/>
      <c r="C203" s="11"/>
      <c r="D203" s="34"/>
    </row>
    <row r="204" spans="2:4" x14ac:dyDescent="0.25">
      <c r="B204" s="11"/>
      <c r="C204" s="11"/>
      <c r="D204" s="34"/>
    </row>
    <row r="205" spans="2:4" x14ac:dyDescent="0.25">
      <c r="B205" s="11"/>
      <c r="C205" s="11"/>
      <c r="D205" s="34"/>
    </row>
    <row r="206" spans="2:4" x14ac:dyDescent="0.25">
      <c r="B206" s="11"/>
      <c r="C206" s="11"/>
      <c r="D206" s="34"/>
    </row>
    <row r="207" spans="2:4" x14ac:dyDescent="0.25">
      <c r="B207" s="11"/>
      <c r="C207" s="11"/>
      <c r="D207" s="34"/>
    </row>
    <row r="208" spans="2:4" x14ac:dyDescent="0.25">
      <c r="B208" s="11"/>
      <c r="C208" s="11"/>
      <c r="D208" s="34"/>
    </row>
    <row r="209" spans="2:4" x14ac:dyDescent="0.25">
      <c r="B209" s="11"/>
      <c r="C209" s="11"/>
      <c r="D209" s="34"/>
    </row>
    <row r="210" spans="2:4" x14ac:dyDescent="0.25">
      <c r="B210" s="11"/>
      <c r="C210" s="11"/>
      <c r="D210" s="34"/>
    </row>
    <row r="211" spans="2:4" x14ac:dyDescent="0.25">
      <c r="B211" s="11"/>
      <c r="C211" s="11"/>
      <c r="D211" s="34"/>
    </row>
    <row r="212" spans="2:4" x14ac:dyDescent="0.25">
      <c r="B212" s="11"/>
      <c r="C212" s="11"/>
      <c r="D212" s="34"/>
    </row>
    <row r="213" spans="2:4" x14ac:dyDescent="0.25">
      <c r="B213" s="11"/>
      <c r="C213" s="11"/>
      <c r="D213" s="34"/>
    </row>
    <row r="214" spans="2:4" x14ac:dyDescent="0.25">
      <c r="B214" s="11"/>
      <c r="C214" s="11"/>
      <c r="D214" s="34"/>
    </row>
    <row r="215" spans="2:4" x14ac:dyDescent="0.25">
      <c r="B215" s="11"/>
      <c r="C215" s="11"/>
      <c r="D215" s="34"/>
    </row>
    <row r="216" spans="2:4" x14ac:dyDescent="0.25">
      <c r="B216" s="11"/>
      <c r="C216" s="11"/>
      <c r="D216" s="34"/>
    </row>
    <row r="217" spans="2:4" x14ac:dyDescent="0.25">
      <c r="B217" s="11"/>
      <c r="C217" s="11"/>
      <c r="D217" s="34"/>
    </row>
    <row r="218" spans="2:4" x14ac:dyDescent="0.25">
      <c r="B218" s="11"/>
      <c r="C218" s="11"/>
      <c r="D218" s="34"/>
    </row>
    <row r="219" spans="2:4" x14ac:dyDescent="0.25">
      <c r="B219" s="11"/>
      <c r="C219" s="11"/>
      <c r="D219" s="34"/>
    </row>
    <row r="220" spans="2:4" x14ac:dyDescent="0.25">
      <c r="B220" s="11"/>
      <c r="C220" s="11"/>
      <c r="D220" s="34"/>
    </row>
    <row r="221" spans="2:4" x14ac:dyDescent="0.25">
      <c r="B221" s="11"/>
      <c r="C221" s="11"/>
      <c r="D221" s="34"/>
    </row>
    <row r="222" spans="2:4" x14ac:dyDescent="0.25">
      <c r="B222" s="11"/>
      <c r="C222" s="11"/>
      <c r="D222" s="34"/>
    </row>
    <row r="223" spans="2:4" x14ac:dyDescent="0.25">
      <c r="B223" s="11"/>
      <c r="C223" s="11"/>
      <c r="D223" s="34"/>
    </row>
    <row r="224" spans="2:4" x14ac:dyDescent="0.25">
      <c r="B224" s="11"/>
      <c r="C224" s="11"/>
      <c r="D224" s="34"/>
    </row>
    <row r="225" spans="2:4" x14ac:dyDescent="0.25">
      <c r="B225" s="11"/>
      <c r="C225" s="11"/>
      <c r="D225" s="34"/>
    </row>
    <row r="226" spans="2:4" x14ac:dyDescent="0.25">
      <c r="B226" s="11"/>
      <c r="C226" s="11"/>
      <c r="D226" s="34"/>
    </row>
    <row r="227" spans="2:4" x14ac:dyDescent="0.25">
      <c r="B227" s="11"/>
      <c r="C227" s="11"/>
      <c r="D227" s="34"/>
    </row>
    <row r="228" spans="2:4" x14ac:dyDescent="0.25">
      <c r="B228" s="11"/>
      <c r="C228" s="11"/>
      <c r="D228" s="34"/>
    </row>
    <row r="229" spans="2:4" x14ac:dyDescent="0.25">
      <c r="B229" s="11"/>
      <c r="C229" s="11"/>
      <c r="D229" s="34"/>
    </row>
    <row r="230" spans="2:4" x14ac:dyDescent="0.25">
      <c r="B230" s="11"/>
      <c r="C230" s="11"/>
      <c r="D230" s="34"/>
    </row>
    <row r="231" spans="2:4" x14ac:dyDescent="0.25">
      <c r="B231" s="11"/>
      <c r="C231" s="11"/>
      <c r="D231" s="34"/>
    </row>
    <row r="232" spans="2:4" x14ac:dyDescent="0.25">
      <c r="B232" s="11"/>
      <c r="C232" s="11"/>
      <c r="D232" s="34"/>
    </row>
    <row r="233" spans="2:4" x14ac:dyDescent="0.25">
      <c r="B233" s="11"/>
      <c r="C233" s="11"/>
      <c r="D233" s="34"/>
    </row>
    <row r="234" spans="2:4" x14ac:dyDescent="0.25">
      <c r="B234" s="11"/>
      <c r="C234" s="11"/>
      <c r="D234" s="34"/>
    </row>
    <row r="235" spans="2:4" x14ac:dyDescent="0.25">
      <c r="B235" s="11"/>
      <c r="C235" s="11"/>
      <c r="D235" s="34"/>
    </row>
    <row r="236" spans="2:4" x14ac:dyDescent="0.25">
      <c r="B236" s="11"/>
      <c r="C236" s="11"/>
      <c r="D236" s="34"/>
    </row>
    <row r="237" spans="2:4" x14ac:dyDescent="0.25">
      <c r="B237" s="11"/>
      <c r="C237" s="11"/>
      <c r="D237" s="34"/>
    </row>
    <row r="238" spans="2:4" x14ac:dyDescent="0.25">
      <c r="B238" s="11"/>
      <c r="C238" s="11"/>
      <c r="D238" s="34"/>
    </row>
    <row r="239" spans="2:4" x14ac:dyDescent="0.25">
      <c r="B239" s="11"/>
      <c r="C239" s="11"/>
      <c r="D239" s="34"/>
    </row>
    <row r="240" spans="2:4" x14ac:dyDescent="0.25">
      <c r="B240" s="11"/>
      <c r="C240" s="11"/>
      <c r="D240" s="34"/>
    </row>
    <row r="241" spans="2:4" x14ac:dyDescent="0.25">
      <c r="B241" s="11"/>
      <c r="C241" s="11"/>
      <c r="D241" s="34"/>
    </row>
    <row r="242" spans="2:4" x14ac:dyDescent="0.25">
      <c r="B242" s="11"/>
      <c r="C242" s="11"/>
      <c r="D242" s="34"/>
    </row>
    <row r="243" spans="2:4" x14ac:dyDescent="0.25">
      <c r="B243" s="11"/>
      <c r="C243" s="11"/>
      <c r="D243" s="34"/>
    </row>
    <row r="244" spans="2:4" x14ac:dyDescent="0.25">
      <c r="B244" s="11"/>
      <c r="C244" s="11"/>
      <c r="D244" s="34"/>
    </row>
    <row r="245" spans="2:4" x14ac:dyDescent="0.25">
      <c r="B245" s="11"/>
      <c r="C245" s="11"/>
      <c r="D245" s="34"/>
    </row>
    <row r="246" spans="2:4" x14ac:dyDescent="0.25">
      <c r="B246" s="11"/>
      <c r="C246" s="11"/>
      <c r="D246" s="34"/>
    </row>
    <row r="247" spans="2:4" x14ac:dyDescent="0.25">
      <c r="B247" s="11"/>
      <c r="C247" s="11"/>
      <c r="D247" s="34"/>
    </row>
    <row r="248" spans="2:4" x14ac:dyDescent="0.25">
      <c r="B248" s="11"/>
      <c r="C248" s="11"/>
      <c r="D248" s="34"/>
    </row>
    <row r="249" spans="2:4" x14ac:dyDescent="0.25">
      <c r="B249" s="11"/>
      <c r="C249" s="11"/>
      <c r="D249" s="34"/>
    </row>
    <row r="250" spans="2:4" x14ac:dyDescent="0.25">
      <c r="B250" s="11"/>
      <c r="C250" s="11"/>
      <c r="D250" s="34"/>
    </row>
    <row r="251" spans="2:4" x14ac:dyDescent="0.25">
      <c r="B251" s="11"/>
      <c r="C251" s="11"/>
      <c r="D251" s="34"/>
    </row>
    <row r="252" spans="2:4" x14ac:dyDescent="0.25">
      <c r="B252" s="11"/>
      <c r="C252" s="11"/>
      <c r="D252" s="34"/>
    </row>
    <row r="253" spans="2:4" x14ac:dyDescent="0.25">
      <c r="B253" s="11"/>
      <c r="C253" s="11"/>
      <c r="D253" s="34"/>
    </row>
    <row r="254" spans="2:4" x14ac:dyDescent="0.25">
      <c r="B254" s="11"/>
      <c r="C254" s="11"/>
      <c r="D254" s="34"/>
    </row>
    <row r="255" spans="2:4" x14ac:dyDescent="0.25">
      <c r="B255" s="11"/>
      <c r="C255" s="11"/>
      <c r="D255" s="34"/>
    </row>
    <row r="256" spans="2:4" x14ac:dyDescent="0.25">
      <c r="B256" s="11"/>
      <c r="C256" s="11"/>
      <c r="D256" s="34"/>
    </row>
    <row r="257" spans="2:4" x14ac:dyDescent="0.25">
      <c r="B257" s="11"/>
      <c r="C257" s="11"/>
      <c r="D257" s="34"/>
    </row>
    <row r="258" spans="2:4" x14ac:dyDescent="0.25">
      <c r="B258" s="11"/>
      <c r="C258" s="11"/>
      <c r="D258" s="34"/>
    </row>
    <row r="259" spans="2:4" x14ac:dyDescent="0.25">
      <c r="B259" s="11"/>
      <c r="C259" s="11"/>
      <c r="D259" s="34"/>
    </row>
    <row r="260" spans="2:4" x14ac:dyDescent="0.25">
      <c r="B260" s="11"/>
      <c r="C260" s="11"/>
      <c r="D260" s="34"/>
    </row>
    <row r="261" spans="2:4" x14ac:dyDescent="0.25">
      <c r="B261" s="11"/>
      <c r="C261" s="11"/>
      <c r="D261" s="34"/>
    </row>
    <row r="262" spans="2:4" x14ac:dyDescent="0.25">
      <c r="B262" s="11"/>
      <c r="C262" s="11"/>
      <c r="D262" s="34"/>
    </row>
    <row r="263" spans="2:4" x14ac:dyDescent="0.25">
      <c r="B263" s="11"/>
      <c r="C263" s="11"/>
      <c r="D263" s="34"/>
    </row>
    <row r="264" spans="2:4" x14ac:dyDescent="0.25">
      <c r="B264" s="11"/>
      <c r="C264" s="11"/>
      <c r="D264" s="34"/>
    </row>
    <row r="265" spans="2:4" x14ac:dyDescent="0.25">
      <c r="B265" s="11"/>
      <c r="C265" s="11"/>
      <c r="D265" s="34"/>
    </row>
    <row r="266" spans="2:4" x14ac:dyDescent="0.25">
      <c r="B266" s="11"/>
      <c r="C266" s="11"/>
      <c r="D266" s="34"/>
    </row>
    <row r="267" spans="2:4" x14ac:dyDescent="0.25">
      <c r="B267" s="11"/>
      <c r="C267" s="11"/>
      <c r="D267" s="34"/>
    </row>
    <row r="268" spans="2:4" x14ac:dyDescent="0.25">
      <c r="B268" s="11"/>
      <c r="C268" s="11"/>
      <c r="D268" s="34"/>
    </row>
    <row r="269" spans="2:4" x14ac:dyDescent="0.25">
      <c r="B269" s="11"/>
      <c r="C269" s="11"/>
      <c r="D269" s="34"/>
    </row>
    <row r="270" spans="2:4" x14ac:dyDescent="0.25">
      <c r="B270" s="11"/>
      <c r="C270" s="11"/>
      <c r="D270" s="34"/>
    </row>
    <row r="271" spans="2:4" x14ac:dyDescent="0.25">
      <c r="B271" s="11"/>
      <c r="C271" s="11"/>
      <c r="D271" s="34"/>
    </row>
    <row r="272" spans="2:4" x14ac:dyDescent="0.25">
      <c r="B272" s="11"/>
      <c r="C272" s="11"/>
      <c r="D272" s="34"/>
    </row>
    <row r="273" spans="2:4" x14ac:dyDescent="0.25">
      <c r="B273" s="11"/>
      <c r="C273" s="11"/>
      <c r="D273" s="34"/>
    </row>
    <row r="274" spans="2:4" x14ac:dyDescent="0.25">
      <c r="B274" s="11"/>
      <c r="C274" s="11"/>
      <c r="D274" s="34"/>
    </row>
    <row r="275" spans="2:4" x14ac:dyDescent="0.25">
      <c r="B275" s="11"/>
      <c r="C275" s="11"/>
      <c r="D275" s="34"/>
    </row>
    <row r="276" spans="2:4" x14ac:dyDescent="0.25">
      <c r="B276" s="11"/>
      <c r="C276" s="11"/>
      <c r="D276" s="34"/>
    </row>
    <row r="277" spans="2:4" x14ac:dyDescent="0.25">
      <c r="B277" s="11"/>
      <c r="C277" s="11"/>
      <c r="D277" s="34"/>
    </row>
    <row r="278" spans="2:4" x14ac:dyDescent="0.25">
      <c r="B278" s="11"/>
      <c r="C278" s="11"/>
      <c r="D278" s="34"/>
    </row>
    <row r="279" spans="2:4" x14ac:dyDescent="0.25">
      <c r="B279" s="11"/>
      <c r="C279" s="11"/>
      <c r="D279" s="34"/>
    </row>
    <row r="280" spans="2:4" x14ac:dyDescent="0.25">
      <c r="B280" s="11"/>
      <c r="C280" s="11"/>
      <c r="D280" s="34"/>
    </row>
    <row r="281" spans="2:4" x14ac:dyDescent="0.25">
      <c r="B281" s="11"/>
      <c r="C281" s="11"/>
      <c r="D281" s="34"/>
    </row>
    <row r="282" spans="2:4" x14ac:dyDescent="0.25">
      <c r="B282" s="11"/>
      <c r="C282" s="11"/>
      <c r="D282" s="34"/>
    </row>
    <row r="283" spans="2:4" x14ac:dyDescent="0.25">
      <c r="B283" s="11"/>
      <c r="C283" s="11"/>
      <c r="D283" s="34"/>
    </row>
    <row r="284" spans="2:4" x14ac:dyDescent="0.25">
      <c r="B284" s="11"/>
      <c r="C284" s="11"/>
      <c r="D284" s="34"/>
    </row>
    <row r="285" spans="2:4" x14ac:dyDescent="0.25">
      <c r="B285" s="11"/>
      <c r="C285" s="11"/>
      <c r="D285" s="34"/>
    </row>
    <row r="286" spans="2:4" x14ac:dyDescent="0.25">
      <c r="B286" s="11"/>
      <c r="C286" s="11"/>
      <c r="D286" s="34"/>
    </row>
    <row r="287" spans="2:4" x14ac:dyDescent="0.25">
      <c r="B287" s="11"/>
      <c r="C287" s="11"/>
      <c r="D287" s="34"/>
    </row>
    <row r="288" spans="2:4" x14ac:dyDescent="0.25">
      <c r="B288" s="11"/>
      <c r="C288" s="11"/>
      <c r="D288" s="34"/>
    </row>
    <row r="289" spans="2:4" x14ac:dyDescent="0.25">
      <c r="B289" s="11"/>
      <c r="C289" s="11"/>
      <c r="D289" s="34"/>
    </row>
    <row r="290" spans="2:4" x14ac:dyDescent="0.25">
      <c r="B290" s="11"/>
      <c r="C290" s="11"/>
      <c r="D290" s="34"/>
    </row>
    <row r="291" spans="2:4" x14ac:dyDescent="0.25">
      <c r="B291" s="11"/>
      <c r="C291" s="11"/>
      <c r="D291" s="34"/>
    </row>
    <row r="292" spans="2:4" x14ac:dyDescent="0.25">
      <c r="B292" s="11"/>
      <c r="C292" s="11"/>
      <c r="D292" s="34"/>
    </row>
    <row r="293" spans="2:4" x14ac:dyDescent="0.25">
      <c r="B293" s="11"/>
      <c r="C293" s="11"/>
      <c r="D293" s="34"/>
    </row>
    <row r="294" spans="2:4" x14ac:dyDescent="0.25">
      <c r="B294" s="11"/>
      <c r="C294" s="11"/>
      <c r="D294" s="34"/>
    </row>
    <row r="295" spans="2:4" x14ac:dyDescent="0.25">
      <c r="B295" s="11"/>
      <c r="C295" s="11"/>
      <c r="D295" s="34"/>
    </row>
    <row r="296" spans="2:4" x14ac:dyDescent="0.25">
      <c r="B296" s="11"/>
      <c r="C296" s="11"/>
      <c r="D296" s="34"/>
    </row>
    <row r="297" spans="2:4" x14ac:dyDescent="0.25">
      <c r="B297" s="11"/>
      <c r="C297" s="11"/>
      <c r="D297" s="34"/>
    </row>
    <row r="298" spans="2:4" x14ac:dyDescent="0.25">
      <c r="B298" s="11"/>
      <c r="C298" s="11"/>
      <c r="D298" s="34"/>
    </row>
    <row r="299" spans="2:4" x14ac:dyDescent="0.25">
      <c r="B299" s="11"/>
      <c r="C299" s="11"/>
      <c r="D299" s="34"/>
    </row>
    <row r="300" spans="2:4" x14ac:dyDescent="0.25">
      <c r="B300" s="11"/>
      <c r="C300" s="11"/>
      <c r="D300" s="34"/>
    </row>
    <row r="301" spans="2:4" x14ac:dyDescent="0.25">
      <c r="B301" s="11"/>
      <c r="C301" s="11"/>
      <c r="D301" s="34"/>
    </row>
    <row r="302" spans="2:4" x14ac:dyDescent="0.25">
      <c r="B302" s="11"/>
      <c r="C302" s="11"/>
      <c r="D302" s="34"/>
    </row>
    <row r="303" spans="2:4" x14ac:dyDescent="0.25">
      <c r="B303" s="11"/>
      <c r="C303" s="11"/>
      <c r="D303" s="34"/>
    </row>
    <row r="304" spans="2:4" x14ac:dyDescent="0.25">
      <c r="B304" s="11"/>
      <c r="C304" s="11"/>
      <c r="D304" s="34"/>
    </row>
    <row r="305" spans="2:4" x14ac:dyDescent="0.25">
      <c r="B305" s="11"/>
      <c r="C305" s="11"/>
      <c r="D305" s="34"/>
    </row>
    <row r="306" spans="2:4" x14ac:dyDescent="0.25">
      <c r="B306" s="11"/>
      <c r="C306" s="11"/>
      <c r="D306" s="34"/>
    </row>
    <row r="307" spans="2:4" x14ac:dyDescent="0.25">
      <c r="B307" s="11"/>
      <c r="C307" s="11"/>
      <c r="D307" s="34"/>
    </row>
    <row r="308" spans="2:4" x14ac:dyDescent="0.25">
      <c r="B308" s="11"/>
      <c r="C308" s="11"/>
      <c r="D308" s="34"/>
    </row>
    <row r="309" spans="2:4" x14ac:dyDescent="0.25">
      <c r="B309" s="11"/>
      <c r="C309" s="11"/>
      <c r="D309" s="34"/>
    </row>
    <row r="310" spans="2:4" x14ac:dyDescent="0.25">
      <c r="B310" s="11"/>
      <c r="C310" s="11"/>
      <c r="D310" s="34"/>
    </row>
    <row r="311" spans="2:4" x14ac:dyDescent="0.25">
      <c r="B311" s="11"/>
      <c r="C311" s="11"/>
      <c r="D311" s="34"/>
    </row>
    <row r="312" spans="2:4" x14ac:dyDescent="0.25">
      <c r="B312" s="11"/>
      <c r="C312" s="11"/>
      <c r="D312" s="34"/>
    </row>
    <row r="313" spans="2:4" x14ac:dyDescent="0.25">
      <c r="B313" s="11"/>
      <c r="C313" s="11"/>
      <c r="D313" s="34"/>
    </row>
    <row r="314" spans="2:4" x14ac:dyDescent="0.25">
      <c r="B314" s="11"/>
      <c r="C314" s="11"/>
      <c r="D314" s="34"/>
    </row>
    <row r="315" spans="2:4" x14ac:dyDescent="0.25">
      <c r="B315" s="11"/>
      <c r="C315" s="11"/>
      <c r="D315" s="34"/>
    </row>
    <row r="316" spans="2:4" x14ac:dyDescent="0.25">
      <c r="B316" s="11"/>
      <c r="C316" s="11"/>
      <c r="D316" s="34"/>
    </row>
    <row r="317" spans="2:4" x14ac:dyDescent="0.25">
      <c r="B317" s="11"/>
      <c r="C317" s="11"/>
      <c r="D317" s="34"/>
    </row>
    <row r="318" spans="2:4" x14ac:dyDescent="0.25">
      <c r="B318" s="11"/>
      <c r="C318" s="11"/>
      <c r="D318" s="34"/>
    </row>
    <row r="319" spans="2:4" x14ac:dyDescent="0.25">
      <c r="B319" s="11"/>
      <c r="C319" s="11"/>
      <c r="D319" s="34"/>
    </row>
    <row r="320" spans="2:4" x14ac:dyDescent="0.25">
      <c r="B320" s="11"/>
      <c r="C320" s="11"/>
      <c r="D320" s="34"/>
    </row>
    <row r="321" spans="2:4" x14ac:dyDescent="0.25">
      <c r="B321" s="11"/>
      <c r="C321" s="11"/>
      <c r="D321" s="34"/>
    </row>
    <row r="322" spans="2:4" x14ac:dyDescent="0.25">
      <c r="B322" s="11"/>
      <c r="C322" s="11"/>
      <c r="D322" s="34"/>
    </row>
    <row r="323" spans="2:4" x14ac:dyDescent="0.25">
      <c r="B323" s="11"/>
      <c r="C323" s="11"/>
      <c r="D323" s="34"/>
    </row>
    <row r="324" spans="2:4" x14ac:dyDescent="0.25">
      <c r="B324" s="11"/>
      <c r="C324" s="11"/>
      <c r="D324" s="34"/>
    </row>
    <row r="325" spans="2:4" x14ac:dyDescent="0.25">
      <c r="B325" s="11"/>
      <c r="C325" s="11"/>
      <c r="D325" s="34"/>
    </row>
    <row r="326" spans="2:4" x14ac:dyDescent="0.25">
      <c r="B326" s="11"/>
      <c r="C326" s="11"/>
      <c r="D326" s="34"/>
    </row>
    <row r="327" spans="2:4" x14ac:dyDescent="0.25">
      <c r="B327" s="11"/>
      <c r="C327" s="11"/>
      <c r="D327" s="34"/>
    </row>
    <row r="328" spans="2:4" x14ac:dyDescent="0.25">
      <c r="B328" s="11"/>
      <c r="C328" s="11"/>
      <c r="D328" s="34"/>
    </row>
    <row r="329" spans="2:4" x14ac:dyDescent="0.25">
      <c r="B329" s="11"/>
      <c r="C329" s="11"/>
      <c r="D329" s="34"/>
    </row>
    <row r="330" spans="2:4" x14ac:dyDescent="0.25">
      <c r="B330" s="11"/>
      <c r="C330" s="11"/>
      <c r="D330" s="34"/>
    </row>
    <row r="331" spans="2:4" x14ac:dyDescent="0.25">
      <c r="B331" s="11"/>
      <c r="C331" s="11"/>
      <c r="D331" s="34"/>
    </row>
    <row r="332" spans="2:4" x14ac:dyDescent="0.25">
      <c r="B332" s="11"/>
      <c r="C332" s="11"/>
      <c r="D332" s="34"/>
    </row>
    <row r="333" spans="2:4" x14ac:dyDescent="0.25">
      <c r="B333" s="11"/>
      <c r="C333" s="11"/>
      <c r="D333" s="34"/>
    </row>
    <row r="334" spans="2:4" x14ac:dyDescent="0.25">
      <c r="B334" s="11"/>
      <c r="C334" s="11"/>
      <c r="D334" s="34"/>
    </row>
    <row r="335" spans="2:4" x14ac:dyDescent="0.25">
      <c r="B335" s="11"/>
      <c r="C335" s="11"/>
      <c r="D335" s="34"/>
    </row>
    <row r="336" spans="2:4" x14ac:dyDescent="0.25">
      <c r="B336" s="11"/>
      <c r="C336" s="11"/>
      <c r="D336" s="34"/>
    </row>
    <row r="337" spans="2:4" x14ac:dyDescent="0.25">
      <c r="B337" s="11"/>
      <c r="C337" s="11"/>
      <c r="D337" s="34"/>
    </row>
    <row r="338" spans="2:4" x14ac:dyDescent="0.25">
      <c r="B338" s="11"/>
      <c r="C338" s="11"/>
      <c r="D338" s="34"/>
    </row>
    <row r="339" spans="2:4" x14ac:dyDescent="0.25">
      <c r="B339" s="11"/>
      <c r="C339" s="11"/>
      <c r="D339" s="34"/>
    </row>
    <row r="340" spans="2:4" x14ac:dyDescent="0.25">
      <c r="B340" s="11"/>
      <c r="C340" s="11"/>
      <c r="D340" s="34"/>
    </row>
    <row r="341" spans="2:4" x14ac:dyDescent="0.25">
      <c r="B341" s="11"/>
      <c r="C341" s="11"/>
      <c r="D341" s="34"/>
    </row>
    <row r="342" spans="2:4" x14ac:dyDescent="0.25">
      <c r="B342" s="11"/>
      <c r="C342" s="11"/>
      <c r="D342" s="34"/>
    </row>
    <row r="343" spans="2:4" x14ac:dyDescent="0.25">
      <c r="B343" s="11"/>
      <c r="C343" s="11"/>
      <c r="D343" s="34"/>
    </row>
    <row r="344" spans="2:4" x14ac:dyDescent="0.25">
      <c r="B344" s="11"/>
      <c r="C344" s="11"/>
      <c r="D344" s="34"/>
    </row>
    <row r="345" spans="2:4" x14ac:dyDescent="0.25">
      <c r="B345" s="11"/>
      <c r="C345" s="11"/>
      <c r="D345" s="34"/>
    </row>
    <row r="346" spans="2:4" x14ac:dyDescent="0.25">
      <c r="B346" s="11"/>
      <c r="C346" s="11"/>
      <c r="D346" s="34"/>
    </row>
    <row r="347" spans="2:4" x14ac:dyDescent="0.25">
      <c r="B347" s="11"/>
      <c r="C347" s="11"/>
      <c r="D347" s="34"/>
    </row>
    <row r="348" spans="2:4" x14ac:dyDescent="0.25">
      <c r="B348" s="11"/>
      <c r="C348" s="11"/>
      <c r="D348" s="34"/>
    </row>
    <row r="349" spans="2:4" x14ac:dyDescent="0.25">
      <c r="B349" s="11"/>
      <c r="C349" s="11"/>
      <c r="D349" s="34"/>
    </row>
    <row r="350" spans="2:4" x14ac:dyDescent="0.25">
      <c r="B350" s="11"/>
      <c r="C350" s="11"/>
      <c r="D350" s="34"/>
    </row>
    <row r="351" spans="2:4" x14ac:dyDescent="0.25">
      <c r="B351" s="11"/>
      <c r="C351" s="11"/>
      <c r="D351" s="34"/>
    </row>
    <row r="352" spans="2:4" x14ac:dyDescent="0.25">
      <c r="B352" s="11"/>
      <c r="C352" s="11"/>
      <c r="D352" s="34"/>
    </row>
    <row r="353" spans="2:4" x14ac:dyDescent="0.25">
      <c r="B353" s="11"/>
      <c r="C353" s="11"/>
      <c r="D353" s="34"/>
    </row>
    <row r="354" spans="2:4" x14ac:dyDescent="0.25">
      <c r="B354" s="11"/>
      <c r="C354" s="11"/>
      <c r="D354" s="34"/>
    </row>
    <row r="355" spans="2:4" x14ac:dyDescent="0.25">
      <c r="B355" s="11"/>
      <c r="C355" s="11"/>
      <c r="D355" s="34"/>
    </row>
    <row r="356" spans="2:4" x14ac:dyDescent="0.25">
      <c r="B356" s="11"/>
      <c r="C356" s="11"/>
      <c r="D356" s="34"/>
    </row>
    <row r="357" spans="2:4" x14ac:dyDescent="0.25">
      <c r="B357" s="11"/>
      <c r="C357" s="11"/>
      <c r="D357" s="34"/>
    </row>
    <row r="358" spans="2:4" x14ac:dyDescent="0.25">
      <c r="B358" s="11"/>
      <c r="C358" s="11"/>
      <c r="D358" s="34"/>
    </row>
    <row r="359" spans="2:4" x14ac:dyDescent="0.25">
      <c r="B359" s="11"/>
      <c r="C359" s="11"/>
      <c r="D359" s="34"/>
    </row>
    <row r="360" spans="2:4" x14ac:dyDescent="0.25">
      <c r="B360" s="11"/>
      <c r="C360" s="11"/>
      <c r="D360" s="34"/>
    </row>
    <row r="361" spans="2:4" x14ac:dyDescent="0.25">
      <c r="B361" s="11"/>
      <c r="C361" s="11"/>
      <c r="D361" s="34"/>
    </row>
    <row r="362" spans="2:4" x14ac:dyDescent="0.25">
      <c r="B362" s="11"/>
      <c r="C362" s="11"/>
      <c r="D362" s="34"/>
    </row>
    <row r="363" spans="2:4" x14ac:dyDescent="0.25">
      <c r="B363" s="11"/>
      <c r="C363" s="11"/>
      <c r="D363" s="34"/>
    </row>
    <row r="364" spans="2:4" x14ac:dyDescent="0.25">
      <c r="B364" s="11"/>
      <c r="C364" s="11"/>
      <c r="D364" s="34"/>
    </row>
    <row r="365" spans="2:4" x14ac:dyDescent="0.25">
      <c r="B365" s="11"/>
      <c r="C365" s="11"/>
      <c r="D365" s="34"/>
    </row>
    <row r="366" spans="2:4" x14ac:dyDescent="0.25">
      <c r="B366" s="11"/>
      <c r="C366" s="11"/>
      <c r="D366" s="34"/>
    </row>
    <row r="367" spans="2:4" x14ac:dyDescent="0.25">
      <c r="B367" s="11"/>
      <c r="C367" s="11"/>
      <c r="D367" s="34"/>
    </row>
    <row r="368" spans="2:4" x14ac:dyDescent="0.25">
      <c r="B368" s="11"/>
      <c r="C368" s="11"/>
      <c r="D368" s="34"/>
    </row>
    <row r="369" spans="2:4" x14ac:dyDescent="0.25">
      <c r="B369" s="11"/>
      <c r="C369" s="11"/>
      <c r="D369" s="34"/>
    </row>
    <row r="370" spans="2:4" x14ac:dyDescent="0.25">
      <c r="B370" s="11"/>
      <c r="C370" s="11"/>
      <c r="D370" s="34"/>
    </row>
    <row r="371" spans="2:4" x14ac:dyDescent="0.25">
      <c r="B371" s="11"/>
      <c r="C371" s="11"/>
      <c r="D371" s="34"/>
    </row>
    <row r="372" spans="2:4" x14ac:dyDescent="0.25">
      <c r="B372" s="11"/>
      <c r="C372" s="11"/>
      <c r="D372" s="34"/>
    </row>
    <row r="373" spans="2:4" x14ac:dyDescent="0.25">
      <c r="B373" s="11"/>
      <c r="C373" s="11"/>
      <c r="D373" s="34"/>
    </row>
    <row r="374" spans="2:4" x14ac:dyDescent="0.25">
      <c r="B374" s="11"/>
      <c r="C374" s="11"/>
      <c r="D374" s="34"/>
    </row>
    <row r="375" spans="2:4" x14ac:dyDescent="0.25">
      <c r="B375" s="11"/>
      <c r="C375" s="11"/>
      <c r="D375" s="34"/>
    </row>
    <row r="376" spans="2:4" x14ac:dyDescent="0.25">
      <c r="B376" s="11"/>
      <c r="C376" s="11"/>
      <c r="D376" s="34"/>
    </row>
    <row r="377" spans="2:4" x14ac:dyDescent="0.25">
      <c r="B377" s="11"/>
      <c r="C377" s="11"/>
      <c r="D377" s="34"/>
    </row>
    <row r="378" spans="2:4" x14ac:dyDescent="0.25">
      <c r="B378" s="11"/>
      <c r="C378" s="11"/>
      <c r="D378" s="34"/>
    </row>
    <row r="379" spans="2:4" x14ac:dyDescent="0.25">
      <c r="B379" s="11"/>
      <c r="C379" s="11"/>
      <c r="D379" s="34"/>
    </row>
    <row r="380" spans="2:4" x14ac:dyDescent="0.25">
      <c r="B380" s="11"/>
      <c r="C380" s="11"/>
      <c r="D380" s="34"/>
    </row>
    <row r="381" spans="2:4" x14ac:dyDescent="0.25">
      <c r="B381" s="11"/>
      <c r="C381" s="11"/>
      <c r="D381" s="34"/>
    </row>
    <row r="382" spans="2:4" x14ac:dyDescent="0.25">
      <c r="B382" s="11"/>
      <c r="C382" s="11"/>
      <c r="D382" s="34"/>
    </row>
    <row r="383" spans="2:4" x14ac:dyDescent="0.25">
      <c r="B383" s="11"/>
      <c r="C383" s="11"/>
      <c r="D383" s="34"/>
    </row>
    <row r="384" spans="2:4" x14ac:dyDescent="0.25">
      <c r="B384" s="11"/>
      <c r="C384" s="11"/>
      <c r="D384" s="34"/>
    </row>
    <row r="385" spans="2:4" x14ac:dyDescent="0.25">
      <c r="B385" s="11"/>
      <c r="C385" s="11"/>
      <c r="D385" s="34"/>
    </row>
    <row r="386" spans="2:4" x14ac:dyDescent="0.25">
      <c r="B386" s="11"/>
      <c r="C386" s="11"/>
      <c r="D386" s="34"/>
    </row>
    <row r="387" spans="2:4" x14ac:dyDescent="0.25">
      <c r="B387" s="11"/>
      <c r="C387" s="11"/>
      <c r="D387" s="34"/>
    </row>
    <row r="388" spans="2:4" x14ac:dyDescent="0.25">
      <c r="B388" s="11"/>
      <c r="C388" s="11"/>
      <c r="D388" s="34"/>
    </row>
    <row r="389" spans="2:4" x14ac:dyDescent="0.25">
      <c r="B389" s="11"/>
      <c r="C389" s="11"/>
      <c r="D389" s="34"/>
    </row>
    <row r="390" spans="2:4" x14ac:dyDescent="0.25">
      <c r="B390" s="11"/>
      <c r="C390" s="11"/>
      <c r="D390" s="34"/>
    </row>
    <row r="391" spans="2:4" x14ac:dyDescent="0.25">
      <c r="B391" s="11"/>
      <c r="C391" s="11"/>
      <c r="D391" s="34"/>
    </row>
    <row r="392" spans="2:4" x14ac:dyDescent="0.25">
      <c r="B392" s="11"/>
      <c r="C392" s="11"/>
      <c r="D392" s="34"/>
    </row>
    <row r="393" spans="2:4" x14ac:dyDescent="0.25">
      <c r="B393" s="11"/>
      <c r="C393" s="11"/>
      <c r="D393" s="34"/>
    </row>
    <row r="394" spans="2:4" x14ac:dyDescent="0.25">
      <c r="B394" s="11"/>
      <c r="C394" s="11"/>
      <c r="D394" s="34"/>
    </row>
    <row r="395" spans="2:4" x14ac:dyDescent="0.25">
      <c r="B395" s="11"/>
      <c r="C395" s="11"/>
      <c r="D395" s="34"/>
    </row>
    <row r="396" spans="2:4" x14ac:dyDescent="0.25">
      <c r="B396" s="11"/>
      <c r="C396" s="11"/>
      <c r="D396" s="34"/>
    </row>
    <row r="397" spans="2:4" x14ac:dyDescent="0.25">
      <c r="B397" s="11"/>
      <c r="C397" s="11"/>
      <c r="D397" s="34"/>
    </row>
    <row r="398" spans="2:4" x14ac:dyDescent="0.25">
      <c r="B398" s="11"/>
      <c r="C398" s="11"/>
      <c r="D398" s="34"/>
    </row>
    <row r="399" spans="2:4" x14ac:dyDescent="0.25">
      <c r="B399" s="11"/>
      <c r="C399" s="11"/>
      <c r="D399" s="34"/>
    </row>
    <row r="400" spans="2:4" x14ac:dyDescent="0.25">
      <c r="B400" s="11"/>
      <c r="C400" s="11"/>
      <c r="D400" s="34"/>
    </row>
    <row r="401" spans="2:4" x14ac:dyDescent="0.25">
      <c r="B401" s="11"/>
      <c r="C401" s="11"/>
      <c r="D401" s="34"/>
    </row>
    <row r="402" spans="2:4" x14ac:dyDescent="0.25">
      <c r="B402" s="11"/>
      <c r="C402" s="11"/>
      <c r="D402" s="34"/>
    </row>
    <row r="403" spans="2:4" x14ac:dyDescent="0.25">
      <c r="B403" s="11"/>
      <c r="C403" s="11"/>
      <c r="D403" s="34"/>
    </row>
    <row r="404" spans="2:4" x14ac:dyDescent="0.25">
      <c r="B404" s="11"/>
      <c r="C404" s="11"/>
      <c r="D404" s="34"/>
    </row>
    <row r="405" spans="2:4" x14ac:dyDescent="0.25">
      <c r="B405" s="11"/>
      <c r="C405" s="11"/>
      <c r="D405" s="34"/>
    </row>
    <row r="406" spans="2:4" x14ac:dyDescent="0.25">
      <c r="B406" s="11"/>
      <c r="C406" s="11"/>
      <c r="D406" s="34"/>
    </row>
    <row r="407" spans="2:4" x14ac:dyDescent="0.25">
      <c r="B407" s="11"/>
      <c r="C407" s="11"/>
      <c r="D407" s="34"/>
    </row>
    <row r="408" spans="2:4" x14ac:dyDescent="0.25">
      <c r="B408" s="11"/>
      <c r="C408" s="11"/>
      <c r="D408" s="34"/>
    </row>
    <row r="409" spans="2:4" x14ac:dyDescent="0.25">
      <c r="B409" s="11"/>
      <c r="C409" s="11"/>
      <c r="D409" s="34"/>
    </row>
    <row r="410" spans="2:4" x14ac:dyDescent="0.25">
      <c r="B410" s="11"/>
      <c r="C410" s="11"/>
      <c r="D410" s="34"/>
    </row>
    <row r="411" spans="2:4" x14ac:dyDescent="0.25">
      <c r="B411" s="11"/>
      <c r="C411" s="11"/>
      <c r="D411" s="34"/>
    </row>
    <row r="412" spans="2:4" x14ac:dyDescent="0.25">
      <c r="B412" s="11"/>
      <c r="C412" s="11"/>
      <c r="D412" s="34"/>
    </row>
    <row r="413" spans="2:4" x14ac:dyDescent="0.25">
      <c r="B413" s="11"/>
      <c r="C413" s="11"/>
      <c r="D413" s="34"/>
    </row>
    <row r="414" spans="2:4" x14ac:dyDescent="0.25">
      <c r="B414" s="11"/>
      <c r="C414" s="11"/>
      <c r="D414" s="34"/>
    </row>
    <row r="415" spans="2:4" x14ac:dyDescent="0.25">
      <c r="B415" s="11"/>
      <c r="C415" s="11"/>
      <c r="D415" s="34"/>
    </row>
    <row r="416" spans="2:4" x14ac:dyDescent="0.25">
      <c r="B416" s="11"/>
      <c r="C416" s="11"/>
      <c r="D416" s="34"/>
    </row>
    <row r="417" spans="2:4" x14ac:dyDescent="0.25">
      <c r="B417" s="11"/>
      <c r="C417" s="11"/>
      <c r="D417" s="34"/>
    </row>
    <row r="418" spans="2:4" x14ac:dyDescent="0.25">
      <c r="B418" s="11"/>
      <c r="C418" s="11"/>
      <c r="D418" s="34"/>
    </row>
    <row r="419" spans="2:4" x14ac:dyDescent="0.25">
      <c r="B419" s="11"/>
      <c r="C419" s="11"/>
      <c r="D419" s="34"/>
    </row>
    <row r="420" spans="2:4" x14ac:dyDescent="0.25">
      <c r="B420" s="11"/>
      <c r="C420" s="11"/>
      <c r="D420" s="34"/>
    </row>
    <row r="421" spans="2:4" x14ac:dyDescent="0.25">
      <c r="B421" s="11"/>
      <c r="C421" s="11"/>
      <c r="D421" s="34"/>
    </row>
    <row r="422" spans="2:4" x14ac:dyDescent="0.25">
      <c r="B422" s="11"/>
      <c r="C422" s="11"/>
      <c r="D422" s="34"/>
    </row>
    <row r="423" spans="2:4" x14ac:dyDescent="0.25">
      <c r="B423" s="11"/>
      <c r="C423" s="11"/>
      <c r="D423" s="34"/>
    </row>
    <row r="424" spans="2:4" x14ac:dyDescent="0.25">
      <c r="B424" s="11"/>
      <c r="C424" s="11"/>
      <c r="D424" s="34"/>
    </row>
    <row r="425" spans="2:4" x14ac:dyDescent="0.25">
      <c r="B425" s="11"/>
      <c r="C425" s="11"/>
      <c r="D425" s="34"/>
    </row>
    <row r="426" spans="2:4" x14ac:dyDescent="0.25">
      <c r="B426" s="11"/>
      <c r="C426" s="11"/>
      <c r="D426" s="34"/>
    </row>
    <row r="427" spans="2:4" x14ac:dyDescent="0.25">
      <c r="B427" s="11"/>
      <c r="C427" s="11"/>
      <c r="D427" s="34"/>
    </row>
    <row r="428" spans="2:4" x14ac:dyDescent="0.25">
      <c r="B428" s="11"/>
      <c r="C428" s="11"/>
      <c r="D428" s="34"/>
    </row>
    <row r="429" spans="2:4" x14ac:dyDescent="0.25">
      <c r="B429" s="11"/>
      <c r="C429" s="11"/>
      <c r="D429" s="34"/>
    </row>
    <row r="430" spans="2:4" x14ac:dyDescent="0.25">
      <c r="B430" s="11"/>
      <c r="C430" s="11"/>
      <c r="D430" s="34"/>
    </row>
    <row r="431" spans="2:4" x14ac:dyDescent="0.25">
      <c r="B431" s="11"/>
      <c r="C431" s="11"/>
      <c r="D431" s="34"/>
    </row>
    <row r="432" spans="2:4" x14ac:dyDescent="0.25">
      <c r="B432" s="11"/>
      <c r="C432" s="11"/>
      <c r="D432" s="34"/>
    </row>
    <row r="433" spans="2:4" x14ac:dyDescent="0.25">
      <c r="B433" s="11"/>
      <c r="C433" s="11"/>
      <c r="D433" s="34"/>
    </row>
    <row r="434" spans="2:4" x14ac:dyDescent="0.25">
      <c r="B434" s="11"/>
      <c r="C434" s="11"/>
      <c r="D434" s="34"/>
    </row>
    <row r="435" spans="2:4" x14ac:dyDescent="0.25">
      <c r="B435" s="11"/>
      <c r="C435" s="11"/>
      <c r="D435" s="34"/>
    </row>
    <row r="436" spans="2:4" x14ac:dyDescent="0.25">
      <c r="B436" s="11"/>
      <c r="C436" s="11"/>
      <c r="D436" s="34"/>
    </row>
    <row r="437" spans="2:4" x14ac:dyDescent="0.25">
      <c r="B437" s="11"/>
      <c r="C437" s="11"/>
      <c r="D437" s="34"/>
    </row>
    <row r="438" spans="2:4" x14ac:dyDescent="0.25">
      <c r="B438" s="11"/>
      <c r="C438" s="11"/>
      <c r="D438" s="34"/>
    </row>
    <row r="439" spans="2:4" x14ac:dyDescent="0.25">
      <c r="B439" s="11"/>
      <c r="C439" s="11"/>
      <c r="D439" s="34"/>
    </row>
    <row r="440" spans="2:4" x14ac:dyDescent="0.25">
      <c r="B440" s="11"/>
      <c r="C440" s="11"/>
      <c r="D440" s="34"/>
    </row>
    <row r="441" spans="2:4" x14ac:dyDescent="0.25">
      <c r="B441" s="11"/>
      <c r="C441" s="11"/>
      <c r="D441" s="34"/>
    </row>
    <row r="442" spans="2:4" x14ac:dyDescent="0.25">
      <c r="B442" s="11"/>
      <c r="C442" s="11"/>
      <c r="D442" s="34"/>
    </row>
    <row r="443" spans="2:4" x14ac:dyDescent="0.25">
      <c r="B443" s="11"/>
      <c r="C443" s="11"/>
      <c r="D443" s="34"/>
    </row>
    <row r="444" spans="2:4" x14ac:dyDescent="0.25">
      <c r="B444" s="11"/>
      <c r="C444" s="11"/>
      <c r="D444" s="34"/>
    </row>
    <row r="445" spans="2:4" x14ac:dyDescent="0.25">
      <c r="B445" s="11"/>
      <c r="C445" s="11"/>
      <c r="D445" s="34"/>
    </row>
    <row r="446" spans="2:4" x14ac:dyDescent="0.25">
      <c r="B446" s="11"/>
      <c r="C446" s="11"/>
      <c r="D446" s="34"/>
    </row>
    <row r="447" spans="2:4" x14ac:dyDescent="0.25">
      <c r="B447" s="11"/>
      <c r="C447" s="11"/>
      <c r="D447" s="34"/>
    </row>
    <row r="448" spans="2:4" x14ac:dyDescent="0.25">
      <c r="B448" s="11"/>
      <c r="C448" s="11"/>
      <c r="D448" s="34"/>
    </row>
    <row r="449" spans="2:4" x14ac:dyDescent="0.25">
      <c r="B449" s="11"/>
      <c r="C449" s="11"/>
      <c r="D449" s="34"/>
    </row>
    <row r="450" spans="2:4" x14ac:dyDescent="0.25">
      <c r="B450" s="11"/>
      <c r="C450" s="11"/>
      <c r="D450" s="34"/>
    </row>
    <row r="451" spans="2:4" x14ac:dyDescent="0.25">
      <c r="B451" s="11"/>
      <c r="C451" s="11"/>
      <c r="D451" s="34"/>
    </row>
    <row r="452" spans="2:4" x14ac:dyDescent="0.25">
      <c r="B452" s="11"/>
      <c r="C452" s="11"/>
      <c r="D452" s="34"/>
    </row>
    <row r="453" spans="2:4" x14ac:dyDescent="0.25">
      <c r="B453" s="11"/>
      <c r="C453" s="11"/>
      <c r="D453" s="34"/>
    </row>
    <row r="454" spans="2:4" x14ac:dyDescent="0.25">
      <c r="B454" s="11"/>
      <c r="C454" s="11"/>
      <c r="D454" s="34"/>
    </row>
    <row r="455" spans="2:4" x14ac:dyDescent="0.25">
      <c r="B455" s="11"/>
      <c r="C455" s="11"/>
      <c r="D455" s="34"/>
    </row>
    <row r="456" spans="2:4" x14ac:dyDescent="0.25">
      <c r="B456" s="11"/>
      <c r="C456" s="11"/>
      <c r="D456" s="34"/>
    </row>
    <row r="457" spans="2:4" x14ac:dyDescent="0.25">
      <c r="B457" s="11"/>
      <c r="C457" s="11"/>
      <c r="D457" s="34"/>
    </row>
    <row r="458" spans="2:4" x14ac:dyDescent="0.25">
      <c r="B458" s="11"/>
      <c r="C458" s="11"/>
      <c r="D458" s="34"/>
    </row>
    <row r="459" spans="2:4" x14ac:dyDescent="0.25">
      <c r="B459" s="11"/>
      <c r="C459" s="11"/>
      <c r="D459" s="34"/>
    </row>
    <row r="460" spans="2:4" x14ac:dyDescent="0.25">
      <c r="B460" s="11"/>
      <c r="C460" s="11"/>
      <c r="D460" s="34"/>
    </row>
    <row r="461" spans="2:4" x14ac:dyDescent="0.25">
      <c r="B461" s="11"/>
      <c r="C461" s="11"/>
      <c r="D461" s="34"/>
    </row>
    <row r="462" spans="2:4" x14ac:dyDescent="0.25">
      <c r="B462" s="11"/>
      <c r="C462" s="11"/>
      <c r="D462" s="34"/>
    </row>
    <row r="463" spans="2:4" x14ac:dyDescent="0.25">
      <c r="B463" s="11"/>
      <c r="C463" s="11"/>
      <c r="D463" s="34"/>
    </row>
    <row r="464" spans="2:4" x14ac:dyDescent="0.25">
      <c r="B464" s="11"/>
      <c r="C464" s="11"/>
      <c r="D464" s="34"/>
    </row>
    <row r="465" spans="2:4" x14ac:dyDescent="0.25">
      <c r="B465" s="11"/>
      <c r="C465" s="11"/>
      <c r="D465" s="34"/>
    </row>
    <row r="466" spans="2:4" x14ac:dyDescent="0.25">
      <c r="B466" s="11"/>
      <c r="C466" s="11"/>
      <c r="D466" s="34"/>
    </row>
    <row r="467" spans="2:4" x14ac:dyDescent="0.25">
      <c r="B467" s="11"/>
      <c r="C467" s="11"/>
      <c r="D467" s="34"/>
    </row>
    <row r="468" spans="2:4" x14ac:dyDescent="0.25">
      <c r="B468" s="11"/>
      <c r="C468" s="11"/>
      <c r="D468" s="34"/>
    </row>
    <row r="469" spans="2:4" x14ac:dyDescent="0.25">
      <c r="B469" s="11"/>
      <c r="C469" s="11"/>
      <c r="D469" s="34"/>
    </row>
    <row r="470" spans="2:4" x14ac:dyDescent="0.25">
      <c r="B470" s="11"/>
      <c r="C470" s="11"/>
      <c r="D470" s="34"/>
    </row>
    <row r="471" spans="2:4" x14ac:dyDescent="0.25">
      <c r="B471" s="11"/>
      <c r="C471" s="11"/>
      <c r="D471" s="34"/>
    </row>
    <row r="472" spans="2:4" x14ac:dyDescent="0.25">
      <c r="B472" s="11"/>
      <c r="C472" s="11"/>
      <c r="D472" s="34"/>
    </row>
    <row r="473" spans="2:4" x14ac:dyDescent="0.25">
      <c r="B473" s="11"/>
      <c r="C473" s="11"/>
      <c r="D473" s="34"/>
    </row>
    <row r="474" spans="2:4" x14ac:dyDescent="0.25">
      <c r="B474" s="11"/>
      <c r="C474" s="11"/>
      <c r="D474" s="34"/>
    </row>
    <row r="475" spans="2:4" x14ac:dyDescent="0.25">
      <c r="B475" s="11"/>
      <c r="C475" s="11"/>
      <c r="D475" s="34"/>
    </row>
    <row r="476" spans="2:4" x14ac:dyDescent="0.25">
      <c r="B476" s="11"/>
      <c r="C476" s="11"/>
      <c r="D476" s="34"/>
    </row>
    <row r="477" spans="2:4" x14ac:dyDescent="0.25">
      <c r="B477" s="11"/>
      <c r="C477" s="11"/>
      <c r="D477" s="34"/>
    </row>
    <row r="478" spans="2:4" x14ac:dyDescent="0.25">
      <c r="B478" s="11"/>
      <c r="C478" s="11"/>
      <c r="D478" s="34"/>
    </row>
    <row r="479" spans="2:4" x14ac:dyDescent="0.25">
      <c r="B479" s="11"/>
      <c r="C479" s="11"/>
      <c r="D479" s="34"/>
    </row>
    <row r="480" spans="2:4" x14ac:dyDescent="0.25">
      <c r="B480" s="11"/>
      <c r="C480" s="11"/>
      <c r="D480" s="34"/>
    </row>
    <row r="481" spans="2:4" x14ac:dyDescent="0.25">
      <c r="B481" s="11"/>
      <c r="C481" s="11"/>
      <c r="D481" s="34"/>
    </row>
    <row r="482" spans="2:4" x14ac:dyDescent="0.25">
      <c r="B482" s="11"/>
      <c r="C482" s="11"/>
      <c r="D482" s="34"/>
    </row>
    <row r="483" spans="2:4" x14ac:dyDescent="0.25">
      <c r="B483" s="11"/>
      <c r="C483" s="11"/>
      <c r="D483" s="34"/>
    </row>
    <row r="484" spans="2:4" x14ac:dyDescent="0.25">
      <c r="B484" s="11"/>
      <c r="C484" s="11"/>
      <c r="D484" s="34"/>
    </row>
    <row r="485" spans="2:4" x14ac:dyDescent="0.25">
      <c r="B485" s="11"/>
      <c r="C485" s="11"/>
      <c r="D485" s="34"/>
    </row>
    <row r="486" spans="2:4" x14ac:dyDescent="0.25">
      <c r="B486" s="11"/>
      <c r="C486" s="11"/>
      <c r="D486" s="34"/>
    </row>
    <row r="487" spans="2:4" x14ac:dyDescent="0.25">
      <c r="B487" s="11"/>
      <c r="C487" s="11"/>
      <c r="D487" s="34"/>
    </row>
    <row r="488" spans="2:4" x14ac:dyDescent="0.25">
      <c r="B488" s="11"/>
      <c r="C488" s="11"/>
      <c r="D488" s="34"/>
    </row>
    <row r="489" spans="2:4" x14ac:dyDescent="0.25">
      <c r="B489" s="11"/>
      <c r="C489" s="11"/>
      <c r="D489" s="34"/>
    </row>
    <row r="490" spans="2:4" x14ac:dyDescent="0.25">
      <c r="B490" s="11"/>
      <c r="C490" s="11"/>
      <c r="D490" s="34"/>
    </row>
    <row r="491" spans="2:4" x14ac:dyDescent="0.25">
      <c r="B491" s="11"/>
      <c r="C491" s="11"/>
      <c r="D491" s="34"/>
    </row>
    <row r="492" spans="2:4" x14ac:dyDescent="0.25">
      <c r="B492" s="11"/>
      <c r="C492" s="11"/>
      <c r="D492" s="34"/>
    </row>
    <row r="493" spans="2:4" x14ac:dyDescent="0.25">
      <c r="B493" s="11"/>
      <c r="C493" s="11"/>
      <c r="D493" s="34"/>
    </row>
    <row r="494" spans="2:4" x14ac:dyDescent="0.25">
      <c r="B494" s="11"/>
      <c r="C494" s="11"/>
      <c r="D494" s="34"/>
    </row>
    <row r="495" spans="2:4" x14ac:dyDescent="0.25">
      <c r="B495" s="11"/>
      <c r="C495" s="11"/>
      <c r="D495" s="34"/>
    </row>
    <row r="496" spans="2:4" x14ac:dyDescent="0.25">
      <c r="B496" s="11"/>
      <c r="C496" s="11"/>
      <c r="D496" s="34"/>
    </row>
    <row r="497" spans="2:4" x14ac:dyDescent="0.25">
      <c r="B497" s="11"/>
      <c r="C497" s="11"/>
      <c r="D497" s="34"/>
    </row>
    <row r="498" spans="2:4" x14ac:dyDescent="0.25">
      <c r="B498" s="11"/>
      <c r="C498" s="11"/>
      <c r="D498" s="34"/>
    </row>
    <row r="499" spans="2:4" x14ac:dyDescent="0.25">
      <c r="B499" s="11"/>
      <c r="C499" s="11"/>
      <c r="D499" s="34"/>
    </row>
    <row r="500" spans="2:4" x14ac:dyDescent="0.25">
      <c r="B500" s="11"/>
      <c r="C500" s="11"/>
      <c r="D500" s="34"/>
    </row>
    <row r="501" spans="2:4" x14ac:dyDescent="0.25">
      <c r="B501" s="11"/>
      <c r="C501" s="11"/>
      <c r="D501" s="34"/>
    </row>
    <row r="502" spans="2:4" x14ac:dyDescent="0.25">
      <c r="B502" s="11"/>
      <c r="C502" s="11"/>
      <c r="D502" s="34"/>
    </row>
    <row r="503" spans="2:4" x14ac:dyDescent="0.25">
      <c r="B503" s="11"/>
      <c r="C503" s="11"/>
      <c r="D503" s="34"/>
    </row>
    <row r="504" spans="2:4" x14ac:dyDescent="0.25">
      <c r="B504" s="11"/>
      <c r="C504" s="11"/>
      <c r="D504" s="34"/>
    </row>
    <row r="505" spans="2:4" x14ac:dyDescent="0.25">
      <c r="B505" s="11"/>
      <c r="C505" s="11"/>
      <c r="D505" s="34"/>
    </row>
    <row r="506" spans="2:4" x14ac:dyDescent="0.25">
      <c r="B506" s="11"/>
      <c r="C506" s="11"/>
      <c r="D506" s="34"/>
    </row>
    <row r="507" spans="2:4" x14ac:dyDescent="0.25">
      <c r="B507" s="11"/>
      <c r="C507" s="11"/>
      <c r="D507" s="34"/>
    </row>
    <row r="508" spans="2:4" x14ac:dyDescent="0.25">
      <c r="B508" s="11"/>
      <c r="C508" s="11"/>
      <c r="D508" s="34"/>
    </row>
    <row r="509" spans="2:4" x14ac:dyDescent="0.25">
      <c r="B509" s="11"/>
      <c r="C509" s="11"/>
      <c r="D509" s="34"/>
    </row>
    <row r="510" spans="2:4" x14ac:dyDescent="0.25">
      <c r="B510" s="11"/>
      <c r="C510" s="11"/>
      <c r="D510" s="34"/>
    </row>
    <row r="511" spans="2:4" x14ac:dyDescent="0.25">
      <c r="B511" s="11"/>
      <c r="C511" s="11"/>
      <c r="D511" s="34"/>
    </row>
    <row r="512" spans="2:4" x14ac:dyDescent="0.25">
      <c r="B512" s="11"/>
      <c r="C512" s="11"/>
      <c r="D512" s="34"/>
    </row>
    <row r="513" spans="2:4" x14ac:dyDescent="0.25">
      <c r="B513" s="11"/>
      <c r="C513" s="11"/>
      <c r="D513" s="34"/>
    </row>
    <row r="514" spans="2:4" x14ac:dyDescent="0.25">
      <c r="B514" s="11"/>
      <c r="C514" s="11"/>
      <c r="D514" s="34"/>
    </row>
    <row r="515" spans="2:4" x14ac:dyDescent="0.25">
      <c r="B515" s="11"/>
      <c r="C515" s="11"/>
      <c r="D515" s="34"/>
    </row>
    <row r="516" spans="2:4" x14ac:dyDescent="0.25">
      <c r="B516" s="11"/>
      <c r="C516" s="11"/>
      <c r="D516" s="34"/>
    </row>
    <row r="517" spans="2:4" x14ac:dyDescent="0.25">
      <c r="B517" s="11"/>
      <c r="C517" s="11"/>
      <c r="D517" s="34"/>
    </row>
    <row r="518" spans="2:4" x14ac:dyDescent="0.25">
      <c r="B518" s="11"/>
      <c r="C518" s="11"/>
      <c r="D518" s="34"/>
    </row>
    <row r="519" spans="2:4" x14ac:dyDescent="0.25">
      <c r="B519" s="11"/>
      <c r="C519" s="11"/>
      <c r="D519" s="34"/>
    </row>
    <row r="520" spans="2:4" x14ac:dyDescent="0.25">
      <c r="B520" s="11"/>
      <c r="C520" s="11"/>
      <c r="D520" s="34"/>
    </row>
    <row r="521" spans="2:4" x14ac:dyDescent="0.25">
      <c r="B521" s="11"/>
      <c r="C521" s="11"/>
      <c r="D521" s="34"/>
    </row>
    <row r="522" spans="2:4" x14ac:dyDescent="0.25">
      <c r="B522" s="11"/>
      <c r="C522" s="11"/>
      <c r="D522" s="34"/>
    </row>
    <row r="523" spans="2:4" x14ac:dyDescent="0.25">
      <c r="B523" s="11"/>
      <c r="C523" s="11"/>
      <c r="D523" s="34"/>
    </row>
    <row r="524" spans="2:4" x14ac:dyDescent="0.25">
      <c r="B524" s="11"/>
      <c r="C524" s="11"/>
      <c r="D524" s="34"/>
    </row>
    <row r="525" spans="2:4" x14ac:dyDescent="0.25">
      <c r="B525" s="11"/>
      <c r="C525" s="11"/>
      <c r="D525" s="34"/>
    </row>
    <row r="526" spans="2:4" x14ac:dyDescent="0.25">
      <c r="B526" s="11"/>
      <c r="C526" s="11"/>
      <c r="D526" s="34"/>
    </row>
    <row r="527" spans="2:4" x14ac:dyDescent="0.25">
      <c r="B527" s="11"/>
      <c r="C527" s="11"/>
      <c r="D527" s="34"/>
    </row>
    <row r="528" spans="2:4" x14ac:dyDescent="0.25">
      <c r="B528" s="11"/>
      <c r="C528" s="11"/>
      <c r="D528" s="34"/>
    </row>
    <row r="529" spans="2:4" x14ac:dyDescent="0.25">
      <c r="B529" s="11"/>
      <c r="C529" s="11"/>
      <c r="D529" s="34"/>
    </row>
    <row r="530" spans="2:4" x14ac:dyDescent="0.25">
      <c r="B530" s="11"/>
      <c r="C530" s="11"/>
      <c r="D530" s="34"/>
    </row>
    <row r="531" spans="2:4" x14ac:dyDescent="0.25">
      <c r="B531" s="11"/>
      <c r="C531" s="11"/>
      <c r="D531" s="34"/>
    </row>
    <row r="532" spans="2:4" x14ac:dyDescent="0.25">
      <c r="B532" s="11"/>
      <c r="C532" s="11"/>
      <c r="D532" s="34"/>
    </row>
    <row r="533" spans="2:4" x14ac:dyDescent="0.25">
      <c r="B533" s="11"/>
      <c r="C533" s="11"/>
      <c r="D533" s="34"/>
    </row>
    <row r="534" spans="2:4" x14ac:dyDescent="0.25">
      <c r="B534" s="11"/>
      <c r="C534" s="11"/>
      <c r="D534" s="34"/>
    </row>
    <row r="535" spans="2:4" x14ac:dyDescent="0.25">
      <c r="B535" s="11"/>
      <c r="C535" s="11"/>
      <c r="D535" s="34"/>
    </row>
    <row r="536" spans="2:4" x14ac:dyDescent="0.25">
      <c r="B536" s="11"/>
      <c r="C536" s="11"/>
      <c r="D536" s="34"/>
    </row>
    <row r="537" spans="2:4" x14ac:dyDescent="0.25">
      <c r="B537" s="11"/>
      <c r="C537" s="11"/>
      <c r="D537" s="34"/>
    </row>
    <row r="538" spans="2:4" x14ac:dyDescent="0.25">
      <c r="B538" s="11"/>
      <c r="C538" s="11"/>
      <c r="D538" s="34"/>
    </row>
    <row r="539" spans="2:4" x14ac:dyDescent="0.25">
      <c r="B539" s="11"/>
      <c r="C539" s="11"/>
      <c r="D539" s="34"/>
    </row>
    <row r="540" spans="2:4" x14ac:dyDescent="0.25">
      <c r="B540" s="11"/>
      <c r="C540" s="11"/>
      <c r="D540" s="34"/>
    </row>
    <row r="541" spans="2:4" x14ac:dyDescent="0.25">
      <c r="B541" s="11"/>
      <c r="C541" s="11"/>
      <c r="D541" s="34"/>
    </row>
    <row r="542" spans="2:4" x14ac:dyDescent="0.25">
      <c r="B542" s="11"/>
      <c r="C542" s="11"/>
      <c r="D542" s="34"/>
    </row>
    <row r="543" spans="2:4" x14ac:dyDescent="0.25">
      <c r="B543" s="11"/>
      <c r="C543" s="11"/>
      <c r="D543" s="34"/>
    </row>
    <row r="544" spans="2:4" x14ac:dyDescent="0.25">
      <c r="B544" s="11"/>
      <c r="C544" s="11"/>
      <c r="D544" s="34"/>
    </row>
    <row r="545" spans="2:4" x14ac:dyDescent="0.25">
      <c r="B545" s="11"/>
      <c r="C545" s="11"/>
      <c r="D545" s="34"/>
    </row>
    <row r="546" spans="2:4" x14ac:dyDescent="0.25">
      <c r="B546" s="11"/>
      <c r="C546" s="11"/>
      <c r="D546" s="34"/>
    </row>
    <row r="547" spans="2:4" x14ac:dyDescent="0.25">
      <c r="B547" s="11"/>
      <c r="C547" s="11"/>
      <c r="D547" s="34"/>
    </row>
    <row r="548" spans="2:4" x14ac:dyDescent="0.25">
      <c r="B548" s="11"/>
      <c r="C548" s="11"/>
      <c r="D548" s="34"/>
    </row>
    <row r="549" spans="2:4" x14ac:dyDescent="0.25">
      <c r="B549" s="11"/>
      <c r="C549" s="11"/>
      <c r="D549" s="34"/>
    </row>
    <row r="550" spans="2:4" x14ac:dyDescent="0.25">
      <c r="B550" s="11"/>
      <c r="C550" s="11"/>
      <c r="D550" s="34"/>
    </row>
    <row r="551" spans="2:4" x14ac:dyDescent="0.25">
      <c r="B551" s="11"/>
      <c r="C551" s="11"/>
      <c r="D551" s="34"/>
    </row>
    <row r="552" spans="2:4" x14ac:dyDescent="0.25">
      <c r="B552" s="11"/>
      <c r="C552" s="11"/>
      <c r="D552" s="34"/>
    </row>
    <row r="553" spans="2:4" x14ac:dyDescent="0.25">
      <c r="B553" s="11"/>
      <c r="C553" s="11"/>
      <c r="D553" s="34"/>
    </row>
    <row r="554" spans="2:4" x14ac:dyDescent="0.25">
      <c r="B554" s="11"/>
      <c r="C554" s="11"/>
      <c r="D554" s="34"/>
    </row>
    <row r="555" spans="2:4" x14ac:dyDescent="0.25">
      <c r="B555" s="11"/>
      <c r="C555" s="11"/>
      <c r="D555" s="34"/>
    </row>
    <row r="556" spans="2:4" x14ac:dyDescent="0.25">
      <c r="B556" s="11"/>
      <c r="C556" s="11"/>
      <c r="D556" s="34"/>
    </row>
    <row r="557" spans="2:4" x14ac:dyDescent="0.25">
      <c r="B557" s="11"/>
      <c r="C557" s="11"/>
      <c r="D557" s="34"/>
    </row>
    <row r="558" spans="2:4" x14ac:dyDescent="0.25">
      <c r="B558" s="11"/>
      <c r="C558" s="11"/>
      <c r="D558" s="34"/>
    </row>
    <row r="559" spans="2:4" x14ac:dyDescent="0.25">
      <c r="B559" s="11"/>
      <c r="C559" s="11"/>
      <c r="D559" s="34"/>
    </row>
    <row r="560" spans="2:4" x14ac:dyDescent="0.25">
      <c r="B560" s="11"/>
      <c r="C560" s="11"/>
      <c r="D560" s="34"/>
    </row>
    <row r="561" spans="2:4" x14ac:dyDescent="0.25">
      <c r="B561" s="11"/>
      <c r="C561" s="11"/>
      <c r="D561" s="34"/>
    </row>
    <row r="562" spans="2:4" x14ac:dyDescent="0.25">
      <c r="B562" s="11"/>
      <c r="C562" s="11"/>
      <c r="D562" s="34"/>
    </row>
    <row r="563" spans="2:4" x14ac:dyDescent="0.25">
      <c r="B563" s="11"/>
      <c r="C563" s="11"/>
      <c r="D563" s="34"/>
    </row>
    <row r="564" spans="2:4" x14ac:dyDescent="0.25">
      <c r="B564" s="11"/>
      <c r="C564" s="11"/>
      <c r="D564" s="34"/>
    </row>
    <row r="565" spans="2:4" x14ac:dyDescent="0.25">
      <c r="B565" s="11"/>
      <c r="C565" s="11"/>
      <c r="D565" s="34"/>
    </row>
    <row r="566" spans="2:4" x14ac:dyDescent="0.25">
      <c r="B566" s="11"/>
      <c r="C566" s="11"/>
      <c r="D566" s="34"/>
    </row>
    <row r="567" spans="2:4" x14ac:dyDescent="0.25">
      <c r="B567" s="11"/>
      <c r="C567" s="11"/>
      <c r="D567" s="34"/>
    </row>
    <row r="568" spans="2:4" x14ac:dyDescent="0.25">
      <c r="B568" s="11"/>
      <c r="C568" s="11"/>
      <c r="D568" s="34"/>
    </row>
    <row r="569" spans="2:4" x14ac:dyDescent="0.25">
      <c r="B569" s="11"/>
      <c r="C569" s="11"/>
      <c r="D569" s="34"/>
    </row>
    <row r="570" spans="2:4" x14ac:dyDescent="0.25">
      <c r="B570" s="11"/>
      <c r="C570" s="11"/>
      <c r="D570" s="34"/>
    </row>
    <row r="571" spans="2:4" x14ac:dyDescent="0.25">
      <c r="B571" s="11"/>
      <c r="C571" s="11"/>
      <c r="D571" s="34"/>
    </row>
    <row r="572" spans="2:4" x14ac:dyDescent="0.25">
      <c r="B572" s="11"/>
      <c r="C572" s="11"/>
      <c r="D572" s="34"/>
    </row>
    <row r="573" spans="2:4" x14ac:dyDescent="0.25">
      <c r="B573" s="11"/>
      <c r="C573" s="11"/>
      <c r="D573" s="34"/>
    </row>
    <row r="574" spans="2:4" x14ac:dyDescent="0.25">
      <c r="B574" s="11"/>
      <c r="C574" s="11"/>
      <c r="D574" s="34"/>
    </row>
    <row r="575" spans="2:4" x14ac:dyDescent="0.25">
      <c r="B575" s="11"/>
      <c r="C575" s="11"/>
      <c r="D575" s="34"/>
    </row>
    <row r="576" spans="2:4" x14ac:dyDescent="0.25">
      <c r="B576" s="11"/>
      <c r="C576" s="11"/>
      <c r="D576" s="34"/>
    </row>
    <row r="577" spans="2:4" x14ac:dyDescent="0.25">
      <c r="B577" s="11"/>
      <c r="C577" s="11"/>
      <c r="D577" s="34"/>
    </row>
    <row r="578" spans="2:4" x14ac:dyDescent="0.25">
      <c r="B578" s="11"/>
      <c r="C578" s="11"/>
      <c r="D578" s="34"/>
    </row>
    <row r="579" spans="2:4" x14ac:dyDescent="0.25">
      <c r="B579" s="11"/>
      <c r="C579" s="11"/>
      <c r="D579" s="34"/>
    </row>
    <row r="580" spans="2:4" x14ac:dyDescent="0.25">
      <c r="B580" s="11"/>
      <c r="C580" s="11"/>
      <c r="D580" s="34"/>
    </row>
    <row r="581" spans="2:4" x14ac:dyDescent="0.25">
      <c r="B581" s="11"/>
      <c r="C581" s="11"/>
      <c r="D581" s="34"/>
    </row>
    <row r="582" spans="2:4" x14ac:dyDescent="0.25">
      <c r="B582" s="11"/>
      <c r="C582" s="11"/>
      <c r="D582" s="34"/>
    </row>
    <row r="583" spans="2:4" x14ac:dyDescent="0.25">
      <c r="B583" s="11"/>
      <c r="C583" s="11"/>
      <c r="D583" s="34"/>
    </row>
    <row r="584" spans="2:4" x14ac:dyDescent="0.25">
      <c r="B584" s="11"/>
      <c r="C584" s="11"/>
      <c r="D584" s="34"/>
    </row>
    <row r="585" spans="2:4" x14ac:dyDescent="0.25">
      <c r="B585" s="11"/>
      <c r="C585" s="11"/>
      <c r="D585" s="34"/>
    </row>
    <row r="586" spans="2:4" x14ac:dyDescent="0.25">
      <c r="B586" s="11"/>
      <c r="C586" s="11"/>
      <c r="D586" s="34"/>
    </row>
    <row r="587" spans="2:4" x14ac:dyDescent="0.25">
      <c r="B587" s="11"/>
      <c r="C587" s="11"/>
      <c r="D587" s="34"/>
    </row>
    <row r="588" spans="2:4" x14ac:dyDescent="0.25">
      <c r="B588" s="11"/>
      <c r="C588" s="11"/>
      <c r="D588" s="34"/>
    </row>
    <row r="589" spans="2:4" x14ac:dyDescent="0.25">
      <c r="B589" s="11"/>
      <c r="C589" s="11"/>
      <c r="D589" s="34"/>
    </row>
    <row r="590" spans="2:4" x14ac:dyDescent="0.25">
      <c r="B590" s="11"/>
      <c r="C590" s="11"/>
      <c r="D590" s="34"/>
    </row>
    <row r="591" spans="2:4" x14ac:dyDescent="0.25">
      <c r="B591" s="11"/>
      <c r="C591" s="11"/>
      <c r="D591" s="34"/>
    </row>
    <row r="592" spans="2:4" x14ac:dyDescent="0.25">
      <c r="B592" s="11"/>
      <c r="C592" s="11"/>
      <c r="D592" s="34"/>
    </row>
    <row r="593" spans="2:4" x14ac:dyDescent="0.25">
      <c r="B593" s="11"/>
      <c r="C593" s="11"/>
      <c r="D593" s="34"/>
    </row>
    <row r="594" spans="2:4" x14ac:dyDescent="0.25">
      <c r="B594" s="11"/>
      <c r="C594" s="11"/>
      <c r="D594" s="34"/>
    </row>
    <row r="595" spans="2:4" x14ac:dyDescent="0.25">
      <c r="B595" s="11"/>
      <c r="C595" s="11"/>
      <c r="D595" s="34"/>
    </row>
    <row r="596" spans="2:4" x14ac:dyDescent="0.25">
      <c r="B596" s="11"/>
      <c r="C596" s="11"/>
      <c r="D596" s="34"/>
    </row>
    <row r="597" spans="2:4" x14ac:dyDescent="0.25">
      <c r="B597" s="11"/>
      <c r="C597" s="11"/>
      <c r="D597" s="34"/>
    </row>
    <row r="598" spans="2:4" x14ac:dyDescent="0.25">
      <c r="B598" s="11"/>
      <c r="C598" s="11"/>
      <c r="D598" s="34"/>
    </row>
    <row r="599" spans="2:4" x14ac:dyDescent="0.25">
      <c r="B599" s="11"/>
      <c r="C599" s="11"/>
      <c r="D599" s="34"/>
    </row>
    <row r="600" spans="2:4" x14ac:dyDescent="0.25">
      <c r="B600" s="11"/>
      <c r="C600" s="11"/>
      <c r="D600" s="34"/>
    </row>
    <row r="601" spans="2:4" x14ac:dyDescent="0.25">
      <c r="B601" s="11"/>
      <c r="C601" s="11"/>
      <c r="D601" s="34"/>
    </row>
    <row r="602" spans="2:4" x14ac:dyDescent="0.25">
      <c r="B602" s="11"/>
      <c r="C602" s="11"/>
      <c r="D602" s="34"/>
    </row>
    <row r="603" spans="2:4" x14ac:dyDescent="0.25">
      <c r="B603" s="11"/>
      <c r="C603" s="11"/>
      <c r="D603" s="34"/>
    </row>
    <row r="604" spans="2:4" x14ac:dyDescent="0.25">
      <c r="B604" s="11"/>
      <c r="C604" s="11"/>
      <c r="D604" s="34"/>
    </row>
    <row r="605" spans="2:4" x14ac:dyDescent="0.25">
      <c r="B605" s="11"/>
      <c r="C605" s="11"/>
      <c r="D605" s="34"/>
    </row>
    <row r="606" spans="2:4" x14ac:dyDescent="0.25">
      <c r="B606" s="11"/>
      <c r="C606" s="11"/>
      <c r="D606" s="34"/>
    </row>
    <row r="607" spans="2:4" x14ac:dyDescent="0.25">
      <c r="B607" s="11"/>
      <c r="C607" s="11"/>
      <c r="D607" s="34"/>
    </row>
    <row r="608" spans="2:4" x14ac:dyDescent="0.25">
      <c r="B608" s="11"/>
      <c r="C608" s="11"/>
      <c r="D608" s="34"/>
    </row>
    <row r="609" spans="2:4" x14ac:dyDescent="0.25">
      <c r="B609" s="11"/>
      <c r="C609" s="11"/>
      <c r="D609" s="34"/>
    </row>
    <row r="610" spans="2:4" x14ac:dyDescent="0.25">
      <c r="B610" s="11"/>
      <c r="C610" s="11"/>
      <c r="D610" s="34"/>
    </row>
    <row r="611" spans="2:4" x14ac:dyDescent="0.25">
      <c r="B611" s="11"/>
      <c r="C611" s="11"/>
      <c r="D611" s="34"/>
    </row>
    <row r="612" spans="2:4" x14ac:dyDescent="0.25">
      <c r="B612" s="11"/>
      <c r="C612" s="11"/>
      <c r="D612" s="34"/>
    </row>
    <row r="613" spans="2:4" x14ac:dyDescent="0.25">
      <c r="B613" s="11"/>
      <c r="C613" s="11"/>
      <c r="D613" s="34"/>
    </row>
    <row r="614" spans="2:4" x14ac:dyDescent="0.25">
      <c r="B614" s="11"/>
      <c r="C614" s="11"/>
      <c r="D614" s="34"/>
    </row>
    <row r="615" spans="2:4" x14ac:dyDescent="0.25">
      <c r="B615" s="11"/>
      <c r="C615" s="11"/>
      <c r="D615" s="34"/>
    </row>
    <row r="616" spans="2:4" x14ac:dyDescent="0.25">
      <c r="B616" s="11"/>
      <c r="C616" s="11"/>
      <c r="D616" s="34"/>
    </row>
    <row r="617" spans="2:4" x14ac:dyDescent="0.25">
      <c r="B617" s="11"/>
      <c r="C617" s="11"/>
      <c r="D617" s="34"/>
    </row>
    <row r="618" spans="2:4" x14ac:dyDescent="0.25">
      <c r="B618" s="11"/>
      <c r="C618" s="11"/>
      <c r="D618" s="34"/>
    </row>
    <row r="619" spans="2:4" x14ac:dyDescent="0.25">
      <c r="B619" s="11"/>
      <c r="C619" s="11"/>
      <c r="D619" s="34"/>
    </row>
    <row r="620" spans="2:4" x14ac:dyDescent="0.25">
      <c r="B620" s="11"/>
      <c r="C620" s="11"/>
      <c r="D620" s="34"/>
    </row>
    <row r="621" spans="2:4" x14ac:dyDescent="0.25">
      <c r="B621" s="11"/>
      <c r="C621" s="11"/>
      <c r="D621" s="34"/>
    </row>
    <row r="622" spans="2:4" x14ac:dyDescent="0.25">
      <c r="B622" s="11"/>
      <c r="C622" s="11"/>
      <c r="D622" s="34"/>
    </row>
    <row r="623" spans="2:4" x14ac:dyDescent="0.25">
      <c r="B623" s="11"/>
      <c r="C623" s="11"/>
      <c r="D623" s="34"/>
    </row>
    <row r="624" spans="2:4" x14ac:dyDescent="0.25">
      <c r="B624" s="11"/>
      <c r="C624" s="11"/>
      <c r="D624" s="34"/>
    </row>
    <row r="625" spans="2:4" x14ac:dyDescent="0.25">
      <c r="B625" s="11"/>
      <c r="C625" s="11"/>
      <c r="D625" s="34"/>
    </row>
    <row r="626" spans="2:4" x14ac:dyDescent="0.25">
      <c r="B626" s="11"/>
      <c r="C626" s="11"/>
      <c r="D626" s="34"/>
    </row>
    <row r="627" spans="2:4" x14ac:dyDescent="0.25">
      <c r="B627" s="11"/>
      <c r="C627" s="11"/>
      <c r="D627" s="34"/>
    </row>
    <row r="628" spans="2:4" x14ac:dyDescent="0.25">
      <c r="B628" s="11"/>
      <c r="C628" s="11"/>
      <c r="D628" s="34"/>
    </row>
    <row r="629" spans="2:4" x14ac:dyDescent="0.25">
      <c r="B629" s="11"/>
      <c r="C629" s="11"/>
      <c r="D629" s="34"/>
    </row>
    <row r="630" spans="2:4" x14ac:dyDescent="0.25">
      <c r="B630" s="11"/>
      <c r="C630" s="11"/>
      <c r="D630" s="34"/>
    </row>
    <row r="631" spans="2:4" x14ac:dyDescent="0.25">
      <c r="B631" s="11"/>
      <c r="C631" s="11"/>
      <c r="D631" s="34"/>
    </row>
    <row r="632" spans="2:4" x14ac:dyDescent="0.25">
      <c r="B632" s="11"/>
      <c r="C632" s="11"/>
      <c r="D632" s="34"/>
    </row>
    <row r="633" spans="2:4" x14ac:dyDescent="0.25">
      <c r="B633" s="11"/>
      <c r="C633" s="11"/>
      <c r="D633" s="34"/>
    </row>
    <row r="634" spans="2:4" x14ac:dyDescent="0.25">
      <c r="B634" s="11"/>
      <c r="C634" s="11"/>
      <c r="D634" s="34"/>
    </row>
    <row r="635" spans="2:4" x14ac:dyDescent="0.25">
      <c r="B635" s="11"/>
      <c r="C635" s="11"/>
      <c r="D635" s="34"/>
    </row>
    <row r="636" spans="2:4" x14ac:dyDescent="0.25">
      <c r="B636" s="11"/>
      <c r="C636" s="11"/>
      <c r="D636" s="34"/>
    </row>
    <row r="637" spans="2:4" x14ac:dyDescent="0.25">
      <c r="B637" s="11"/>
      <c r="C637" s="11"/>
      <c r="D637" s="34"/>
    </row>
    <row r="638" spans="2:4" x14ac:dyDescent="0.25">
      <c r="B638" s="11"/>
      <c r="C638" s="11"/>
      <c r="D638" s="34"/>
    </row>
    <row r="639" spans="2:4" x14ac:dyDescent="0.25">
      <c r="B639" s="11"/>
      <c r="C639" s="11"/>
      <c r="D639" s="34"/>
    </row>
    <row r="640" spans="2:4" x14ac:dyDescent="0.25">
      <c r="B640" s="11"/>
      <c r="C640" s="11"/>
      <c r="D640" s="34"/>
    </row>
    <row r="641" spans="2:4" x14ac:dyDescent="0.25">
      <c r="B641" s="11"/>
      <c r="C641" s="11"/>
      <c r="D641" s="34"/>
    </row>
    <row r="642" spans="2:4" x14ac:dyDescent="0.25">
      <c r="B642" s="11"/>
      <c r="C642" s="11"/>
      <c r="D642" s="34"/>
    </row>
    <row r="643" spans="2:4" x14ac:dyDescent="0.25">
      <c r="B643" s="11"/>
      <c r="C643" s="11"/>
      <c r="D643" s="34"/>
    </row>
    <row r="644" spans="2:4" x14ac:dyDescent="0.25">
      <c r="B644" s="11"/>
      <c r="C644" s="11"/>
      <c r="D644" s="34"/>
    </row>
    <row r="645" spans="2:4" x14ac:dyDescent="0.25">
      <c r="B645" s="11"/>
      <c r="C645" s="11"/>
      <c r="D645" s="34"/>
    </row>
    <row r="646" spans="2:4" x14ac:dyDescent="0.25">
      <c r="B646" s="11"/>
      <c r="C646" s="11"/>
      <c r="D646" s="34"/>
    </row>
    <row r="647" spans="2:4" x14ac:dyDescent="0.25">
      <c r="B647" s="11"/>
      <c r="C647" s="11"/>
      <c r="D647" s="34"/>
    </row>
    <row r="648" spans="2:4" x14ac:dyDescent="0.25">
      <c r="B648" s="11"/>
      <c r="C648" s="11"/>
      <c r="D648" s="34"/>
    </row>
    <row r="649" spans="2:4" x14ac:dyDescent="0.25">
      <c r="B649" s="11"/>
      <c r="C649" s="11"/>
      <c r="D649" s="34"/>
    </row>
    <row r="650" spans="2:4" x14ac:dyDescent="0.25">
      <c r="B650" s="11"/>
      <c r="C650" s="11"/>
      <c r="D650" s="34"/>
    </row>
    <row r="651" spans="2:4" x14ac:dyDescent="0.25">
      <c r="B651" s="11"/>
      <c r="C651" s="11"/>
      <c r="D651" s="34"/>
    </row>
    <row r="652" spans="2:4" x14ac:dyDescent="0.25">
      <c r="B652" s="11"/>
      <c r="C652" s="11"/>
      <c r="D652" s="34"/>
    </row>
    <row r="653" spans="2:4" x14ac:dyDescent="0.25">
      <c r="B653" s="11"/>
      <c r="C653" s="11"/>
      <c r="D653" s="34"/>
    </row>
    <row r="654" spans="2:4" x14ac:dyDescent="0.25">
      <c r="B654" s="11"/>
      <c r="C654" s="11"/>
      <c r="D654" s="34"/>
    </row>
    <row r="655" spans="2:4" x14ac:dyDescent="0.25">
      <c r="B655" s="11"/>
      <c r="C655" s="11"/>
      <c r="D655" s="34"/>
    </row>
    <row r="656" spans="2:4" x14ac:dyDescent="0.25">
      <c r="B656" s="11"/>
      <c r="C656" s="11"/>
      <c r="D656" s="34"/>
    </row>
    <row r="657" spans="2:4" x14ac:dyDescent="0.25">
      <c r="B657" s="11"/>
      <c r="C657" s="11"/>
      <c r="D657" s="34"/>
    </row>
    <row r="658" spans="2:4" x14ac:dyDescent="0.25">
      <c r="B658" s="11"/>
      <c r="C658" s="11"/>
      <c r="D658" s="34"/>
    </row>
    <row r="659" spans="2:4" x14ac:dyDescent="0.25">
      <c r="B659" s="11"/>
      <c r="C659" s="11"/>
      <c r="D659" s="34"/>
    </row>
    <row r="660" spans="2:4" x14ac:dyDescent="0.25">
      <c r="B660" s="11"/>
      <c r="C660" s="11"/>
      <c r="D660" s="34"/>
    </row>
    <row r="661" spans="2:4" x14ac:dyDescent="0.25">
      <c r="B661" s="11"/>
      <c r="C661" s="11"/>
      <c r="D661" s="34"/>
    </row>
    <row r="662" spans="2:4" x14ac:dyDescent="0.25">
      <c r="B662" s="11"/>
      <c r="C662" s="11"/>
      <c r="D662" s="34"/>
    </row>
    <row r="663" spans="2:4" x14ac:dyDescent="0.25">
      <c r="B663" s="11"/>
      <c r="C663" s="11"/>
      <c r="D663" s="34"/>
    </row>
    <row r="664" spans="2:4" x14ac:dyDescent="0.25">
      <c r="B664" s="11"/>
      <c r="C664" s="11"/>
      <c r="D664" s="34"/>
    </row>
    <row r="665" spans="2:4" x14ac:dyDescent="0.25">
      <c r="B665" s="11"/>
      <c r="C665" s="11"/>
      <c r="D665" s="34"/>
    </row>
    <row r="666" spans="2:4" x14ac:dyDescent="0.25">
      <c r="B666" s="11"/>
      <c r="C666" s="11"/>
      <c r="D666" s="34"/>
    </row>
    <row r="667" spans="2:4" x14ac:dyDescent="0.25">
      <c r="B667" s="11"/>
      <c r="C667" s="11"/>
      <c r="D667" s="34"/>
    </row>
    <row r="668" spans="2:4" x14ac:dyDescent="0.25">
      <c r="B668" s="11"/>
      <c r="C668" s="11"/>
      <c r="D668" s="34"/>
    </row>
    <row r="669" spans="2:4" x14ac:dyDescent="0.25">
      <c r="B669" s="11"/>
      <c r="C669" s="11"/>
      <c r="D669" s="34"/>
    </row>
    <row r="670" spans="2:4" x14ac:dyDescent="0.25">
      <c r="B670" s="11"/>
      <c r="C670" s="11"/>
      <c r="D670" s="34"/>
    </row>
    <row r="671" spans="2:4" x14ac:dyDescent="0.25">
      <c r="B671" s="11"/>
      <c r="C671" s="11"/>
      <c r="D671" s="34"/>
    </row>
    <row r="672" spans="2:4" x14ac:dyDescent="0.25">
      <c r="B672" s="11"/>
      <c r="C672" s="11"/>
      <c r="D672" s="34"/>
    </row>
    <row r="673" spans="2:4" x14ac:dyDescent="0.25">
      <c r="B673" s="11"/>
      <c r="C673" s="11"/>
      <c r="D673" s="34"/>
    </row>
    <row r="674" spans="2:4" x14ac:dyDescent="0.25">
      <c r="B674" s="11"/>
      <c r="C674" s="11"/>
      <c r="D674" s="34"/>
    </row>
    <row r="675" spans="2:4" x14ac:dyDescent="0.25">
      <c r="B675" s="11"/>
      <c r="C675" s="11"/>
      <c r="D675" s="34"/>
    </row>
    <row r="676" spans="2:4" x14ac:dyDescent="0.25">
      <c r="B676" s="11"/>
      <c r="C676" s="11"/>
      <c r="D676" s="34"/>
    </row>
    <row r="677" spans="2:4" x14ac:dyDescent="0.25">
      <c r="B677" s="11"/>
      <c r="C677" s="11"/>
      <c r="D677" s="34"/>
    </row>
    <row r="678" spans="2:4" x14ac:dyDescent="0.25">
      <c r="B678" s="11"/>
      <c r="C678" s="11"/>
      <c r="D678" s="34"/>
    </row>
    <row r="679" spans="2:4" x14ac:dyDescent="0.25">
      <c r="B679" s="11"/>
      <c r="C679" s="11"/>
      <c r="D679" s="34"/>
    </row>
    <row r="680" spans="2:4" x14ac:dyDescent="0.25">
      <c r="B680" s="11"/>
      <c r="C680" s="11"/>
      <c r="D680" s="34"/>
    </row>
    <row r="681" spans="2:4" x14ac:dyDescent="0.25">
      <c r="B681" s="11"/>
      <c r="C681" s="11"/>
      <c r="D681" s="34"/>
    </row>
    <row r="682" spans="2:4" x14ac:dyDescent="0.25">
      <c r="B682" s="11"/>
      <c r="C682" s="11"/>
      <c r="D682" s="34"/>
    </row>
    <row r="683" spans="2:4" x14ac:dyDescent="0.25">
      <c r="B683" s="11"/>
      <c r="C683" s="11"/>
      <c r="D683" s="34"/>
    </row>
    <row r="684" spans="2:4" x14ac:dyDescent="0.25">
      <c r="B684" s="11"/>
      <c r="C684" s="11"/>
      <c r="D684" s="34"/>
    </row>
    <row r="685" spans="2:4" x14ac:dyDescent="0.25">
      <c r="B685" s="11"/>
      <c r="C685" s="11"/>
      <c r="D685" s="34"/>
    </row>
    <row r="686" spans="2:4" x14ac:dyDescent="0.25">
      <c r="B686" s="11"/>
      <c r="C686" s="11"/>
      <c r="D686" s="34"/>
    </row>
    <row r="687" spans="2:4" x14ac:dyDescent="0.25">
      <c r="B687" s="11"/>
      <c r="C687" s="11"/>
      <c r="D687" s="34"/>
    </row>
    <row r="688" spans="2:4" x14ac:dyDescent="0.25">
      <c r="B688" s="11"/>
      <c r="C688" s="11"/>
      <c r="D688" s="34"/>
    </row>
    <row r="689" spans="2:4" x14ac:dyDescent="0.25">
      <c r="B689" s="11"/>
      <c r="C689" s="11"/>
      <c r="D689" s="34"/>
    </row>
    <row r="690" spans="2:4" x14ac:dyDescent="0.25">
      <c r="B690" s="11"/>
      <c r="C690" s="11"/>
      <c r="D690" s="34"/>
    </row>
    <row r="691" spans="2:4" x14ac:dyDescent="0.25">
      <c r="B691" s="11"/>
      <c r="C691" s="11"/>
      <c r="D691" s="34"/>
    </row>
    <row r="692" spans="2:4" x14ac:dyDescent="0.25">
      <c r="B692" s="11"/>
      <c r="C692" s="11"/>
      <c r="D692" s="34"/>
    </row>
    <row r="693" spans="2:4" x14ac:dyDescent="0.25">
      <c r="B693" s="11"/>
      <c r="C693" s="11"/>
      <c r="D693" s="34"/>
    </row>
    <row r="694" spans="2:4" x14ac:dyDescent="0.25">
      <c r="B694" s="11"/>
      <c r="C694" s="11"/>
      <c r="D694" s="34"/>
    </row>
    <row r="695" spans="2:4" x14ac:dyDescent="0.25">
      <c r="B695" s="11"/>
      <c r="C695" s="11"/>
      <c r="D695" s="34"/>
    </row>
    <row r="696" spans="2:4" x14ac:dyDescent="0.25">
      <c r="B696" s="11"/>
      <c r="C696" s="11"/>
      <c r="D696" s="34"/>
    </row>
    <row r="697" spans="2:4" x14ac:dyDescent="0.25">
      <c r="B697" s="11"/>
      <c r="C697" s="11"/>
      <c r="D697" s="34"/>
    </row>
    <row r="698" spans="2:4" x14ac:dyDescent="0.25">
      <c r="B698" s="11"/>
      <c r="C698" s="11"/>
      <c r="D698" s="34"/>
    </row>
    <row r="699" spans="2:4" x14ac:dyDescent="0.25">
      <c r="B699" s="11"/>
      <c r="C699" s="11"/>
      <c r="D699" s="34"/>
    </row>
    <row r="700" spans="2:4" x14ac:dyDescent="0.25">
      <c r="B700" s="11"/>
      <c r="C700" s="11"/>
      <c r="D700" s="34"/>
    </row>
    <row r="701" spans="2:4" x14ac:dyDescent="0.25">
      <c r="B701" s="11"/>
      <c r="C701" s="11"/>
      <c r="D701" s="34"/>
    </row>
    <row r="702" spans="2:4" x14ac:dyDescent="0.25">
      <c r="B702" s="11"/>
      <c r="C702" s="11"/>
      <c r="D702" s="34"/>
    </row>
    <row r="703" spans="2:4" x14ac:dyDescent="0.25">
      <c r="B703" s="11"/>
      <c r="C703" s="11"/>
      <c r="D703" s="34"/>
    </row>
    <row r="704" spans="2:4" x14ac:dyDescent="0.25">
      <c r="B704" s="11"/>
      <c r="C704" s="11"/>
      <c r="D704" s="34"/>
    </row>
    <row r="705" spans="2:4" x14ac:dyDescent="0.25">
      <c r="B705" s="11"/>
      <c r="C705" s="11"/>
      <c r="D705" s="34"/>
    </row>
    <row r="706" spans="2:4" x14ac:dyDescent="0.25">
      <c r="B706" s="11"/>
      <c r="C706" s="11"/>
      <c r="D706" s="34"/>
    </row>
    <row r="707" spans="2:4" x14ac:dyDescent="0.25">
      <c r="B707" s="11"/>
      <c r="C707" s="11"/>
      <c r="D707" s="34"/>
    </row>
    <row r="708" spans="2:4" x14ac:dyDescent="0.25">
      <c r="B708" s="11"/>
      <c r="C708" s="11"/>
      <c r="D708" s="34"/>
    </row>
    <row r="709" spans="2:4" x14ac:dyDescent="0.25">
      <c r="B709" s="11"/>
      <c r="C709" s="11"/>
      <c r="D709" s="34"/>
    </row>
    <row r="710" spans="2:4" x14ac:dyDescent="0.25">
      <c r="B710" s="11"/>
      <c r="C710" s="11"/>
      <c r="D710" s="34"/>
    </row>
    <row r="711" spans="2:4" x14ac:dyDescent="0.25">
      <c r="B711" s="11"/>
      <c r="C711" s="11"/>
      <c r="D711" s="34"/>
    </row>
    <row r="712" spans="2:4" x14ac:dyDescent="0.25">
      <c r="B712" s="11"/>
      <c r="C712" s="11"/>
      <c r="D712" s="34"/>
    </row>
    <row r="713" spans="2:4" x14ac:dyDescent="0.25">
      <c r="B713" s="11"/>
      <c r="C713" s="11"/>
      <c r="D713" s="34"/>
    </row>
    <row r="714" spans="2:4" x14ac:dyDescent="0.25">
      <c r="B714" s="11"/>
      <c r="C714" s="11"/>
      <c r="D714" s="34"/>
    </row>
    <row r="715" spans="2:4" x14ac:dyDescent="0.25">
      <c r="B715" s="11"/>
      <c r="C715" s="11"/>
      <c r="D715" s="34"/>
    </row>
    <row r="716" spans="2:4" x14ac:dyDescent="0.25">
      <c r="B716" s="11"/>
      <c r="C716" s="11"/>
      <c r="D716" s="34"/>
    </row>
    <row r="717" spans="2:4" x14ac:dyDescent="0.25">
      <c r="B717" s="11"/>
      <c r="C717" s="11"/>
      <c r="D717" s="34"/>
    </row>
    <row r="718" spans="2:4" x14ac:dyDescent="0.25">
      <c r="B718" s="11"/>
      <c r="C718" s="11"/>
      <c r="D718" s="34"/>
    </row>
    <row r="719" spans="2:4" x14ac:dyDescent="0.25">
      <c r="B719" s="11"/>
      <c r="C719" s="11"/>
      <c r="D719" s="34"/>
    </row>
    <row r="720" spans="2:4" x14ac:dyDescent="0.25">
      <c r="B720" s="11"/>
      <c r="C720" s="11"/>
      <c r="D720" s="34"/>
    </row>
    <row r="721" spans="2:4" x14ac:dyDescent="0.25">
      <c r="B721" s="11"/>
      <c r="C721" s="11"/>
      <c r="D721" s="34"/>
    </row>
    <row r="722" spans="2:4" x14ac:dyDescent="0.25">
      <c r="B722" s="11"/>
      <c r="C722" s="11"/>
      <c r="D722" s="34"/>
    </row>
    <row r="723" spans="2:4" x14ac:dyDescent="0.25">
      <c r="B723" s="11"/>
      <c r="C723" s="11"/>
      <c r="D723" s="34"/>
    </row>
    <row r="724" spans="2:4" x14ac:dyDescent="0.25">
      <c r="B724" s="11"/>
      <c r="C724" s="11"/>
      <c r="D724" s="34"/>
    </row>
    <row r="725" spans="2:4" x14ac:dyDescent="0.25">
      <c r="B725" s="11"/>
      <c r="C725" s="11"/>
      <c r="D725" s="34"/>
    </row>
    <row r="726" spans="2:4" x14ac:dyDescent="0.25">
      <c r="B726" s="11"/>
      <c r="C726" s="11"/>
      <c r="D726" s="34"/>
    </row>
    <row r="727" spans="2:4" x14ac:dyDescent="0.25">
      <c r="B727" s="11"/>
      <c r="C727" s="11"/>
      <c r="D727" s="34"/>
    </row>
    <row r="728" spans="2:4" x14ac:dyDescent="0.25">
      <c r="B728" s="11"/>
      <c r="C728" s="11"/>
      <c r="D728" s="34"/>
    </row>
    <row r="729" spans="2:4" x14ac:dyDescent="0.25">
      <c r="B729" s="11"/>
      <c r="C729" s="11"/>
      <c r="D729" s="34"/>
    </row>
    <row r="730" spans="2:4" x14ac:dyDescent="0.25">
      <c r="B730" s="11"/>
      <c r="C730" s="11"/>
      <c r="D730" s="34"/>
    </row>
    <row r="731" spans="2:4" x14ac:dyDescent="0.25">
      <c r="B731" s="11"/>
      <c r="C731" s="11"/>
      <c r="D731" s="34"/>
    </row>
    <row r="732" spans="2:4" x14ac:dyDescent="0.25">
      <c r="B732" s="11"/>
      <c r="C732" s="11"/>
      <c r="D732" s="34"/>
    </row>
    <row r="733" spans="2:4" x14ac:dyDescent="0.25">
      <c r="B733" s="11"/>
      <c r="C733" s="11"/>
      <c r="D733" s="34"/>
    </row>
    <row r="734" spans="2:4" x14ac:dyDescent="0.25">
      <c r="B734" s="11"/>
      <c r="C734" s="11"/>
      <c r="D734" s="34"/>
    </row>
    <row r="735" spans="2:4" x14ac:dyDescent="0.25">
      <c r="B735" s="11"/>
      <c r="C735" s="11"/>
      <c r="D735" s="34"/>
    </row>
    <row r="736" spans="2:4" x14ac:dyDescent="0.25">
      <c r="B736" s="11"/>
      <c r="C736" s="11"/>
      <c r="D736" s="34"/>
    </row>
    <row r="737" spans="2:4" x14ac:dyDescent="0.25">
      <c r="B737" s="11"/>
      <c r="C737" s="11"/>
      <c r="D737" s="34"/>
    </row>
    <row r="738" spans="2:4" x14ac:dyDescent="0.25">
      <c r="B738" s="11"/>
      <c r="C738" s="11"/>
      <c r="D738" s="34"/>
    </row>
    <row r="739" spans="2:4" x14ac:dyDescent="0.25">
      <c r="B739" s="11"/>
      <c r="C739" s="11"/>
      <c r="D739" s="34"/>
    </row>
    <row r="740" spans="2:4" x14ac:dyDescent="0.25">
      <c r="B740" s="11"/>
      <c r="C740" s="11"/>
      <c r="D740" s="34"/>
    </row>
    <row r="741" spans="2:4" x14ac:dyDescent="0.25">
      <c r="B741" s="11"/>
      <c r="C741" s="11"/>
      <c r="D741" s="34"/>
    </row>
    <row r="742" spans="2:4" x14ac:dyDescent="0.25">
      <c r="B742" s="11"/>
      <c r="C742" s="11"/>
      <c r="D742" s="34"/>
    </row>
    <row r="743" spans="2:4" x14ac:dyDescent="0.25">
      <c r="B743" s="11"/>
      <c r="C743" s="11"/>
      <c r="D743" s="34"/>
    </row>
    <row r="744" spans="2:4" x14ac:dyDescent="0.25">
      <c r="B744" s="11"/>
      <c r="C744" s="11"/>
      <c r="D744" s="34"/>
    </row>
    <row r="745" spans="2:4" x14ac:dyDescent="0.25">
      <c r="B745" s="11"/>
      <c r="C745" s="11"/>
      <c r="D745" s="34"/>
    </row>
    <row r="746" spans="2:4" x14ac:dyDescent="0.25">
      <c r="B746" s="11"/>
      <c r="C746" s="11"/>
      <c r="D746" s="34"/>
    </row>
    <row r="747" spans="2:4" x14ac:dyDescent="0.25">
      <c r="B747" s="11"/>
      <c r="C747" s="11"/>
      <c r="D747" s="34"/>
    </row>
    <row r="748" spans="2:4" x14ac:dyDescent="0.25">
      <c r="B748" s="11"/>
      <c r="C748" s="11"/>
      <c r="D748" s="34"/>
    </row>
    <row r="749" spans="2:4" x14ac:dyDescent="0.25">
      <c r="B749" s="11"/>
      <c r="C749" s="11"/>
      <c r="D749" s="34"/>
    </row>
    <row r="750" spans="2:4" x14ac:dyDescent="0.25">
      <c r="B750" s="11"/>
      <c r="C750" s="11"/>
      <c r="D750" s="34"/>
    </row>
    <row r="751" spans="2:4" x14ac:dyDescent="0.25">
      <c r="B751" s="11"/>
      <c r="C751" s="11"/>
      <c r="D751" s="34"/>
    </row>
    <row r="752" spans="2:4" x14ac:dyDescent="0.25">
      <c r="B752" s="11"/>
      <c r="C752" s="11"/>
      <c r="D752" s="34"/>
    </row>
    <row r="753" spans="2:4" x14ac:dyDescent="0.25">
      <c r="B753" s="11"/>
      <c r="C753" s="11"/>
      <c r="D753" s="34"/>
    </row>
    <row r="754" spans="2:4" x14ac:dyDescent="0.25">
      <c r="B754" s="11"/>
      <c r="C754" s="11"/>
      <c r="D754" s="34"/>
    </row>
    <row r="755" spans="2:4" x14ac:dyDescent="0.25">
      <c r="B755" s="11"/>
      <c r="C755" s="11"/>
      <c r="D755" s="34"/>
    </row>
    <row r="756" spans="2:4" x14ac:dyDescent="0.25">
      <c r="B756" s="11"/>
      <c r="C756" s="11"/>
      <c r="D756" s="34"/>
    </row>
    <row r="757" spans="2:4" x14ac:dyDescent="0.25">
      <c r="B757" s="11"/>
      <c r="C757" s="11"/>
      <c r="D757" s="34"/>
    </row>
    <row r="758" spans="2:4" x14ac:dyDescent="0.25">
      <c r="B758" s="11"/>
      <c r="C758" s="11"/>
      <c r="D758" s="34"/>
    </row>
    <row r="759" spans="2:4" x14ac:dyDescent="0.25">
      <c r="B759" s="11"/>
      <c r="C759" s="11"/>
      <c r="D759" s="34"/>
    </row>
    <row r="760" spans="2:4" x14ac:dyDescent="0.25">
      <c r="B760" s="11"/>
      <c r="C760" s="11"/>
      <c r="D760" s="34"/>
    </row>
    <row r="761" spans="2:4" x14ac:dyDescent="0.25">
      <c r="B761" s="11"/>
      <c r="C761" s="11"/>
      <c r="D761" s="34"/>
    </row>
    <row r="762" spans="2:4" x14ac:dyDescent="0.25">
      <c r="B762" s="11"/>
      <c r="C762" s="11"/>
      <c r="D762" s="34"/>
    </row>
    <row r="763" spans="2:4" x14ac:dyDescent="0.25">
      <c r="B763" s="11"/>
      <c r="C763" s="11"/>
      <c r="D763" s="34"/>
    </row>
    <row r="764" spans="2:4" x14ac:dyDescent="0.25">
      <c r="B764" s="11"/>
      <c r="C764" s="11"/>
      <c r="D764" s="34"/>
    </row>
    <row r="765" spans="2:4" x14ac:dyDescent="0.25">
      <c r="B765" s="11"/>
      <c r="C765" s="11"/>
      <c r="D765" s="34"/>
    </row>
    <row r="766" spans="2:4" x14ac:dyDescent="0.25">
      <c r="B766" s="11"/>
      <c r="C766" s="11"/>
      <c r="D766" s="34"/>
    </row>
    <row r="767" spans="2:4" x14ac:dyDescent="0.25">
      <c r="B767" s="11"/>
      <c r="C767" s="11"/>
      <c r="D767" s="34"/>
    </row>
    <row r="768" spans="2:4" x14ac:dyDescent="0.25">
      <c r="B768" s="11"/>
      <c r="C768" s="11"/>
      <c r="D768" s="34"/>
    </row>
    <row r="769" spans="2:4" x14ac:dyDescent="0.25">
      <c r="B769" s="11"/>
      <c r="C769" s="11"/>
      <c r="D769" s="34"/>
    </row>
    <row r="770" spans="2:4" x14ac:dyDescent="0.25">
      <c r="B770" s="11"/>
      <c r="C770" s="11"/>
      <c r="D770" s="34"/>
    </row>
    <row r="771" spans="2:4" x14ac:dyDescent="0.25">
      <c r="B771" s="11"/>
      <c r="C771" s="11"/>
      <c r="D771" s="34"/>
    </row>
    <row r="772" spans="2:4" x14ac:dyDescent="0.25">
      <c r="B772" s="11"/>
      <c r="C772" s="11"/>
      <c r="D772" s="34"/>
    </row>
    <row r="773" spans="2:4" x14ac:dyDescent="0.25">
      <c r="B773" s="11"/>
      <c r="C773" s="11"/>
      <c r="D773" s="34"/>
    </row>
    <row r="774" spans="2:4" x14ac:dyDescent="0.25">
      <c r="B774" s="11"/>
      <c r="C774" s="11"/>
      <c r="D774" s="34"/>
    </row>
    <row r="775" spans="2:4" x14ac:dyDescent="0.25">
      <c r="B775" s="11"/>
      <c r="C775" s="11"/>
      <c r="D775" s="34"/>
    </row>
    <row r="776" spans="2:4" x14ac:dyDescent="0.25">
      <c r="B776" s="11"/>
      <c r="C776" s="11"/>
      <c r="D776" s="34"/>
    </row>
    <row r="777" spans="2:4" x14ac:dyDescent="0.25">
      <c r="B777" s="11"/>
      <c r="C777" s="11"/>
      <c r="D777" s="34"/>
    </row>
    <row r="778" spans="2:4" x14ac:dyDescent="0.25">
      <c r="B778" s="11"/>
      <c r="C778" s="11"/>
      <c r="D778" s="34"/>
    </row>
    <row r="779" spans="2:4" x14ac:dyDescent="0.25">
      <c r="B779" s="11"/>
      <c r="C779" s="11"/>
      <c r="D779" s="34"/>
    </row>
    <row r="780" spans="2:4" x14ac:dyDescent="0.25">
      <c r="B780" s="11"/>
      <c r="C780" s="11"/>
      <c r="D780" s="34"/>
    </row>
    <row r="781" spans="2:4" x14ac:dyDescent="0.25">
      <c r="B781" s="11"/>
      <c r="C781" s="11"/>
      <c r="D781" s="34"/>
    </row>
    <row r="782" spans="2:4" x14ac:dyDescent="0.25">
      <c r="B782" s="11"/>
      <c r="C782" s="11"/>
      <c r="D782" s="34"/>
    </row>
    <row r="783" spans="2:4" x14ac:dyDescent="0.25">
      <c r="B783" s="11"/>
      <c r="C783" s="11"/>
      <c r="D783" s="34"/>
    </row>
    <row r="784" spans="2:4" x14ac:dyDescent="0.25">
      <c r="B784" s="11"/>
      <c r="C784" s="11"/>
      <c r="D784" s="34"/>
    </row>
    <row r="785" spans="2:4" x14ac:dyDescent="0.25">
      <c r="B785" s="11"/>
      <c r="C785" s="11"/>
      <c r="D785" s="34"/>
    </row>
    <row r="786" spans="2:4" x14ac:dyDescent="0.25">
      <c r="B786" s="11"/>
      <c r="C786" s="11"/>
      <c r="D786" s="34"/>
    </row>
    <row r="787" spans="2:4" x14ac:dyDescent="0.25">
      <c r="B787" s="11"/>
      <c r="C787" s="11"/>
      <c r="D787" s="34"/>
    </row>
    <row r="788" spans="2:4" x14ac:dyDescent="0.25">
      <c r="B788" s="11"/>
      <c r="C788" s="11"/>
      <c r="D788" s="34"/>
    </row>
    <row r="789" spans="2:4" x14ac:dyDescent="0.25">
      <c r="B789" s="11"/>
      <c r="C789" s="11"/>
      <c r="D789" s="34"/>
    </row>
    <row r="790" spans="2:4" x14ac:dyDescent="0.25">
      <c r="B790" s="11"/>
      <c r="C790" s="11"/>
      <c r="D790" s="34"/>
    </row>
    <row r="791" spans="2:4" x14ac:dyDescent="0.25">
      <c r="B791" s="11"/>
      <c r="C791" s="11"/>
      <c r="D791" s="34"/>
    </row>
    <row r="792" spans="2:4" x14ac:dyDescent="0.25">
      <c r="B792" s="11"/>
      <c r="C792" s="11"/>
      <c r="D792" s="34"/>
    </row>
    <row r="793" spans="2:4" x14ac:dyDescent="0.25">
      <c r="B793" s="11"/>
      <c r="C793" s="11"/>
      <c r="D793" s="34"/>
    </row>
    <row r="794" spans="2:4" x14ac:dyDescent="0.25">
      <c r="B794" s="11"/>
      <c r="C794" s="11"/>
      <c r="D794" s="34"/>
    </row>
    <row r="795" spans="2:4" x14ac:dyDescent="0.25">
      <c r="B795" s="11"/>
      <c r="C795" s="11"/>
      <c r="D795" s="34"/>
    </row>
    <row r="796" spans="2:4" x14ac:dyDescent="0.25">
      <c r="B796" s="11"/>
      <c r="C796" s="11"/>
      <c r="D796" s="34"/>
    </row>
    <row r="797" spans="2:4" x14ac:dyDescent="0.25">
      <c r="B797" s="11"/>
      <c r="C797" s="11"/>
      <c r="D797" s="34"/>
    </row>
    <row r="798" spans="2:4" x14ac:dyDescent="0.25">
      <c r="B798" s="11"/>
      <c r="C798" s="11"/>
      <c r="D798" s="34"/>
    </row>
    <row r="799" spans="2:4" x14ac:dyDescent="0.25">
      <c r="B799" s="11"/>
      <c r="C799" s="11"/>
      <c r="D799" s="34"/>
    </row>
    <row r="800" spans="2:4" x14ac:dyDescent="0.25">
      <c r="B800" s="11"/>
      <c r="C800" s="11"/>
      <c r="D800" s="34"/>
    </row>
    <row r="801" spans="2:4" x14ac:dyDescent="0.25">
      <c r="B801" s="11"/>
      <c r="C801" s="11"/>
      <c r="D801" s="34"/>
    </row>
    <row r="802" spans="2:4" x14ac:dyDescent="0.25">
      <c r="B802" s="11"/>
      <c r="C802" s="11"/>
      <c r="D802" s="34"/>
    </row>
    <row r="803" spans="2:4" x14ac:dyDescent="0.25">
      <c r="B803" s="11"/>
      <c r="C803" s="11"/>
      <c r="D803" s="34"/>
    </row>
    <row r="804" spans="2:4" x14ac:dyDescent="0.25">
      <c r="B804" s="11"/>
      <c r="C804" s="11"/>
      <c r="D804" s="34"/>
    </row>
    <row r="805" spans="2:4" x14ac:dyDescent="0.25">
      <c r="B805" s="11"/>
      <c r="C805" s="11"/>
      <c r="D805" s="34"/>
    </row>
    <row r="806" spans="2:4" x14ac:dyDescent="0.25">
      <c r="B806" s="11"/>
      <c r="C806" s="11"/>
      <c r="D806" s="34"/>
    </row>
    <row r="807" spans="2:4" x14ac:dyDescent="0.25">
      <c r="B807" s="11"/>
      <c r="C807" s="11"/>
      <c r="D807" s="34"/>
    </row>
    <row r="808" spans="2:4" x14ac:dyDescent="0.25">
      <c r="B808" s="11"/>
      <c r="C808" s="11"/>
      <c r="D808" s="34"/>
    </row>
    <row r="809" spans="2:4" x14ac:dyDescent="0.25">
      <c r="B809" s="11"/>
      <c r="C809" s="11"/>
      <c r="D809" s="34"/>
    </row>
    <row r="810" spans="2:4" x14ac:dyDescent="0.25">
      <c r="B810" s="11"/>
      <c r="C810" s="11"/>
      <c r="D810" s="34"/>
    </row>
    <row r="811" spans="2:4" x14ac:dyDescent="0.25">
      <c r="B811" s="11"/>
      <c r="C811" s="11"/>
      <c r="D811" s="34"/>
    </row>
    <row r="812" spans="2:4" x14ac:dyDescent="0.25">
      <c r="B812" s="11"/>
      <c r="C812" s="11"/>
      <c r="D812" s="34"/>
    </row>
    <row r="813" spans="2:4" x14ac:dyDescent="0.25">
      <c r="B813" s="11"/>
      <c r="C813" s="11"/>
      <c r="D813" s="34"/>
    </row>
    <row r="814" spans="2:4" x14ac:dyDescent="0.25">
      <c r="B814" s="11"/>
      <c r="C814" s="11"/>
      <c r="D814" s="34"/>
    </row>
    <row r="815" spans="2:4" x14ac:dyDescent="0.25">
      <c r="B815" s="11"/>
      <c r="C815" s="11"/>
      <c r="D815" s="34"/>
    </row>
    <row r="816" spans="2:4" x14ac:dyDescent="0.25">
      <c r="B816" s="11"/>
      <c r="C816" s="11"/>
      <c r="D816" s="34"/>
    </row>
    <row r="817" spans="2:4" x14ac:dyDescent="0.25">
      <c r="B817" s="11"/>
      <c r="C817" s="11"/>
      <c r="D817" s="34"/>
    </row>
    <row r="818" spans="2:4" x14ac:dyDescent="0.25">
      <c r="B818" s="11"/>
      <c r="C818" s="11"/>
      <c r="D818" s="34"/>
    </row>
    <row r="819" spans="2:4" x14ac:dyDescent="0.25">
      <c r="B819" s="11"/>
      <c r="C819" s="11"/>
      <c r="D819" s="34"/>
    </row>
    <row r="820" spans="2:4" x14ac:dyDescent="0.25">
      <c r="B820" s="11"/>
      <c r="C820" s="11"/>
      <c r="D820" s="34"/>
    </row>
    <row r="821" spans="2:4" x14ac:dyDescent="0.25">
      <c r="B821" s="11"/>
      <c r="C821" s="11"/>
      <c r="D821" s="34"/>
    </row>
    <row r="822" spans="2:4" x14ac:dyDescent="0.25">
      <c r="B822" s="11"/>
      <c r="C822" s="11"/>
      <c r="D822" s="34"/>
    </row>
    <row r="823" spans="2:4" x14ac:dyDescent="0.25">
      <c r="B823" s="11"/>
      <c r="C823" s="11"/>
      <c r="D823" s="34"/>
    </row>
    <row r="824" spans="2:4" x14ac:dyDescent="0.25">
      <c r="B824" s="11"/>
      <c r="C824" s="11"/>
      <c r="D824" s="34"/>
    </row>
    <row r="825" spans="2:4" x14ac:dyDescent="0.25">
      <c r="B825" s="11"/>
      <c r="C825" s="11"/>
      <c r="D825" s="34"/>
    </row>
    <row r="826" spans="2:4" x14ac:dyDescent="0.25">
      <c r="B826" s="11"/>
      <c r="C826" s="11"/>
      <c r="D826" s="34"/>
    </row>
    <row r="827" spans="2:4" x14ac:dyDescent="0.25">
      <c r="B827" s="11"/>
      <c r="C827" s="11"/>
      <c r="D827" s="34"/>
    </row>
    <row r="828" spans="2:4" x14ac:dyDescent="0.25">
      <c r="B828" s="11"/>
      <c r="C828" s="11"/>
      <c r="D828" s="34"/>
    </row>
    <row r="829" spans="2:4" x14ac:dyDescent="0.25">
      <c r="B829" s="11"/>
      <c r="C829" s="11"/>
      <c r="D829" s="34"/>
    </row>
    <row r="830" spans="2:4" x14ac:dyDescent="0.25">
      <c r="B830" s="11"/>
      <c r="C830" s="11"/>
      <c r="D830" s="34"/>
    </row>
    <row r="831" spans="2:4" x14ac:dyDescent="0.25">
      <c r="B831" s="11"/>
      <c r="C831" s="11"/>
      <c r="D831" s="34"/>
    </row>
    <row r="832" spans="2:4" x14ac:dyDescent="0.25">
      <c r="B832" s="11"/>
      <c r="C832" s="11"/>
      <c r="D832" s="34"/>
    </row>
    <row r="833" spans="2:4" x14ac:dyDescent="0.25">
      <c r="B833" s="11"/>
      <c r="C833" s="11"/>
      <c r="D833" s="34"/>
    </row>
    <row r="834" spans="2:4" x14ac:dyDescent="0.25">
      <c r="B834" s="11"/>
      <c r="C834" s="11"/>
      <c r="D834" s="34"/>
    </row>
    <row r="835" spans="2:4" x14ac:dyDescent="0.25">
      <c r="B835" s="11"/>
      <c r="C835" s="11"/>
      <c r="D835" s="34"/>
    </row>
    <row r="836" spans="2:4" x14ac:dyDescent="0.25">
      <c r="B836" s="11"/>
      <c r="C836" s="11"/>
      <c r="D836" s="34"/>
    </row>
    <row r="837" spans="2:4" x14ac:dyDescent="0.25">
      <c r="B837" s="11"/>
      <c r="C837" s="11"/>
      <c r="D837" s="34"/>
    </row>
    <row r="838" spans="2:4" x14ac:dyDescent="0.25">
      <c r="B838" s="11"/>
      <c r="C838" s="11"/>
      <c r="D838" s="34"/>
    </row>
    <row r="839" spans="2:4" x14ac:dyDescent="0.25">
      <c r="B839" s="11"/>
      <c r="C839" s="11"/>
      <c r="D839" s="34"/>
    </row>
    <row r="840" spans="2:4" x14ac:dyDescent="0.25">
      <c r="B840" s="11"/>
      <c r="C840" s="11"/>
      <c r="D840" s="34"/>
    </row>
    <row r="841" spans="2:4" x14ac:dyDescent="0.25">
      <c r="B841" s="11"/>
      <c r="C841" s="11"/>
      <c r="D841" s="34"/>
    </row>
    <row r="842" spans="2:4" x14ac:dyDescent="0.25">
      <c r="B842" s="11"/>
      <c r="C842" s="11"/>
      <c r="D842" s="34"/>
    </row>
    <row r="843" spans="2:4" x14ac:dyDescent="0.25">
      <c r="B843" s="11"/>
      <c r="C843" s="11"/>
      <c r="D843" s="34"/>
    </row>
    <row r="844" spans="2:4" x14ac:dyDescent="0.25">
      <c r="B844" s="11"/>
      <c r="C844" s="11"/>
      <c r="D844" s="34"/>
    </row>
    <row r="845" spans="2:4" x14ac:dyDescent="0.25">
      <c r="B845" s="11"/>
      <c r="C845" s="11"/>
      <c r="D845" s="34"/>
    </row>
    <row r="846" spans="2:4" x14ac:dyDescent="0.25">
      <c r="B846" s="11"/>
      <c r="C846" s="11"/>
      <c r="D846" s="34"/>
    </row>
    <row r="847" spans="2:4" x14ac:dyDescent="0.25">
      <c r="B847" s="11"/>
      <c r="C847" s="11"/>
      <c r="D847" s="34"/>
    </row>
    <row r="848" spans="2:4" x14ac:dyDescent="0.25">
      <c r="B848" s="11"/>
      <c r="C848" s="11"/>
      <c r="D848" s="34"/>
    </row>
    <row r="849" spans="2:4" x14ac:dyDescent="0.25">
      <c r="B849" s="11"/>
      <c r="C849" s="11"/>
      <c r="D849" s="34"/>
    </row>
    <row r="850" spans="2:4" x14ac:dyDescent="0.25">
      <c r="B850" s="11"/>
      <c r="C850" s="11"/>
      <c r="D850" s="34"/>
    </row>
    <row r="851" spans="2:4" x14ac:dyDescent="0.25">
      <c r="B851" s="11"/>
      <c r="C851" s="11"/>
      <c r="D851" s="34"/>
    </row>
    <row r="852" spans="2:4" x14ac:dyDescent="0.25">
      <c r="B852" s="11"/>
      <c r="C852" s="11"/>
      <c r="D852" s="34"/>
    </row>
    <row r="853" spans="2:4" x14ac:dyDescent="0.25">
      <c r="B853" s="11"/>
      <c r="C853" s="11"/>
      <c r="D853" s="34"/>
    </row>
    <row r="854" spans="2:4" x14ac:dyDescent="0.25">
      <c r="B854" s="11"/>
      <c r="C854" s="11"/>
      <c r="D854" s="34"/>
    </row>
    <row r="855" spans="2:4" x14ac:dyDescent="0.25">
      <c r="B855" s="11"/>
      <c r="C855" s="11"/>
      <c r="D855" s="34"/>
    </row>
    <row r="856" spans="2:4" x14ac:dyDescent="0.25">
      <c r="B856" s="11"/>
      <c r="C856" s="11"/>
      <c r="D856" s="34"/>
    </row>
    <row r="857" spans="2:4" x14ac:dyDescent="0.25">
      <c r="B857" s="11"/>
      <c r="C857" s="11"/>
      <c r="D857" s="34"/>
    </row>
    <row r="858" spans="2:4" x14ac:dyDescent="0.25">
      <c r="B858" s="11"/>
      <c r="C858" s="11"/>
      <c r="D858" s="34"/>
    </row>
    <row r="859" spans="2:4" x14ac:dyDescent="0.25">
      <c r="B859" s="11"/>
      <c r="C859" s="11"/>
      <c r="D859" s="34"/>
    </row>
    <row r="860" spans="2:4" x14ac:dyDescent="0.25">
      <c r="B860" s="11"/>
      <c r="C860" s="11"/>
      <c r="D860" s="34"/>
    </row>
    <row r="861" spans="2:4" x14ac:dyDescent="0.25">
      <c r="B861" s="11"/>
      <c r="C861" s="11"/>
      <c r="D861" s="34"/>
    </row>
    <row r="862" spans="2:4" x14ac:dyDescent="0.25">
      <c r="B862" s="11"/>
      <c r="C862" s="11"/>
      <c r="D862" s="34"/>
    </row>
    <row r="863" spans="2:4" x14ac:dyDescent="0.25">
      <c r="B863" s="11"/>
      <c r="C863" s="11"/>
      <c r="D863" s="34"/>
    </row>
    <row r="864" spans="2:4" x14ac:dyDescent="0.25">
      <c r="B864" s="11"/>
      <c r="C864" s="11"/>
      <c r="D864" s="34"/>
    </row>
    <row r="865" spans="2:4" x14ac:dyDescent="0.25">
      <c r="B865" s="11"/>
      <c r="C865" s="11"/>
      <c r="D865" s="34"/>
    </row>
    <row r="866" spans="2:4" x14ac:dyDescent="0.25">
      <c r="B866" s="11"/>
      <c r="C866" s="11"/>
      <c r="D866" s="34"/>
    </row>
    <row r="867" spans="2:4" x14ac:dyDescent="0.25">
      <c r="B867" s="11"/>
      <c r="C867" s="11"/>
      <c r="D867" s="34"/>
    </row>
    <row r="868" spans="2:4" x14ac:dyDescent="0.25">
      <c r="B868" s="11"/>
      <c r="C868" s="11"/>
      <c r="D868" s="34"/>
    </row>
    <row r="869" spans="2:4" x14ac:dyDescent="0.25">
      <c r="B869" s="11"/>
      <c r="C869" s="11"/>
      <c r="D869" s="34"/>
    </row>
    <row r="870" spans="2:4" x14ac:dyDescent="0.25">
      <c r="B870" s="11"/>
      <c r="C870" s="11"/>
      <c r="D870" s="34"/>
    </row>
    <row r="871" spans="2:4" x14ac:dyDescent="0.25">
      <c r="B871" s="11"/>
      <c r="C871" s="11"/>
      <c r="D871" s="34"/>
    </row>
    <row r="872" spans="2:4" x14ac:dyDescent="0.25">
      <c r="B872" s="11"/>
      <c r="C872" s="11"/>
      <c r="D872" s="34"/>
    </row>
    <row r="873" spans="2:4" x14ac:dyDescent="0.25">
      <c r="B873" s="11"/>
      <c r="C873" s="11"/>
      <c r="D873" s="34"/>
    </row>
    <row r="874" spans="2:4" x14ac:dyDescent="0.25">
      <c r="B874" s="11"/>
      <c r="C874" s="11"/>
      <c r="D874" s="34"/>
    </row>
    <row r="875" spans="2:4" x14ac:dyDescent="0.25">
      <c r="B875" s="11"/>
      <c r="C875" s="11"/>
      <c r="D875" s="34"/>
    </row>
    <row r="876" spans="2:4" x14ac:dyDescent="0.25">
      <c r="B876" s="11"/>
      <c r="C876" s="11"/>
      <c r="D876" s="34"/>
    </row>
    <row r="877" spans="2:4" x14ac:dyDescent="0.25">
      <c r="B877" s="11"/>
      <c r="C877" s="11"/>
      <c r="D877" s="34"/>
    </row>
    <row r="878" spans="2:4" x14ac:dyDescent="0.25">
      <c r="B878" s="11"/>
      <c r="C878" s="11"/>
      <c r="D878" s="34"/>
    </row>
    <row r="879" spans="2:4" x14ac:dyDescent="0.25">
      <c r="B879" s="11"/>
      <c r="C879" s="11"/>
      <c r="D879" s="34"/>
    </row>
    <row r="880" spans="2:4" x14ac:dyDescent="0.25">
      <c r="B880" s="11"/>
      <c r="C880" s="11"/>
      <c r="D880" s="34"/>
    </row>
    <row r="881" spans="2:4" x14ac:dyDescent="0.25">
      <c r="B881" s="11"/>
      <c r="C881" s="11"/>
      <c r="D881" s="34"/>
    </row>
    <row r="882" spans="2:4" x14ac:dyDescent="0.25">
      <c r="B882" s="11"/>
      <c r="C882" s="11"/>
      <c r="D882" s="34"/>
    </row>
    <row r="883" spans="2:4" x14ac:dyDescent="0.25">
      <c r="B883" s="11"/>
      <c r="C883" s="11"/>
      <c r="D883" s="34"/>
    </row>
    <row r="884" spans="2:4" x14ac:dyDescent="0.25">
      <c r="B884" s="11"/>
      <c r="C884" s="11"/>
      <c r="D884" s="34"/>
    </row>
    <row r="885" spans="2:4" x14ac:dyDescent="0.25">
      <c r="B885" s="11"/>
      <c r="C885" s="11"/>
      <c r="D885" s="34"/>
    </row>
    <row r="886" spans="2:4" x14ac:dyDescent="0.25">
      <c r="B886" s="11"/>
      <c r="C886" s="11"/>
      <c r="D886" s="34"/>
    </row>
    <row r="887" spans="2:4" x14ac:dyDescent="0.25">
      <c r="B887" s="11"/>
      <c r="C887" s="11"/>
      <c r="D887" s="34"/>
    </row>
    <row r="888" spans="2:4" x14ac:dyDescent="0.25">
      <c r="B888" s="11"/>
      <c r="C888" s="11"/>
      <c r="D888" s="34"/>
    </row>
    <row r="889" spans="2:4" x14ac:dyDescent="0.25">
      <c r="B889" s="11"/>
      <c r="C889" s="11"/>
      <c r="D889" s="34"/>
    </row>
    <row r="890" spans="2:4" x14ac:dyDescent="0.25">
      <c r="B890" s="11"/>
      <c r="C890" s="11"/>
      <c r="D890" s="34"/>
    </row>
    <row r="891" spans="2:4" x14ac:dyDescent="0.25">
      <c r="B891" s="11"/>
      <c r="C891" s="11"/>
      <c r="D891" s="34"/>
    </row>
    <row r="892" spans="2:4" x14ac:dyDescent="0.25">
      <c r="B892" s="11"/>
      <c r="C892" s="11"/>
      <c r="D892" s="34"/>
    </row>
    <row r="893" spans="2:4" x14ac:dyDescent="0.25">
      <c r="B893" s="11"/>
      <c r="C893" s="11"/>
      <c r="D893" s="34"/>
    </row>
    <row r="894" spans="2:4" x14ac:dyDescent="0.25">
      <c r="B894" s="11"/>
      <c r="C894" s="11"/>
      <c r="D894" s="34"/>
    </row>
    <row r="895" spans="2:4" x14ac:dyDescent="0.25">
      <c r="B895" s="11"/>
      <c r="C895" s="11"/>
      <c r="D895" s="34"/>
    </row>
    <row r="896" spans="2:4" x14ac:dyDescent="0.25">
      <c r="B896" s="11"/>
      <c r="C896" s="11"/>
      <c r="D896" s="34"/>
    </row>
    <row r="897" spans="2:4" x14ac:dyDescent="0.25">
      <c r="B897" s="11"/>
      <c r="C897" s="11"/>
      <c r="D897" s="34"/>
    </row>
    <row r="898" spans="2:4" x14ac:dyDescent="0.25">
      <c r="B898" s="11"/>
      <c r="C898" s="11"/>
      <c r="D898" s="34"/>
    </row>
    <row r="899" spans="2:4" x14ac:dyDescent="0.25">
      <c r="B899" s="11"/>
      <c r="C899" s="11"/>
      <c r="D899" s="34"/>
    </row>
    <row r="900" spans="2:4" x14ac:dyDescent="0.25">
      <c r="B900" s="11"/>
      <c r="C900" s="11"/>
      <c r="D900" s="34"/>
    </row>
    <row r="901" spans="2:4" x14ac:dyDescent="0.25">
      <c r="B901" s="11"/>
      <c r="C901" s="11"/>
      <c r="D901" s="34"/>
    </row>
    <row r="902" spans="2:4" x14ac:dyDescent="0.25">
      <c r="B902" s="11"/>
      <c r="C902" s="11"/>
      <c r="D902" s="34"/>
    </row>
    <row r="903" spans="2:4" x14ac:dyDescent="0.25">
      <c r="B903" s="11"/>
      <c r="C903" s="11"/>
      <c r="D903" s="34"/>
    </row>
    <row r="904" spans="2:4" x14ac:dyDescent="0.25">
      <c r="B904" s="11"/>
      <c r="C904" s="11"/>
      <c r="D904" s="34"/>
    </row>
    <row r="905" spans="2:4" x14ac:dyDescent="0.25">
      <c r="B905" s="11"/>
      <c r="C905" s="11"/>
      <c r="D905" s="34"/>
    </row>
    <row r="906" spans="2:4" x14ac:dyDescent="0.25">
      <c r="B906" s="11"/>
      <c r="C906" s="11"/>
      <c r="D906" s="34"/>
    </row>
    <row r="907" spans="2:4" x14ac:dyDescent="0.25">
      <c r="B907" s="11"/>
      <c r="C907" s="11"/>
      <c r="D907" s="34"/>
    </row>
    <row r="908" spans="2:4" x14ac:dyDescent="0.25">
      <c r="B908" s="11"/>
      <c r="C908" s="11"/>
      <c r="D908" s="34"/>
    </row>
    <row r="909" spans="2:4" x14ac:dyDescent="0.25">
      <c r="B909" s="11"/>
      <c r="C909" s="11"/>
      <c r="D909" s="34"/>
    </row>
    <row r="910" spans="2:4" x14ac:dyDescent="0.25">
      <c r="B910" s="11"/>
      <c r="C910" s="11"/>
      <c r="D910" s="34"/>
    </row>
    <row r="911" spans="2:4" x14ac:dyDescent="0.25">
      <c r="B911" s="11"/>
      <c r="C911" s="11"/>
      <c r="D911" s="34"/>
    </row>
    <row r="912" spans="2:4" x14ac:dyDescent="0.25">
      <c r="B912" s="11"/>
      <c r="C912" s="11"/>
      <c r="D912" s="34"/>
    </row>
    <row r="913" spans="2:4" x14ac:dyDescent="0.25">
      <c r="B913" s="11"/>
      <c r="C913" s="11"/>
      <c r="D913" s="34"/>
    </row>
    <row r="914" spans="2:4" x14ac:dyDescent="0.25">
      <c r="B914" s="11"/>
      <c r="C914" s="11"/>
      <c r="D914" s="34"/>
    </row>
    <row r="915" spans="2:4" x14ac:dyDescent="0.25">
      <c r="B915" s="11"/>
      <c r="C915" s="11"/>
      <c r="D915" s="34"/>
    </row>
    <row r="916" spans="2:4" x14ac:dyDescent="0.25">
      <c r="B916" s="11"/>
      <c r="C916" s="11"/>
      <c r="D916" s="34"/>
    </row>
    <row r="917" spans="2:4" x14ac:dyDescent="0.25">
      <c r="B917" s="11"/>
      <c r="C917" s="11"/>
      <c r="D917" s="34"/>
    </row>
    <row r="918" spans="2:4" x14ac:dyDescent="0.25">
      <c r="B918" s="11"/>
      <c r="C918" s="11"/>
      <c r="D918" s="34"/>
    </row>
    <row r="919" spans="2:4" x14ac:dyDescent="0.25">
      <c r="B919" s="11"/>
      <c r="C919" s="11"/>
      <c r="D919" s="34"/>
    </row>
    <row r="920" spans="2:4" x14ac:dyDescent="0.25">
      <c r="B920" s="11"/>
      <c r="C920" s="11"/>
      <c r="D920" s="34"/>
    </row>
    <row r="921" spans="2:4" x14ac:dyDescent="0.25">
      <c r="B921" s="11"/>
      <c r="C921" s="11"/>
      <c r="D921" s="34"/>
    </row>
    <row r="922" spans="2:4" x14ac:dyDescent="0.25">
      <c r="B922" s="11"/>
      <c r="C922" s="11"/>
      <c r="D922" s="34"/>
    </row>
    <row r="923" spans="2:4" x14ac:dyDescent="0.25">
      <c r="B923" s="11"/>
      <c r="C923" s="11"/>
      <c r="D923" s="34"/>
    </row>
    <row r="924" spans="2:4" x14ac:dyDescent="0.25">
      <c r="B924" s="11"/>
      <c r="C924" s="11"/>
      <c r="D924" s="34"/>
    </row>
    <row r="925" spans="2:4" x14ac:dyDescent="0.25">
      <c r="B925" s="11"/>
      <c r="C925" s="11"/>
      <c r="D925" s="34"/>
    </row>
    <row r="926" spans="2:4" x14ac:dyDescent="0.25">
      <c r="B926" s="11"/>
      <c r="C926" s="11"/>
      <c r="D926" s="34"/>
    </row>
    <row r="927" spans="2:4" x14ac:dyDescent="0.25">
      <c r="B927" s="11"/>
      <c r="C927" s="11"/>
      <c r="D927" s="34"/>
    </row>
    <row r="928" spans="2:4" x14ac:dyDescent="0.25">
      <c r="B928" s="11"/>
      <c r="C928" s="11"/>
      <c r="D928" s="34"/>
    </row>
    <row r="929" spans="2:4" x14ac:dyDescent="0.25">
      <c r="B929" s="11"/>
      <c r="C929" s="11"/>
      <c r="D929" s="34"/>
    </row>
    <row r="930" spans="2:4" x14ac:dyDescent="0.25">
      <c r="B930" s="11"/>
      <c r="C930" s="11"/>
      <c r="D930" s="34"/>
    </row>
    <row r="931" spans="2:4" x14ac:dyDescent="0.25">
      <c r="B931" s="11"/>
      <c r="C931" s="11"/>
      <c r="D931" s="34"/>
    </row>
    <row r="932" spans="2:4" x14ac:dyDescent="0.25">
      <c r="B932" s="11"/>
      <c r="C932" s="11"/>
      <c r="D932" s="34"/>
    </row>
    <row r="933" spans="2:4" x14ac:dyDescent="0.25">
      <c r="B933" s="11"/>
      <c r="C933" s="11"/>
      <c r="D933" s="34"/>
    </row>
    <row r="934" spans="2:4" x14ac:dyDescent="0.25">
      <c r="B934" s="11"/>
      <c r="C934" s="11"/>
      <c r="D934" s="34"/>
    </row>
    <row r="935" spans="2:4" x14ac:dyDescent="0.25">
      <c r="B935" s="11"/>
      <c r="C935" s="11"/>
      <c r="D935" s="34"/>
    </row>
    <row r="936" spans="2:4" x14ac:dyDescent="0.25">
      <c r="B936" s="11"/>
      <c r="C936" s="11"/>
      <c r="D936" s="34"/>
    </row>
    <row r="937" spans="2:4" x14ac:dyDescent="0.25">
      <c r="B937" s="11"/>
      <c r="C937" s="11"/>
      <c r="D937" s="34"/>
    </row>
    <row r="938" spans="2:4" x14ac:dyDescent="0.25">
      <c r="B938" s="11"/>
      <c r="C938" s="11"/>
      <c r="D938" s="34"/>
    </row>
    <row r="939" spans="2:4" x14ac:dyDescent="0.25">
      <c r="B939" s="11"/>
      <c r="C939" s="11"/>
      <c r="D939" s="34"/>
    </row>
    <row r="940" spans="2:4" x14ac:dyDescent="0.25">
      <c r="B940" s="11"/>
      <c r="C940" s="11"/>
      <c r="D940" s="34"/>
    </row>
    <row r="941" spans="2:4" x14ac:dyDescent="0.25">
      <c r="B941" s="11"/>
      <c r="C941" s="11"/>
      <c r="D941" s="34"/>
    </row>
    <row r="942" spans="2:4" x14ac:dyDescent="0.25">
      <c r="B942" s="11"/>
      <c r="C942" s="11"/>
      <c r="D942" s="34"/>
    </row>
    <row r="943" spans="2:4" x14ac:dyDescent="0.25">
      <c r="B943" s="11"/>
      <c r="C943" s="11"/>
      <c r="D943" s="34"/>
    </row>
    <row r="944" spans="2:4" x14ac:dyDescent="0.25">
      <c r="B944" s="11"/>
      <c r="C944" s="11"/>
      <c r="D944" s="34"/>
    </row>
    <row r="945" spans="2:4" x14ac:dyDescent="0.25">
      <c r="B945" s="11"/>
      <c r="C945" s="11"/>
      <c r="D945" s="34"/>
    </row>
    <row r="946" spans="2:4" x14ac:dyDescent="0.25">
      <c r="B946" s="11"/>
      <c r="C946" s="11"/>
      <c r="D946" s="34"/>
    </row>
    <row r="947" spans="2:4" x14ac:dyDescent="0.25">
      <c r="B947" s="11"/>
      <c r="C947" s="11"/>
      <c r="D947" s="34"/>
    </row>
    <row r="948" spans="2:4" x14ac:dyDescent="0.25">
      <c r="B948" s="11"/>
      <c r="C948" s="11"/>
      <c r="D948" s="34"/>
    </row>
    <row r="949" spans="2:4" x14ac:dyDescent="0.25">
      <c r="B949" s="11"/>
      <c r="C949" s="11"/>
      <c r="D949" s="34"/>
    </row>
    <row r="950" spans="2:4" x14ac:dyDescent="0.25">
      <c r="B950" s="11"/>
      <c r="C950" s="11"/>
      <c r="D950" s="34"/>
    </row>
    <row r="951" spans="2:4" x14ac:dyDescent="0.25">
      <c r="B951" s="11"/>
      <c r="C951" s="11"/>
      <c r="D951" s="34"/>
    </row>
    <row r="952" spans="2:4" x14ac:dyDescent="0.25">
      <c r="B952" s="11"/>
      <c r="C952" s="11"/>
      <c r="D952" s="34"/>
    </row>
    <row r="953" spans="2:4" x14ac:dyDescent="0.25">
      <c r="B953" s="11"/>
      <c r="C953" s="11"/>
      <c r="D953" s="34"/>
    </row>
    <row r="954" spans="2:4" x14ac:dyDescent="0.25">
      <c r="B954" s="11"/>
      <c r="C954" s="11"/>
      <c r="D954" s="34"/>
    </row>
    <row r="955" spans="2:4" x14ac:dyDescent="0.25">
      <c r="B955" s="11"/>
      <c r="C955" s="11"/>
      <c r="D955" s="34"/>
    </row>
    <row r="956" spans="2:4" x14ac:dyDescent="0.25">
      <c r="B956" s="11"/>
      <c r="C956" s="11"/>
      <c r="D956" s="34"/>
    </row>
    <row r="957" spans="2:4" x14ac:dyDescent="0.25">
      <c r="B957" s="11"/>
      <c r="C957" s="11"/>
      <c r="D957" s="34"/>
    </row>
    <row r="958" spans="2:4" x14ac:dyDescent="0.25">
      <c r="B958" s="11"/>
      <c r="C958" s="11"/>
      <c r="D958" s="34"/>
    </row>
    <row r="959" spans="2:4" x14ac:dyDescent="0.25">
      <c r="B959" s="11"/>
      <c r="C959" s="11"/>
      <c r="D959" s="34"/>
    </row>
    <row r="960" spans="2:4" x14ac:dyDescent="0.25">
      <c r="B960" s="11"/>
      <c r="C960" s="11"/>
      <c r="D960" s="34"/>
    </row>
    <row r="961" spans="2:4" x14ac:dyDescent="0.25">
      <c r="B961" s="11"/>
      <c r="C961" s="11"/>
      <c r="D961" s="34"/>
    </row>
    <row r="962" spans="2:4" x14ac:dyDescent="0.25">
      <c r="B962" s="11"/>
      <c r="C962" s="11"/>
      <c r="D962" s="34"/>
    </row>
    <row r="963" spans="2:4" x14ac:dyDescent="0.25">
      <c r="B963" s="11"/>
      <c r="C963" s="11"/>
      <c r="D963" s="34"/>
    </row>
    <row r="964" spans="2:4" x14ac:dyDescent="0.25">
      <c r="B964" s="11"/>
      <c r="C964" s="11"/>
      <c r="D964" s="34"/>
    </row>
    <row r="965" spans="2:4" x14ac:dyDescent="0.25">
      <c r="B965" s="11"/>
      <c r="C965" s="11"/>
      <c r="D965" s="34"/>
    </row>
    <row r="966" spans="2:4" x14ac:dyDescent="0.25">
      <c r="B966" s="11"/>
      <c r="C966" s="11"/>
      <c r="D966" s="34"/>
    </row>
    <row r="967" spans="2:4" x14ac:dyDescent="0.25">
      <c r="B967" s="11"/>
      <c r="C967" s="11"/>
      <c r="D967" s="34"/>
    </row>
    <row r="968" spans="2:4" x14ac:dyDescent="0.25">
      <c r="B968" s="11"/>
      <c r="C968" s="11"/>
      <c r="D968" s="34"/>
    </row>
    <row r="969" spans="2:4" x14ac:dyDescent="0.25">
      <c r="B969" s="11"/>
      <c r="C969" s="11"/>
      <c r="D969" s="34"/>
    </row>
    <row r="970" spans="2:4" x14ac:dyDescent="0.25">
      <c r="B970" s="11"/>
      <c r="C970" s="11"/>
      <c r="D970" s="34"/>
    </row>
    <row r="971" spans="2:4" x14ac:dyDescent="0.25">
      <c r="B971" s="11"/>
      <c r="C971" s="11"/>
      <c r="D971" s="34"/>
    </row>
    <row r="972" spans="2:4" x14ac:dyDescent="0.25">
      <c r="B972" s="11"/>
      <c r="C972" s="11"/>
      <c r="D972" s="34"/>
    </row>
    <row r="973" spans="2:4" x14ac:dyDescent="0.25">
      <c r="B973" s="11"/>
      <c r="C973" s="11"/>
      <c r="D973" s="34"/>
    </row>
    <row r="974" spans="2:4" x14ac:dyDescent="0.25">
      <c r="B974" s="11"/>
      <c r="C974" s="11"/>
      <c r="D974" s="34"/>
    </row>
    <row r="975" spans="2:4" x14ac:dyDescent="0.25">
      <c r="B975" s="11"/>
      <c r="C975" s="11"/>
      <c r="D975" s="34"/>
    </row>
    <row r="976" spans="2:4" x14ac:dyDescent="0.25">
      <c r="B976" s="11"/>
      <c r="C976" s="11"/>
      <c r="D976" s="34"/>
    </row>
    <row r="977" spans="2:4" x14ac:dyDescent="0.25">
      <c r="B977" s="11"/>
      <c r="C977" s="11"/>
      <c r="D977" s="34"/>
    </row>
    <row r="978" spans="2:4" x14ac:dyDescent="0.25">
      <c r="B978" s="11"/>
      <c r="C978" s="11"/>
      <c r="D978" s="34"/>
    </row>
    <row r="979" spans="2:4" x14ac:dyDescent="0.25">
      <c r="B979" s="11"/>
      <c r="C979" s="11"/>
      <c r="D979" s="34"/>
    </row>
    <row r="980" spans="2:4" x14ac:dyDescent="0.25">
      <c r="B980" s="11"/>
      <c r="C980" s="11"/>
      <c r="D980" s="34"/>
    </row>
    <row r="981" spans="2:4" x14ac:dyDescent="0.25">
      <c r="B981" s="11"/>
      <c r="C981" s="11"/>
      <c r="D981" s="34"/>
    </row>
    <row r="982" spans="2:4" x14ac:dyDescent="0.25">
      <c r="B982" s="11"/>
      <c r="C982" s="11"/>
      <c r="D982" s="34"/>
    </row>
    <row r="983" spans="2:4" x14ac:dyDescent="0.25">
      <c r="B983" s="11"/>
      <c r="C983" s="11"/>
      <c r="D983" s="34"/>
    </row>
    <row r="984" spans="2:4" x14ac:dyDescent="0.25">
      <c r="B984" s="11"/>
      <c r="C984" s="11"/>
      <c r="D984" s="34"/>
    </row>
    <row r="985" spans="2:4" x14ac:dyDescent="0.25">
      <c r="B985" s="11"/>
      <c r="C985" s="11"/>
      <c r="D985" s="34"/>
    </row>
    <row r="986" spans="2:4" x14ac:dyDescent="0.25">
      <c r="B986" s="11"/>
      <c r="C986" s="11"/>
      <c r="D986" s="34"/>
    </row>
    <row r="987" spans="2:4" x14ac:dyDescent="0.25">
      <c r="B987" s="11"/>
      <c r="C987" s="11"/>
      <c r="D987" s="34"/>
    </row>
    <row r="988" spans="2:4" x14ac:dyDescent="0.25">
      <c r="B988" s="11"/>
      <c r="C988" s="11"/>
      <c r="D988" s="34"/>
    </row>
    <row r="989" spans="2:4" x14ac:dyDescent="0.25">
      <c r="B989" s="11"/>
      <c r="C989" s="11"/>
      <c r="D989" s="34"/>
    </row>
    <row r="990" spans="2:4" x14ac:dyDescent="0.25">
      <c r="B990" s="11"/>
      <c r="C990" s="11"/>
      <c r="D990" s="34"/>
    </row>
    <row r="991" spans="2:4" x14ac:dyDescent="0.25">
      <c r="B991" s="11"/>
      <c r="C991" s="11"/>
      <c r="D991" s="34"/>
    </row>
    <row r="992" spans="2:4" x14ac:dyDescent="0.25">
      <c r="B992" s="11"/>
      <c r="C992" s="11"/>
      <c r="D992" s="34"/>
    </row>
    <row r="993" spans="2:4" x14ac:dyDescent="0.25">
      <c r="B993" s="11"/>
      <c r="C993" s="11"/>
      <c r="D993" s="34"/>
    </row>
    <row r="994" spans="2:4" x14ac:dyDescent="0.25">
      <c r="B994" s="11"/>
      <c r="C994" s="11"/>
      <c r="D994" s="34"/>
    </row>
    <row r="995" spans="2:4" x14ac:dyDescent="0.25">
      <c r="B995" s="11"/>
      <c r="C995" s="11"/>
      <c r="D995" s="34"/>
    </row>
    <row r="996" spans="2:4" x14ac:dyDescent="0.25">
      <c r="B996" s="11"/>
      <c r="C996" s="11"/>
      <c r="D996" s="34"/>
    </row>
    <row r="997" spans="2:4" x14ac:dyDescent="0.25">
      <c r="B997" s="11"/>
      <c r="C997" s="11"/>
      <c r="D997" s="34"/>
    </row>
    <row r="998" spans="2:4" x14ac:dyDescent="0.25">
      <c r="B998" s="11"/>
      <c r="C998" s="11"/>
      <c r="D998" s="34"/>
    </row>
    <row r="999" spans="2:4" x14ac:dyDescent="0.25">
      <c r="B999" s="11"/>
      <c r="C999" s="11"/>
      <c r="D999" s="34"/>
    </row>
    <row r="1000" spans="2:4" x14ac:dyDescent="0.25">
      <c r="B1000" s="11"/>
      <c r="C1000" s="11"/>
      <c r="D1000" s="34"/>
    </row>
    <row r="1001" spans="2:4" x14ac:dyDescent="0.25">
      <c r="B1001" s="11"/>
      <c r="C1001" s="11"/>
      <c r="D1001" s="34"/>
    </row>
    <row r="1002" spans="2:4" x14ac:dyDescent="0.25">
      <c r="B1002" s="11"/>
      <c r="C1002" s="11"/>
      <c r="D1002" s="34"/>
    </row>
    <row r="1003" spans="2:4" x14ac:dyDescent="0.25">
      <c r="B1003" s="11"/>
      <c r="C1003" s="11"/>
      <c r="D1003" s="34"/>
    </row>
    <row r="1004" spans="2:4" x14ac:dyDescent="0.25">
      <c r="B1004" s="11"/>
      <c r="C1004" s="11"/>
      <c r="D1004" s="34"/>
    </row>
    <row r="1005" spans="2:4" x14ac:dyDescent="0.25">
      <c r="B1005" s="11"/>
      <c r="C1005" s="11"/>
      <c r="D1005" s="34"/>
    </row>
    <row r="1006" spans="2:4" x14ac:dyDescent="0.25">
      <c r="B1006" s="11"/>
      <c r="C1006" s="11"/>
      <c r="D1006" s="34"/>
    </row>
    <row r="1007" spans="2:4" x14ac:dyDescent="0.25">
      <c r="B1007" s="11"/>
      <c r="C1007" s="11"/>
      <c r="D1007" s="34"/>
    </row>
    <row r="1008" spans="2:4" x14ac:dyDescent="0.25">
      <c r="B1008" s="11"/>
      <c r="C1008" s="11"/>
      <c r="D1008" s="34"/>
    </row>
    <row r="1009" spans="2:4" x14ac:dyDescent="0.25">
      <c r="B1009" s="11"/>
      <c r="C1009" s="11"/>
      <c r="D1009" s="34"/>
    </row>
    <row r="1010" spans="2:4" x14ac:dyDescent="0.25">
      <c r="B1010" s="11"/>
      <c r="C1010" s="11"/>
      <c r="D1010" s="34"/>
    </row>
    <row r="1011" spans="2:4" x14ac:dyDescent="0.25">
      <c r="B1011" s="11"/>
      <c r="C1011" s="11"/>
      <c r="D1011" s="34"/>
    </row>
    <row r="1012" spans="2:4" x14ac:dyDescent="0.25">
      <c r="B1012" s="11"/>
      <c r="C1012" s="11"/>
      <c r="D1012" s="34"/>
    </row>
    <row r="1013" spans="2:4" x14ac:dyDescent="0.25">
      <c r="B1013" s="11"/>
      <c r="C1013" s="11"/>
      <c r="D1013" s="34"/>
    </row>
    <row r="1014" spans="2:4" x14ac:dyDescent="0.25">
      <c r="B1014" s="11"/>
      <c r="C1014" s="11"/>
      <c r="D1014" s="34"/>
    </row>
    <row r="1015" spans="2:4" x14ac:dyDescent="0.25">
      <c r="B1015" s="11"/>
      <c r="C1015" s="11"/>
      <c r="D1015" s="34"/>
    </row>
    <row r="1016" spans="2:4" x14ac:dyDescent="0.25">
      <c r="B1016" s="11"/>
      <c r="C1016" s="11"/>
      <c r="D1016" s="34"/>
    </row>
    <row r="1017" spans="2:4" x14ac:dyDescent="0.25">
      <c r="B1017" s="11"/>
      <c r="C1017" s="11"/>
      <c r="D1017" s="34"/>
    </row>
    <row r="1018" spans="2:4" x14ac:dyDescent="0.25">
      <c r="B1018" s="11"/>
      <c r="C1018" s="11"/>
      <c r="D1018" s="34"/>
    </row>
    <row r="1019" spans="2:4" x14ac:dyDescent="0.25">
      <c r="B1019" s="11"/>
      <c r="C1019" s="11"/>
      <c r="D1019" s="34"/>
    </row>
    <row r="1020" spans="2:4" x14ac:dyDescent="0.25">
      <c r="B1020" s="11"/>
      <c r="C1020" s="11"/>
      <c r="D1020" s="34"/>
    </row>
    <row r="1021" spans="2:4" x14ac:dyDescent="0.25">
      <c r="B1021" s="11"/>
      <c r="C1021" s="11"/>
      <c r="D1021" s="34"/>
    </row>
    <row r="1022" spans="2:4" x14ac:dyDescent="0.25">
      <c r="B1022" s="11"/>
      <c r="C1022" s="11"/>
      <c r="D1022" s="34"/>
    </row>
    <row r="1023" spans="2:4" x14ac:dyDescent="0.25">
      <c r="B1023" s="11"/>
      <c r="C1023" s="11"/>
      <c r="D1023" s="34"/>
    </row>
    <row r="1024" spans="2:4" x14ac:dyDescent="0.25">
      <c r="B1024" s="11"/>
      <c r="C1024" s="11"/>
      <c r="D1024" s="34"/>
    </row>
    <row r="1025" spans="2:4" x14ac:dyDescent="0.25">
      <c r="B1025" s="11"/>
      <c r="C1025" s="11"/>
      <c r="D1025" s="34"/>
    </row>
    <row r="1026" spans="2:4" x14ac:dyDescent="0.25">
      <c r="B1026" s="11"/>
      <c r="C1026" s="11"/>
      <c r="D1026" s="34"/>
    </row>
    <row r="1027" spans="2:4" x14ac:dyDescent="0.25">
      <c r="B1027" s="11"/>
      <c r="C1027" s="11"/>
      <c r="D1027" s="34"/>
    </row>
    <row r="1028" spans="2:4" x14ac:dyDescent="0.25">
      <c r="B1028" s="11"/>
      <c r="C1028" s="11"/>
      <c r="D1028" s="34"/>
    </row>
    <row r="1029" spans="2:4" x14ac:dyDescent="0.25">
      <c r="B1029" s="11"/>
      <c r="C1029" s="11"/>
      <c r="D1029" s="34"/>
    </row>
    <row r="1030" spans="2:4" x14ac:dyDescent="0.25">
      <c r="B1030" s="11"/>
      <c r="C1030" s="11"/>
      <c r="D1030" s="34"/>
    </row>
    <row r="1031" spans="2:4" x14ac:dyDescent="0.25">
      <c r="B1031" s="11"/>
      <c r="C1031" s="11"/>
      <c r="D1031" s="34"/>
    </row>
    <row r="1032" spans="2:4" x14ac:dyDescent="0.25">
      <c r="B1032" s="11"/>
      <c r="C1032" s="11"/>
      <c r="D1032" s="34"/>
    </row>
    <row r="1033" spans="2:4" x14ac:dyDescent="0.25">
      <c r="B1033" s="11"/>
      <c r="C1033" s="11"/>
      <c r="D1033" s="34"/>
    </row>
    <row r="1034" spans="2:4" x14ac:dyDescent="0.25">
      <c r="B1034" s="11"/>
      <c r="C1034" s="11"/>
      <c r="D1034" s="34"/>
    </row>
    <row r="1035" spans="2:4" x14ac:dyDescent="0.25">
      <c r="B1035" s="11"/>
      <c r="C1035" s="11"/>
      <c r="D1035" s="34"/>
    </row>
    <row r="1036" spans="2:4" x14ac:dyDescent="0.25">
      <c r="B1036" s="11"/>
      <c r="C1036" s="11"/>
      <c r="D1036" s="34"/>
    </row>
    <row r="1037" spans="2:4" x14ac:dyDescent="0.25">
      <c r="B1037" s="11"/>
      <c r="C1037" s="11"/>
      <c r="D1037" s="34"/>
    </row>
    <row r="1038" spans="2:4" x14ac:dyDescent="0.25">
      <c r="B1038" s="11"/>
      <c r="C1038" s="11"/>
      <c r="D1038" s="34"/>
    </row>
    <row r="1039" spans="2:4" x14ac:dyDescent="0.25">
      <c r="B1039" s="11"/>
      <c r="C1039" s="11"/>
      <c r="D1039" s="34"/>
    </row>
    <row r="1040" spans="2:4" x14ac:dyDescent="0.25">
      <c r="B1040" s="11"/>
      <c r="C1040" s="11"/>
      <c r="D1040" s="34"/>
    </row>
    <row r="1041" spans="2:4" x14ac:dyDescent="0.25">
      <c r="B1041" s="11"/>
      <c r="C1041" s="11"/>
      <c r="D1041" s="34"/>
    </row>
    <row r="1042" spans="2:4" x14ac:dyDescent="0.25">
      <c r="B1042" s="11"/>
      <c r="C1042" s="11"/>
      <c r="D1042" s="34"/>
    </row>
    <row r="1043" spans="2:4" x14ac:dyDescent="0.25">
      <c r="B1043" s="11"/>
      <c r="C1043" s="11"/>
      <c r="D1043" s="34"/>
    </row>
    <row r="1044" spans="2:4" x14ac:dyDescent="0.25">
      <c r="B1044" s="11"/>
      <c r="C1044" s="11"/>
      <c r="D1044" s="34"/>
    </row>
    <row r="1045" spans="2:4" x14ac:dyDescent="0.25">
      <c r="B1045" s="11"/>
      <c r="C1045" s="11"/>
      <c r="D1045" s="34"/>
    </row>
    <row r="1046" spans="2:4" x14ac:dyDescent="0.25">
      <c r="B1046" s="11"/>
      <c r="C1046" s="11"/>
      <c r="D1046" s="34"/>
    </row>
    <row r="1047" spans="2:4" x14ac:dyDescent="0.25">
      <c r="B1047" s="11"/>
      <c r="C1047" s="11"/>
      <c r="D1047" s="34"/>
    </row>
    <row r="1048" spans="2:4" x14ac:dyDescent="0.25">
      <c r="B1048" s="11"/>
      <c r="C1048" s="11"/>
      <c r="D1048" s="34"/>
    </row>
    <row r="1049" spans="2:4" x14ac:dyDescent="0.25">
      <c r="B1049" s="11"/>
      <c r="C1049" s="11"/>
      <c r="D1049" s="34"/>
    </row>
    <row r="1050" spans="2:4" x14ac:dyDescent="0.25">
      <c r="B1050" s="11"/>
      <c r="C1050" s="11"/>
      <c r="D1050" s="34"/>
    </row>
    <row r="1051" spans="2:4" x14ac:dyDescent="0.25">
      <c r="B1051" s="11"/>
      <c r="C1051" s="11"/>
      <c r="D1051" s="34"/>
    </row>
    <row r="1052" spans="2:4" x14ac:dyDescent="0.25">
      <c r="B1052" s="11"/>
      <c r="C1052" s="11"/>
      <c r="D1052" s="34"/>
    </row>
    <row r="1053" spans="2:4" x14ac:dyDescent="0.25">
      <c r="B1053" s="11"/>
      <c r="C1053" s="11"/>
      <c r="D1053" s="34"/>
    </row>
    <row r="1054" spans="2:4" x14ac:dyDescent="0.25">
      <c r="B1054" s="11"/>
      <c r="C1054" s="11"/>
      <c r="D1054" s="34"/>
    </row>
    <row r="1055" spans="2:4" x14ac:dyDescent="0.25">
      <c r="B1055" s="11"/>
      <c r="C1055" s="11"/>
      <c r="D1055" s="34"/>
    </row>
    <row r="1056" spans="2:4" x14ac:dyDescent="0.25">
      <c r="B1056" s="11"/>
      <c r="C1056" s="11"/>
      <c r="D1056" s="34"/>
    </row>
    <row r="1057" spans="2:4" x14ac:dyDescent="0.25">
      <c r="B1057" s="11"/>
      <c r="C1057" s="11"/>
      <c r="D1057" s="34"/>
    </row>
    <row r="1058" spans="2:4" x14ac:dyDescent="0.25">
      <c r="B1058" s="11"/>
      <c r="C1058" s="11"/>
      <c r="D1058" s="34"/>
    </row>
    <row r="1059" spans="2:4" x14ac:dyDescent="0.25">
      <c r="B1059" s="11"/>
      <c r="C1059" s="11"/>
      <c r="D1059" s="34"/>
    </row>
    <row r="1060" spans="2:4" x14ac:dyDescent="0.25">
      <c r="B1060" s="11"/>
      <c r="C1060" s="11"/>
      <c r="D1060" s="34"/>
    </row>
    <row r="1061" spans="2:4" x14ac:dyDescent="0.25">
      <c r="B1061" s="11"/>
      <c r="C1061" s="11"/>
      <c r="D1061" s="34"/>
    </row>
    <row r="1062" spans="2:4" x14ac:dyDescent="0.25">
      <c r="B1062" s="11"/>
      <c r="C1062" s="11"/>
      <c r="D1062" s="34"/>
    </row>
    <row r="1063" spans="2:4" x14ac:dyDescent="0.25">
      <c r="B1063" s="11"/>
      <c r="C1063" s="11"/>
      <c r="D1063" s="34"/>
    </row>
    <row r="1064" spans="2:4" x14ac:dyDescent="0.25">
      <c r="B1064" s="11"/>
      <c r="C1064" s="11"/>
      <c r="D1064" s="34"/>
    </row>
    <row r="1065" spans="2:4" x14ac:dyDescent="0.25">
      <c r="B1065" s="11"/>
      <c r="C1065" s="11"/>
      <c r="D1065" s="34"/>
    </row>
    <row r="1066" spans="2:4" x14ac:dyDescent="0.25">
      <c r="B1066" s="11"/>
      <c r="C1066" s="11"/>
      <c r="D1066" s="34"/>
    </row>
    <row r="1067" spans="2:4" x14ac:dyDescent="0.25">
      <c r="B1067" s="11"/>
      <c r="C1067" s="11"/>
      <c r="D1067" s="34"/>
    </row>
    <row r="1068" spans="2:4" x14ac:dyDescent="0.25">
      <c r="B1068" s="11"/>
      <c r="C1068" s="11"/>
      <c r="D1068" s="34"/>
    </row>
    <row r="1069" spans="2:4" x14ac:dyDescent="0.25">
      <c r="B1069" s="11"/>
      <c r="C1069" s="11"/>
      <c r="D1069" s="34"/>
    </row>
    <row r="1070" spans="2:4" x14ac:dyDescent="0.25">
      <c r="B1070" s="11"/>
      <c r="C1070" s="11"/>
      <c r="D1070" s="34"/>
    </row>
    <row r="1071" spans="2:4" x14ac:dyDescent="0.25">
      <c r="B1071" s="11"/>
      <c r="C1071" s="11"/>
      <c r="D1071" s="34"/>
    </row>
    <row r="1072" spans="2:4" x14ac:dyDescent="0.25">
      <c r="B1072" s="11"/>
      <c r="C1072" s="11"/>
      <c r="D1072" s="34"/>
    </row>
    <row r="1073" spans="2:4" x14ac:dyDescent="0.25">
      <c r="B1073" s="11"/>
      <c r="C1073" s="11"/>
      <c r="D1073" s="34"/>
    </row>
    <row r="1074" spans="2:4" x14ac:dyDescent="0.25">
      <c r="B1074" s="11"/>
      <c r="C1074" s="11"/>
      <c r="D1074" s="34"/>
    </row>
    <row r="1075" spans="2:4" x14ac:dyDescent="0.25">
      <c r="B1075" s="11"/>
      <c r="C1075" s="11"/>
      <c r="D1075" s="34"/>
    </row>
    <row r="1076" spans="2:4" x14ac:dyDescent="0.25">
      <c r="B1076" s="11"/>
      <c r="C1076" s="11"/>
      <c r="D1076" s="34"/>
    </row>
    <row r="1077" spans="2:4" x14ac:dyDescent="0.25">
      <c r="B1077" s="11"/>
      <c r="C1077" s="11"/>
      <c r="D1077" s="34"/>
    </row>
    <row r="1078" spans="2:4" x14ac:dyDescent="0.25">
      <c r="B1078" s="11"/>
      <c r="C1078" s="11"/>
      <c r="D1078" s="34"/>
    </row>
    <row r="1079" spans="2:4" x14ac:dyDescent="0.25">
      <c r="B1079" s="11"/>
      <c r="C1079" s="11"/>
      <c r="D1079" s="34"/>
    </row>
    <row r="1080" spans="2:4" x14ac:dyDescent="0.25">
      <c r="B1080" s="11"/>
      <c r="C1080" s="11"/>
      <c r="D1080" s="34"/>
    </row>
    <row r="1081" spans="2:4" x14ac:dyDescent="0.25">
      <c r="B1081" s="11"/>
      <c r="C1081" s="11"/>
      <c r="D1081" s="34"/>
    </row>
    <row r="1082" spans="2:4" x14ac:dyDescent="0.25">
      <c r="B1082" s="11"/>
      <c r="C1082" s="11"/>
      <c r="D1082" s="34"/>
    </row>
    <row r="1083" spans="2:4" x14ac:dyDescent="0.25">
      <c r="B1083" s="11"/>
      <c r="C1083" s="11"/>
      <c r="D1083" s="34"/>
    </row>
    <row r="1084" spans="2:4" x14ac:dyDescent="0.25">
      <c r="B1084" s="11"/>
      <c r="C1084" s="11"/>
      <c r="D1084" s="34"/>
    </row>
    <row r="1085" spans="2:4" x14ac:dyDescent="0.25">
      <c r="B1085" s="11"/>
      <c r="C1085" s="11"/>
      <c r="D1085" s="34"/>
    </row>
    <row r="1086" spans="2:4" x14ac:dyDescent="0.25">
      <c r="B1086" s="11"/>
      <c r="C1086" s="11"/>
      <c r="D1086" s="34"/>
    </row>
    <row r="1087" spans="2:4" x14ac:dyDescent="0.25">
      <c r="B1087" s="11"/>
      <c r="C1087" s="11"/>
      <c r="D1087" s="34"/>
    </row>
    <row r="1088" spans="2:4" x14ac:dyDescent="0.25">
      <c r="B1088" s="11"/>
      <c r="C1088" s="11"/>
      <c r="D1088" s="34"/>
    </row>
    <row r="1089" spans="2:4" x14ac:dyDescent="0.25">
      <c r="B1089" s="11"/>
      <c r="C1089" s="11"/>
      <c r="D1089" s="34"/>
    </row>
    <row r="1090" spans="2:4" x14ac:dyDescent="0.25">
      <c r="B1090" s="11"/>
      <c r="C1090" s="11"/>
      <c r="D1090" s="34"/>
    </row>
    <row r="1091" spans="2:4" x14ac:dyDescent="0.25">
      <c r="B1091" s="11"/>
      <c r="C1091" s="11"/>
      <c r="D1091" s="34"/>
    </row>
    <row r="1092" spans="2:4" x14ac:dyDescent="0.25">
      <c r="B1092" s="11"/>
      <c r="C1092" s="11"/>
      <c r="D1092" s="34"/>
    </row>
    <row r="1093" spans="2:4" x14ac:dyDescent="0.25">
      <c r="B1093" s="11"/>
      <c r="C1093" s="11"/>
      <c r="D1093" s="34"/>
    </row>
    <row r="1094" spans="2:4" x14ac:dyDescent="0.25">
      <c r="B1094" s="11"/>
      <c r="C1094" s="11"/>
      <c r="D1094" s="34"/>
    </row>
    <row r="1095" spans="2:4" x14ac:dyDescent="0.25">
      <c r="B1095" s="11"/>
      <c r="C1095" s="11"/>
      <c r="D1095" s="34"/>
    </row>
    <row r="1096" spans="2:4" x14ac:dyDescent="0.25">
      <c r="B1096" s="11"/>
      <c r="C1096" s="11"/>
      <c r="D1096" s="34"/>
    </row>
    <row r="1097" spans="2:4" x14ac:dyDescent="0.25">
      <c r="B1097" s="11"/>
      <c r="C1097" s="11"/>
      <c r="D1097" s="34"/>
    </row>
    <row r="1098" spans="2:4" x14ac:dyDescent="0.25">
      <c r="B1098" s="11"/>
      <c r="C1098" s="11"/>
      <c r="D1098" s="34"/>
    </row>
    <row r="1099" spans="2:4" x14ac:dyDescent="0.25">
      <c r="B1099" s="11"/>
      <c r="C1099" s="11"/>
      <c r="D1099" s="34"/>
    </row>
    <row r="1100" spans="2:4" x14ac:dyDescent="0.25">
      <c r="B1100" s="11"/>
      <c r="C1100" s="11"/>
      <c r="D1100" s="34"/>
    </row>
    <row r="1101" spans="2:4" x14ac:dyDescent="0.25">
      <c r="B1101" s="11"/>
      <c r="C1101" s="11"/>
      <c r="D1101" s="34"/>
    </row>
    <row r="1102" spans="2:4" x14ac:dyDescent="0.25">
      <c r="B1102" s="11"/>
      <c r="C1102" s="11"/>
      <c r="D1102" s="34"/>
    </row>
    <row r="1103" spans="2:4" x14ac:dyDescent="0.25">
      <c r="B1103" s="11"/>
      <c r="C1103" s="11"/>
      <c r="D1103" s="34"/>
    </row>
    <row r="1104" spans="2:4" x14ac:dyDescent="0.25">
      <c r="B1104" s="11"/>
      <c r="C1104" s="11"/>
      <c r="D1104" s="34"/>
    </row>
    <row r="1105" spans="2:4" x14ac:dyDescent="0.25">
      <c r="B1105" s="11"/>
      <c r="C1105" s="11"/>
      <c r="D1105" s="34"/>
    </row>
    <row r="1106" spans="2:4" x14ac:dyDescent="0.25">
      <c r="B1106" s="11"/>
      <c r="C1106" s="11"/>
      <c r="D1106" s="34"/>
    </row>
    <row r="1107" spans="2:4" x14ac:dyDescent="0.25">
      <c r="B1107" s="11"/>
      <c r="C1107" s="11"/>
      <c r="D1107" s="34"/>
    </row>
    <row r="1108" spans="2:4" x14ac:dyDescent="0.25">
      <c r="B1108" s="11"/>
      <c r="C1108" s="11"/>
      <c r="D1108" s="34"/>
    </row>
    <row r="1109" spans="2:4" x14ac:dyDescent="0.25">
      <c r="B1109" s="11"/>
      <c r="C1109" s="11"/>
      <c r="D1109" s="34"/>
    </row>
    <row r="1110" spans="2:4" x14ac:dyDescent="0.25">
      <c r="B1110" s="11"/>
      <c r="C1110" s="11"/>
      <c r="D1110" s="34"/>
    </row>
    <row r="1111" spans="2:4" x14ac:dyDescent="0.25">
      <c r="B1111" s="11"/>
      <c r="C1111" s="11"/>
      <c r="D1111" s="34"/>
    </row>
    <row r="1112" spans="2:4" x14ac:dyDescent="0.25">
      <c r="B1112" s="11"/>
      <c r="C1112" s="11"/>
      <c r="D1112" s="34"/>
    </row>
    <row r="1113" spans="2:4" x14ac:dyDescent="0.25">
      <c r="B1113" s="11"/>
      <c r="C1113" s="11"/>
      <c r="D1113" s="34"/>
    </row>
    <row r="1114" spans="2:4" x14ac:dyDescent="0.25">
      <c r="B1114" s="11"/>
      <c r="C1114" s="11"/>
      <c r="D1114" s="34"/>
    </row>
    <row r="1115" spans="2:4" x14ac:dyDescent="0.25">
      <c r="B1115" s="11"/>
      <c r="C1115" s="11"/>
      <c r="D1115" s="34"/>
    </row>
    <row r="1116" spans="2:4" x14ac:dyDescent="0.25">
      <c r="B1116" s="11"/>
      <c r="C1116" s="11"/>
      <c r="D1116" s="34"/>
    </row>
    <row r="1117" spans="2:4" x14ac:dyDescent="0.25">
      <c r="B1117" s="11"/>
      <c r="C1117" s="11"/>
      <c r="D1117" s="34"/>
    </row>
    <row r="1118" spans="2:4" x14ac:dyDescent="0.25">
      <c r="B1118" s="11"/>
      <c r="C1118" s="11"/>
      <c r="D1118" s="34"/>
    </row>
    <row r="1119" spans="2:4" x14ac:dyDescent="0.25">
      <c r="B1119" s="11"/>
      <c r="C1119" s="11"/>
      <c r="D1119" s="34"/>
    </row>
    <row r="1120" spans="2:4" x14ac:dyDescent="0.25">
      <c r="B1120" s="11"/>
      <c r="C1120" s="11"/>
      <c r="D1120" s="34"/>
    </row>
    <row r="1121" spans="2:4" x14ac:dyDescent="0.25">
      <c r="B1121" s="11"/>
      <c r="C1121" s="11"/>
      <c r="D1121" s="34"/>
    </row>
    <row r="1122" spans="2:4" x14ac:dyDescent="0.25">
      <c r="B1122" s="11"/>
      <c r="C1122" s="11"/>
      <c r="D1122" s="34"/>
    </row>
    <row r="1123" spans="2:4" x14ac:dyDescent="0.25">
      <c r="B1123" s="11"/>
      <c r="C1123" s="11"/>
      <c r="D1123" s="34"/>
    </row>
    <row r="1124" spans="2:4" x14ac:dyDescent="0.25">
      <c r="B1124" s="11"/>
      <c r="C1124" s="11"/>
      <c r="D1124" s="34"/>
    </row>
    <row r="1125" spans="2:4" x14ac:dyDescent="0.25">
      <c r="B1125" s="11"/>
      <c r="C1125" s="11"/>
      <c r="D1125" s="34"/>
    </row>
    <row r="1126" spans="2:4" x14ac:dyDescent="0.25">
      <c r="B1126" s="11"/>
      <c r="C1126" s="11"/>
      <c r="D1126" s="34"/>
    </row>
    <row r="1127" spans="2:4" x14ac:dyDescent="0.25">
      <c r="B1127" s="11"/>
      <c r="C1127" s="11"/>
      <c r="D1127" s="34"/>
    </row>
    <row r="1128" spans="2:4" x14ac:dyDescent="0.25">
      <c r="B1128" s="11"/>
      <c r="C1128" s="11"/>
      <c r="D1128" s="34"/>
    </row>
    <row r="1129" spans="2:4" x14ac:dyDescent="0.25">
      <c r="B1129" s="11"/>
      <c r="C1129" s="11"/>
      <c r="D1129" s="34"/>
    </row>
    <row r="1130" spans="2:4" x14ac:dyDescent="0.25">
      <c r="B1130" s="11"/>
      <c r="C1130" s="11"/>
      <c r="D1130" s="34"/>
    </row>
    <row r="1131" spans="2:4" x14ac:dyDescent="0.25">
      <c r="B1131" s="11"/>
      <c r="C1131" s="11"/>
      <c r="D1131" s="34"/>
    </row>
    <row r="1132" spans="2:4" x14ac:dyDescent="0.25">
      <c r="B1132" s="11"/>
      <c r="C1132" s="11"/>
      <c r="D1132" s="34"/>
    </row>
    <row r="1133" spans="2:4" x14ac:dyDescent="0.25">
      <c r="B1133" s="11"/>
      <c r="C1133" s="11"/>
      <c r="D1133" s="34"/>
    </row>
    <row r="1134" spans="2:4" x14ac:dyDescent="0.25">
      <c r="B1134" s="11"/>
      <c r="C1134" s="11"/>
      <c r="D1134" s="34"/>
    </row>
    <row r="1135" spans="2:4" x14ac:dyDescent="0.25">
      <c r="B1135" s="11"/>
      <c r="C1135" s="11"/>
      <c r="D1135" s="34"/>
    </row>
    <row r="1136" spans="2:4" x14ac:dyDescent="0.25">
      <c r="B1136" s="11"/>
      <c r="C1136" s="11"/>
      <c r="D1136" s="34"/>
    </row>
    <row r="1137" spans="2:4" x14ac:dyDescent="0.25">
      <c r="B1137" s="11"/>
      <c r="C1137" s="11"/>
      <c r="D1137" s="34"/>
    </row>
    <row r="1138" spans="2:4" x14ac:dyDescent="0.25">
      <c r="B1138" s="11"/>
      <c r="C1138" s="11"/>
      <c r="D1138" s="34"/>
    </row>
    <row r="1139" spans="2:4" x14ac:dyDescent="0.25">
      <c r="B1139" s="11"/>
      <c r="C1139" s="11"/>
      <c r="D1139" s="34"/>
    </row>
    <row r="1140" spans="2:4" x14ac:dyDescent="0.25">
      <c r="B1140" s="11"/>
      <c r="C1140" s="11"/>
      <c r="D1140" s="34"/>
    </row>
    <row r="1141" spans="2:4" x14ac:dyDescent="0.25">
      <c r="B1141" s="11"/>
      <c r="C1141" s="11"/>
      <c r="D1141" s="34"/>
    </row>
    <row r="1142" spans="2:4" x14ac:dyDescent="0.25">
      <c r="B1142" s="11"/>
      <c r="C1142" s="11"/>
      <c r="D1142" s="34"/>
    </row>
    <row r="1143" spans="2:4" x14ac:dyDescent="0.25">
      <c r="B1143" s="11"/>
      <c r="C1143" s="11"/>
      <c r="D1143" s="34"/>
    </row>
    <row r="1144" spans="2:4" x14ac:dyDescent="0.25">
      <c r="B1144" s="11"/>
      <c r="C1144" s="11"/>
      <c r="D1144" s="34"/>
    </row>
    <row r="1145" spans="2:4" x14ac:dyDescent="0.25">
      <c r="B1145" s="11"/>
      <c r="C1145" s="11"/>
      <c r="D1145" s="34"/>
    </row>
    <row r="1146" spans="2:4" x14ac:dyDescent="0.25">
      <c r="B1146" s="11"/>
      <c r="C1146" s="11"/>
      <c r="D1146" s="34"/>
    </row>
    <row r="1147" spans="2:4" x14ac:dyDescent="0.25">
      <c r="B1147" s="11"/>
      <c r="C1147" s="11"/>
      <c r="D1147" s="34"/>
    </row>
    <row r="1148" spans="2:4" x14ac:dyDescent="0.25">
      <c r="B1148" s="11"/>
      <c r="C1148" s="11"/>
      <c r="D1148" s="34"/>
    </row>
    <row r="1149" spans="2:4" x14ac:dyDescent="0.25">
      <c r="B1149" s="11"/>
      <c r="C1149" s="11"/>
      <c r="D1149" s="34"/>
    </row>
    <row r="1150" spans="2:4" x14ac:dyDescent="0.25">
      <c r="B1150" s="11"/>
      <c r="C1150" s="11"/>
      <c r="D1150" s="34"/>
    </row>
    <row r="1151" spans="2:4" x14ac:dyDescent="0.25">
      <c r="B1151" s="11"/>
      <c r="C1151" s="11"/>
      <c r="D1151" s="34"/>
    </row>
    <row r="1152" spans="2:4" x14ac:dyDescent="0.25">
      <c r="B1152" s="11"/>
      <c r="C1152" s="11"/>
      <c r="D1152" s="34"/>
    </row>
    <row r="1153" spans="2:4" x14ac:dyDescent="0.25">
      <c r="B1153" s="11"/>
      <c r="C1153" s="11"/>
      <c r="D1153" s="34"/>
    </row>
    <row r="1154" spans="2:4" x14ac:dyDescent="0.25">
      <c r="B1154" s="11"/>
      <c r="C1154" s="11"/>
      <c r="D1154" s="34"/>
    </row>
    <row r="1155" spans="2:4" x14ac:dyDescent="0.25">
      <c r="B1155" s="11"/>
      <c r="C1155" s="11"/>
      <c r="D1155" s="34"/>
    </row>
    <row r="1156" spans="2:4" x14ac:dyDescent="0.25">
      <c r="B1156" s="11"/>
      <c r="C1156" s="11"/>
      <c r="D1156" s="34"/>
    </row>
    <row r="1157" spans="2:4" x14ac:dyDescent="0.25">
      <c r="B1157" s="11"/>
      <c r="C1157" s="11"/>
      <c r="D1157" s="34"/>
    </row>
    <row r="1158" spans="2:4" x14ac:dyDescent="0.25">
      <c r="B1158" s="11"/>
      <c r="C1158" s="11"/>
      <c r="D1158" s="34"/>
    </row>
    <row r="1159" spans="2:4" x14ac:dyDescent="0.25">
      <c r="B1159" s="11"/>
      <c r="C1159" s="11"/>
      <c r="D1159" s="34"/>
    </row>
    <row r="1160" spans="2:4" x14ac:dyDescent="0.25">
      <c r="B1160" s="11"/>
      <c r="C1160" s="11"/>
      <c r="D1160" s="34"/>
    </row>
    <row r="1161" spans="2:4" x14ac:dyDescent="0.25">
      <c r="B1161" s="11"/>
      <c r="C1161" s="11"/>
      <c r="D1161" s="34"/>
    </row>
    <row r="1162" spans="2:4" x14ac:dyDescent="0.25">
      <c r="B1162" s="11"/>
      <c r="C1162" s="11"/>
      <c r="D1162" s="34"/>
    </row>
    <row r="1163" spans="2:4" x14ac:dyDescent="0.25">
      <c r="B1163" s="11"/>
      <c r="C1163" s="11"/>
      <c r="D1163" s="34"/>
    </row>
    <row r="1164" spans="2:4" x14ac:dyDescent="0.25">
      <c r="B1164" s="11"/>
      <c r="C1164" s="11"/>
      <c r="D1164" s="34"/>
    </row>
    <row r="1165" spans="2:4" x14ac:dyDescent="0.25">
      <c r="B1165" s="11"/>
      <c r="C1165" s="11"/>
      <c r="D1165" s="34"/>
    </row>
    <row r="1166" spans="2:4" x14ac:dyDescent="0.25">
      <c r="B1166" s="11"/>
      <c r="C1166" s="11"/>
      <c r="D1166" s="34"/>
    </row>
    <row r="1167" spans="2:4" x14ac:dyDescent="0.25">
      <c r="B1167" s="11"/>
      <c r="C1167" s="11"/>
      <c r="D1167" s="34"/>
    </row>
    <row r="1168" spans="2:4" x14ac:dyDescent="0.25">
      <c r="B1168" s="11"/>
      <c r="C1168" s="11"/>
      <c r="D1168" s="34"/>
    </row>
    <row r="1169" spans="2:4" x14ac:dyDescent="0.25">
      <c r="B1169" s="11"/>
      <c r="C1169" s="11"/>
      <c r="D1169" s="34"/>
    </row>
    <row r="1170" spans="2:4" x14ac:dyDescent="0.25">
      <c r="B1170" s="11"/>
      <c r="C1170" s="11"/>
      <c r="D1170" s="34"/>
    </row>
    <row r="1171" spans="2:4" x14ac:dyDescent="0.25">
      <c r="B1171" s="11"/>
      <c r="C1171" s="11"/>
      <c r="D1171" s="34"/>
    </row>
    <row r="1172" spans="2:4" x14ac:dyDescent="0.25">
      <c r="B1172" s="11"/>
      <c r="C1172" s="11"/>
      <c r="D1172" s="34"/>
    </row>
    <row r="1173" spans="2:4" x14ac:dyDescent="0.25">
      <c r="B1173" s="11"/>
      <c r="C1173" s="11"/>
      <c r="D1173" s="34"/>
    </row>
    <row r="1174" spans="2:4" x14ac:dyDescent="0.25">
      <c r="B1174" s="11"/>
      <c r="C1174" s="11"/>
      <c r="D1174" s="34"/>
    </row>
    <row r="1175" spans="2:4" x14ac:dyDescent="0.25">
      <c r="B1175" s="11"/>
      <c r="C1175" s="11"/>
      <c r="D1175" s="34"/>
    </row>
    <row r="1176" spans="2:4" x14ac:dyDescent="0.25">
      <c r="B1176" s="11"/>
      <c r="C1176" s="11"/>
      <c r="D1176" s="34"/>
    </row>
    <row r="1177" spans="2:4" x14ac:dyDescent="0.25">
      <c r="B1177" s="11"/>
      <c r="C1177" s="11"/>
      <c r="D1177" s="34"/>
    </row>
    <row r="1178" spans="2:4" x14ac:dyDescent="0.25">
      <c r="B1178" s="11"/>
      <c r="C1178" s="11"/>
      <c r="D1178" s="34"/>
    </row>
    <row r="1179" spans="2:4" x14ac:dyDescent="0.25">
      <c r="B1179" s="11"/>
      <c r="C1179" s="11"/>
      <c r="D1179" s="34"/>
    </row>
    <row r="1180" spans="2:4" x14ac:dyDescent="0.25">
      <c r="B1180" s="11"/>
      <c r="C1180" s="11"/>
      <c r="D1180" s="34"/>
    </row>
    <row r="1181" spans="2:4" x14ac:dyDescent="0.25">
      <c r="B1181" s="11"/>
      <c r="C1181" s="11"/>
      <c r="D1181" s="34"/>
    </row>
    <row r="1182" spans="2:4" x14ac:dyDescent="0.25">
      <c r="B1182" s="11"/>
      <c r="C1182" s="11"/>
      <c r="D1182" s="34"/>
    </row>
    <row r="1183" spans="2:4" x14ac:dyDescent="0.25">
      <c r="B1183" s="11"/>
      <c r="C1183" s="11"/>
      <c r="D1183" s="34"/>
    </row>
    <row r="1184" spans="2:4" x14ac:dyDescent="0.25">
      <c r="B1184" s="11"/>
      <c r="C1184" s="11"/>
      <c r="D1184" s="34"/>
    </row>
    <row r="1185" spans="2:4" x14ac:dyDescent="0.25">
      <c r="B1185" s="11"/>
      <c r="C1185" s="11"/>
      <c r="D1185" s="34"/>
    </row>
    <row r="1186" spans="2:4" x14ac:dyDescent="0.25">
      <c r="B1186" s="11"/>
      <c r="C1186" s="11"/>
      <c r="D1186" s="34"/>
    </row>
    <row r="1187" spans="2:4" x14ac:dyDescent="0.25">
      <c r="B1187" s="11"/>
      <c r="C1187" s="11"/>
      <c r="D1187" s="34"/>
    </row>
    <row r="1188" spans="2:4" x14ac:dyDescent="0.25">
      <c r="B1188" s="11"/>
      <c r="C1188" s="11"/>
      <c r="D1188" s="34"/>
    </row>
    <row r="1189" spans="2:4" x14ac:dyDescent="0.25">
      <c r="B1189" s="11"/>
      <c r="C1189" s="11"/>
      <c r="D1189" s="34"/>
    </row>
    <row r="1190" spans="2:4" x14ac:dyDescent="0.25">
      <c r="B1190" s="11"/>
      <c r="C1190" s="11"/>
      <c r="D1190" s="34"/>
    </row>
    <row r="1191" spans="2:4" x14ac:dyDescent="0.25">
      <c r="B1191" s="11"/>
      <c r="C1191" s="11"/>
      <c r="D1191" s="34"/>
    </row>
    <row r="1192" spans="2:4" x14ac:dyDescent="0.25">
      <c r="B1192" s="11"/>
      <c r="C1192" s="11"/>
      <c r="D1192" s="34"/>
    </row>
    <row r="1193" spans="2:4" x14ac:dyDescent="0.25">
      <c r="B1193" s="11"/>
      <c r="C1193" s="11"/>
      <c r="D1193" s="34"/>
    </row>
    <row r="1194" spans="2:4" x14ac:dyDescent="0.25">
      <c r="B1194" s="11"/>
      <c r="C1194" s="11"/>
      <c r="D1194" s="34"/>
    </row>
    <row r="1195" spans="2:4" x14ac:dyDescent="0.25">
      <c r="B1195" s="11"/>
      <c r="C1195" s="11"/>
      <c r="D1195" s="34"/>
    </row>
    <row r="1196" spans="2:4" x14ac:dyDescent="0.25">
      <c r="B1196" s="11"/>
      <c r="C1196" s="11"/>
      <c r="D1196" s="34"/>
    </row>
    <row r="1197" spans="2:4" x14ac:dyDescent="0.25">
      <c r="B1197" s="11"/>
      <c r="C1197" s="11"/>
      <c r="D1197" s="34"/>
    </row>
    <row r="1198" spans="2:4" x14ac:dyDescent="0.25">
      <c r="B1198" s="11"/>
      <c r="C1198" s="11"/>
      <c r="D1198" s="34"/>
    </row>
    <row r="1199" spans="2:4" x14ac:dyDescent="0.25">
      <c r="B1199" s="11"/>
      <c r="C1199" s="11"/>
      <c r="D1199" s="34"/>
    </row>
    <row r="1200" spans="2:4" x14ac:dyDescent="0.25">
      <c r="B1200" s="11"/>
      <c r="C1200" s="11"/>
      <c r="D1200" s="34"/>
    </row>
    <row r="1201" spans="2:4" x14ac:dyDescent="0.25">
      <c r="B1201" s="11"/>
      <c r="C1201" s="11"/>
      <c r="D1201" s="34"/>
    </row>
    <row r="1202" spans="2:4" x14ac:dyDescent="0.25">
      <c r="B1202" s="11"/>
      <c r="C1202" s="11"/>
      <c r="D1202" s="34"/>
    </row>
    <row r="1203" spans="2:4" x14ac:dyDescent="0.25">
      <c r="B1203" s="11"/>
      <c r="C1203" s="11"/>
      <c r="D1203" s="34"/>
    </row>
    <row r="1204" spans="2:4" x14ac:dyDescent="0.25">
      <c r="B1204" s="11"/>
      <c r="C1204" s="11"/>
      <c r="D1204" s="34"/>
    </row>
    <row r="1205" spans="2:4" x14ac:dyDescent="0.25">
      <c r="B1205" s="11"/>
      <c r="C1205" s="11"/>
      <c r="D1205" s="34"/>
    </row>
    <row r="1206" spans="2:4" x14ac:dyDescent="0.25">
      <c r="B1206" s="11"/>
      <c r="C1206" s="11"/>
      <c r="D1206" s="34"/>
    </row>
    <row r="1207" spans="2:4" x14ac:dyDescent="0.25">
      <c r="B1207" s="11"/>
      <c r="C1207" s="11"/>
      <c r="D1207" s="34"/>
    </row>
    <row r="1208" spans="2:4" x14ac:dyDescent="0.25">
      <c r="B1208" s="11"/>
      <c r="C1208" s="11"/>
      <c r="D1208" s="34"/>
    </row>
    <row r="1209" spans="2:4" x14ac:dyDescent="0.25">
      <c r="B1209" s="11"/>
      <c r="C1209" s="11"/>
      <c r="D1209" s="34"/>
    </row>
    <row r="1210" spans="2:4" x14ac:dyDescent="0.25">
      <c r="B1210" s="11"/>
      <c r="C1210" s="11"/>
      <c r="D1210" s="34"/>
    </row>
    <row r="1211" spans="2:4" x14ac:dyDescent="0.25">
      <c r="B1211" s="11"/>
      <c r="C1211" s="11"/>
      <c r="D1211" s="34"/>
    </row>
    <row r="1212" spans="2:4" x14ac:dyDescent="0.25">
      <c r="B1212" s="11"/>
      <c r="C1212" s="11"/>
      <c r="D1212" s="34"/>
    </row>
    <row r="1213" spans="2:4" x14ac:dyDescent="0.25">
      <c r="B1213" s="11"/>
      <c r="C1213" s="11"/>
      <c r="D1213" s="34"/>
    </row>
    <row r="1214" spans="2:4" x14ac:dyDescent="0.25">
      <c r="B1214" s="11"/>
      <c r="C1214" s="11"/>
      <c r="D1214" s="34"/>
    </row>
    <row r="1215" spans="2:4" x14ac:dyDescent="0.25">
      <c r="B1215" s="11"/>
      <c r="C1215" s="11"/>
      <c r="D1215" s="34"/>
    </row>
    <row r="1216" spans="2:4" x14ac:dyDescent="0.25">
      <c r="B1216" s="11"/>
      <c r="C1216" s="11"/>
      <c r="D1216" s="34"/>
    </row>
    <row r="1217" spans="2:4" x14ac:dyDescent="0.25">
      <c r="B1217" s="11"/>
      <c r="C1217" s="11"/>
      <c r="D1217" s="34"/>
    </row>
    <row r="1218" spans="2:4" x14ac:dyDescent="0.25">
      <c r="B1218" s="11"/>
      <c r="C1218" s="11"/>
      <c r="D1218" s="34"/>
    </row>
    <row r="1219" spans="2:4" x14ac:dyDescent="0.25">
      <c r="B1219" s="11"/>
      <c r="C1219" s="11"/>
      <c r="D1219" s="34"/>
    </row>
    <row r="1220" spans="2:4" x14ac:dyDescent="0.25">
      <c r="B1220" s="11"/>
      <c r="C1220" s="11"/>
      <c r="D1220" s="34"/>
    </row>
    <row r="1221" spans="2:4" x14ac:dyDescent="0.25">
      <c r="B1221" s="11"/>
      <c r="C1221" s="11"/>
      <c r="D1221" s="34"/>
    </row>
    <row r="1222" spans="2:4" x14ac:dyDescent="0.25">
      <c r="B1222" s="11"/>
      <c r="C1222" s="11"/>
      <c r="D1222" s="34"/>
    </row>
    <row r="1223" spans="2:4" x14ac:dyDescent="0.25">
      <c r="B1223" s="11"/>
      <c r="C1223" s="11"/>
      <c r="D1223" s="34"/>
    </row>
    <row r="1224" spans="2:4" x14ac:dyDescent="0.25">
      <c r="B1224" s="11"/>
      <c r="C1224" s="11"/>
      <c r="D1224" s="34"/>
    </row>
    <row r="1225" spans="2:4" x14ac:dyDescent="0.25">
      <c r="B1225" s="11"/>
      <c r="C1225" s="11"/>
      <c r="D1225" s="34"/>
    </row>
    <row r="1226" spans="2:4" x14ac:dyDescent="0.25">
      <c r="B1226" s="11"/>
      <c r="C1226" s="11"/>
      <c r="D1226" s="34"/>
    </row>
    <row r="1227" spans="2:4" x14ac:dyDescent="0.25">
      <c r="B1227" s="11"/>
      <c r="C1227" s="11"/>
      <c r="D1227" s="34"/>
    </row>
    <row r="1228" spans="2:4" x14ac:dyDescent="0.25">
      <c r="B1228" s="11"/>
      <c r="C1228" s="11"/>
      <c r="D1228" s="34"/>
    </row>
    <row r="1229" spans="2:4" x14ac:dyDescent="0.25">
      <c r="B1229" s="11"/>
      <c r="C1229" s="11"/>
      <c r="D1229" s="34"/>
    </row>
    <row r="1230" spans="2:4" x14ac:dyDescent="0.25">
      <c r="B1230" s="11"/>
      <c r="C1230" s="11"/>
      <c r="D1230" s="34"/>
    </row>
    <row r="1231" spans="2:4" x14ac:dyDescent="0.25">
      <c r="B1231" s="11"/>
      <c r="C1231" s="11"/>
      <c r="D1231" s="34"/>
    </row>
    <row r="1232" spans="2:4" x14ac:dyDescent="0.25">
      <c r="B1232" s="11"/>
      <c r="C1232" s="11"/>
      <c r="D1232" s="34"/>
    </row>
    <row r="1233" spans="2:4" x14ac:dyDescent="0.25">
      <c r="B1233" s="11"/>
      <c r="C1233" s="11"/>
      <c r="D1233" s="34"/>
    </row>
    <row r="1234" spans="2:4" x14ac:dyDescent="0.25">
      <c r="B1234" s="11"/>
      <c r="C1234" s="11"/>
      <c r="D1234" s="34"/>
    </row>
    <row r="1235" spans="2:4" x14ac:dyDescent="0.25">
      <c r="B1235" s="11"/>
      <c r="C1235" s="11"/>
      <c r="D1235" s="34"/>
    </row>
    <row r="1236" spans="2:4" x14ac:dyDescent="0.25">
      <c r="B1236" s="11"/>
      <c r="C1236" s="11"/>
      <c r="D1236" s="34"/>
    </row>
    <row r="1237" spans="2:4" x14ac:dyDescent="0.25">
      <c r="B1237" s="11"/>
      <c r="C1237" s="11"/>
      <c r="D1237" s="34"/>
    </row>
    <row r="1238" spans="2:4" x14ac:dyDescent="0.25">
      <c r="B1238" s="11"/>
      <c r="C1238" s="11"/>
      <c r="D1238" s="34"/>
    </row>
    <row r="1239" spans="2:4" x14ac:dyDescent="0.25">
      <c r="B1239" s="11"/>
      <c r="C1239" s="11"/>
      <c r="D1239" s="34"/>
    </row>
    <row r="1240" spans="2:4" x14ac:dyDescent="0.25">
      <c r="B1240" s="11"/>
      <c r="C1240" s="11"/>
      <c r="D1240" s="34"/>
    </row>
    <row r="1241" spans="2:4" x14ac:dyDescent="0.25">
      <c r="B1241" s="11"/>
      <c r="C1241" s="11"/>
      <c r="D1241" s="34"/>
    </row>
    <row r="1242" spans="2:4" x14ac:dyDescent="0.25">
      <c r="B1242" s="11"/>
      <c r="C1242" s="11"/>
      <c r="D1242" s="34"/>
    </row>
    <row r="1243" spans="2:4" x14ac:dyDescent="0.25">
      <c r="B1243" s="11"/>
      <c r="C1243" s="11"/>
      <c r="D1243" s="34"/>
    </row>
    <row r="1244" spans="2:4" x14ac:dyDescent="0.25">
      <c r="B1244" s="11"/>
      <c r="C1244" s="11"/>
      <c r="D1244" s="34"/>
    </row>
    <row r="1245" spans="2:4" x14ac:dyDescent="0.25">
      <c r="B1245" s="11"/>
      <c r="C1245" s="11"/>
      <c r="D1245" s="34"/>
    </row>
    <row r="1246" spans="2:4" x14ac:dyDescent="0.25">
      <c r="B1246" s="11"/>
      <c r="C1246" s="11"/>
      <c r="D1246" s="34"/>
    </row>
    <row r="1247" spans="2:4" x14ac:dyDescent="0.25">
      <c r="B1247" s="11"/>
      <c r="C1247" s="11"/>
      <c r="D1247" s="34"/>
    </row>
    <row r="1248" spans="2:4" x14ac:dyDescent="0.25">
      <c r="B1248" s="11"/>
      <c r="C1248" s="11"/>
      <c r="D1248" s="34"/>
    </row>
    <row r="1249" spans="2:4" x14ac:dyDescent="0.25">
      <c r="B1249" s="11"/>
      <c r="C1249" s="11"/>
      <c r="D1249" s="34"/>
    </row>
    <row r="1250" spans="2:4" x14ac:dyDescent="0.25">
      <c r="B1250" s="11"/>
      <c r="C1250" s="11"/>
      <c r="D1250" s="34"/>
    </row>
    <row r="1251" spans="2:4" x14ac:dyDescent="0.25">
      <c r="B1251" s="11"/>
      <c r="C1251" s="11"/>
      <c r="D1251" s="34"/>
    </row>
    <row r="1252" spans="2:4" x14ac:dyDescent="0.25">
      <c r="B1252" s="11"/>
      <c r="C1252" s="11"/>
      <c r="D1252" s="34"/>
    </row>
    <row r="1253" spans="2:4" x14ac:dyDescent="0.25">
      <c r="B1253" s="11"/>
      <c r="C1253" s="11"/>
      <c r="D1253" s="34"/>
    </row>
    <row r="1254" spans="2:4" x14ac:dyDescent="0.25">
      <c r="B1254" s="11"/>
      <c r="C1254" s="11"/>
      <c r="D1254" s="34"/>
    </row>
    <row r="1255" spans="2:4" x14ac:dyDescent="0.25">
      <c r="B1255" s="11"/>
      <c r="C1255" s="11"/>
      <c r="D1255" s="34"/>
    </row>
    <row r="1256" spans="2:4" x14ac:dyDescent="0.25">
      <c r="B1256" s="11"/>
      <c r="C1256" s="11"/>
      <c r="D1256" s="34"/>
    </row>
    <row r="1257" spans="2:4" x14ac:dyDescent="0.25">
      <c r="B1257" s="11"/>
      <c r="C1257" s="11"/>
      <c r="D1257" s="34"/>
    </row>
    <row r="1258" spans="2:4" x14ac:dyDescent="0.25">
      <c r="B1258" s="11"/>
      <c r="C1258" s="11"/>
      <c r="D1258" s="34"/>
    </row>
    <row r="1259" spans="2:4" x14ac:dyDescent="0.25">
      <c r="B1259" s="11"/>
      <c r="C1259" s="11"/>
      <c r="D1259" s="34"/>
    </row>
    <row r="1260" spans="2:4" x14ac:dyDescent="0.25">
      <c r="B1260" s="11"/>
      <c r="C1260" s="11"/>
      <c r="D1260" s="34"/>
    </row>
    <row r="1261" spans="2:4" x14ac:dyDescent="0.25">
      <c r="B1261" s="11"/>
      <c r="C1261" s="11"/>
      <c r="D1261" s="34"/>
    </row>
    <row r="1262" spans="2:4" x14ac:dyDescent="0.25">
      <c r="B1262" s="11"/>
      <c r="C1262" s="11"/>
      <c r="D1262" s="34"/>
    </row>
    <row r="1263" spans="2:4" x14ac:dyDescent="0.25">
      <c r="B1263" s="11"/>
      <c r="C1263" s="11"/>
      <c r="D1263" s="34"/>
    </row>
    <row r="1264" spans="2:4" x14ac:dyDescent="0.25">
      <c r="B1264" s="11"/>
      <c r="C1264" s="11"/>
      <c r="D1264" s="34"/>
    </row>
    <row r="1265" spans="2:4" x14ac:dyDescent="0.25">
      <c r="B1265" s="11"/>
      <c r="C1265" s="11"/>
      <c r="D1265" s="34"/>
    </row>
    <row r="1266" spans="2:4" x14ac:dyDescent="0.25">
      <c r="B1266" s="11"/>
      <c r="C1266" s="11"/>
      <c r="D1266" s="34"/>
    </row>
    <row r="1267" spans="2:4" x14ac:dyDescent="0.25">
      <c r="B1267" s="11"/>
      <c r="C1267" s="11"/>
      <c r="D1267" s="34"/>
    </row>
    <row r="1268" spans="2:4" x14ac:dyDescent="0.25">
      <c r="B1268" s="11"/>
      <c r="C1268" s="11"/>
      <c r="D1268" s="34"/>
    </row>
    <row r="1269" spans="2:4" x14ac:dyDescent="0.25">
      <c r="B1269" s="11"/>
      <c r="C1269" s="11"/>
      <c r="D1269" s="34"/>
    </row>
    <row r="1270" spans="2:4" x14ac:dyDescent="0.25">
      <c r="B1270" s="11"/>
      <c r="C1270" s="11"/>
      <c r="D1270" s="34"/>
    </row>
    <row r="1271" spans="2:4" x14ac:dyDescent="0.25">
      <c r="B1271" s="11"/>
      <c r="C1271" s="11"/>
      <c r="D1271" s="34"/>
    </row>
    <row r="1272" spans="2:4" x14ac:dyDescent="0.25">
      <c r="B1272" s="11"/>
      <c r="C1272" s="11"/>
      <c r="D1272" s="34"/>
    </row>
    <row r="1273" spans="2:4" x14ac:dyDescent="0.25">
      <c r="B1273" s="11"/>
      <c r="C1273" s="11"/>
      <c r="D1273" s="34"/>
    </row>
    <row r="1274" spans="2:4" x14ac:dyDescent="0.25">
      <c r="B1274" s="11"/>
      <c r="C1274" s="11"/>
      <c r="D1274" s="34"/>
    </row>
    <row r="1275" spans="2:4" x14ac:dyDescent="0.25">
      <c r="B1275" s="11"/>
      <c r="C1275" s="11"/>
      <c r="D1275" s="34"/>
    </row>
    <row r="1276" spans="2:4" x14ac:dyDescent="0.25">
      <c r="B1276" s="11"/>
      <c r="C1276" s="11"/>
      <c r="D1276" s="34"/>
    </row>
    <row r="1277" spans="2:4" x14ac:dyDescent="0.25">
      <c r="B1277" s="11"/>
      <c r="C1277" s="11"/>
      <c r="D1277" s="34"/>
    </row>
    <row r="1278" spans="2:4" x14ac:dyDescent="0.25">
      <c r="B1278" s="11"/>
      <c r="C1278" s="11"/>
      <c r="D1278" s="34"/>
    </row>
    <row r="1279" spans="2:4" x14ac:dyDescent="0.25">
      <c r="B1279" s="11"/>
      <c r="C1279" s="11"/>
      <c r="D1279" s="34"/>
    </row>
    <row r="1280" spans="2:4" x14ac:dyDescent="0.25">
      <c r="B1280" s="11"/>
      <c r="C1280" s="11"/>
      <c r="D1280" s="34"/>
    </row>
    <row r="1281" spans="2:4" x14ac:dyDescent="0.25">
      <c r="B1281" s="11"/>
      <c r="C1281" s="11"/>
      <c r="D1281" s="34"/>
    </row>
    <row r="1282" spans="2:4" x14ac:dyDescent="0.25">
      <c r="B1282" s="11"/>
      <c r="C1282" s="11"/>
      <c r="D1282" s="34"/>
    </row>
    <row r="1283" spans="2:4" x14ac:dyDescent="0.25">
      <c r="B1283" s="11"/>
      <c r="C1283" s="11"/>
      <c r="D1283" s="34"/>
    </row>
    <row r="1284" spans="2:4" x14ac:dyDescent="0.25">
      <c r="B1284" s="11"/>
      <c r="C1284" s="11"/>
      <c r="D1284" s="34"/>
    </row>
    <row r="1285" spans="2:4" x14ac:dyDescent="0.25">
      <c r="B1285" s="11"/>
      <c r="C1285" s="11"/>
      <c r="D1285" s="34"/>
    </row>
    <row r="1286" spans="2:4" x14ac:dyDescent="0.25">
      <c r="B1286" s="11"/>
      <c r="C1286" s="11"/>
      <c r="D1286" s="34"/>
    </row>
    <row r="1287" spans="2:4" x14ac:dyDescent="0.25">
      <c r="B1287" s="11"/>
      <c r="C1287" s="11"/>
      <c r="D1287" s="34"/>
    </row>
    <row r="1288" spans="2:4" x14ac:dyDescent="0.25">
      <c r="B1288" s="11"/>
      <c r="C1288" s="11"/>
      <c r="D1288" s="34"/>
    </row>
    <row r="1289" spans="2:4" x14ac:dyDescent="0.25">
      <c r="B1289" s="11"/>
      <c r="C1289" s="11"/>
      <c r="D1289" s="34"/>
    </row>
    <row r="1290" spans="2:4" x14ac:dyDescent="0.25">
      <c r="B1290" s="11"/>
      <c r="C1290" s="11"/>
      <c r="D1290" s="34"/>
    </row>
    <row r="1291" spans="2:4" x14ac:dyDescent="0.25">
      <c r="B1291" s="11"/>
      <c r="C1291" s="11"/>
      <c r="D1291" s="34"/>
    </row>
    <row r="1292" spans="2:4" x14ac:dyDescent="0.25">
      <c r="B1292" s="11"/>
      <c r="C1292" s="11"/>
      <c r="D1292" s="34"/>
    </row>
    <row r="1293" spans="2:4" x14ac:dyDescent="0.25">
      <c r="B1293" s="11"/>
      <c r="C1293" s="11"/>
      <c r="D1293" s="34"/>
    </row>
    <row r="1294" spans="2:4" x14ac:dyDescent="0.25">
      <c r="B1294" s="11"/>
      <c r="C1294" s="11"/>
      <c r="D1294" s="34"/>
    </row>
    <row r="1295" spans="2:4" x14ac:dyDescent="0.25">
      <c r="B1295" s="11"/>
      <c r="C1295" s="11"/>
      <c r="D1295" s="34"/>
    </row>
    <row r="1296" spans="2:4" x14ac:dyDescent="0.25">
      <c r="B1296" s="11"/>
      <c r="C1296" s="11"/>
      <c r="D1296" s="34"/>
    </row>
    <row r="1297" spans="2:4" x14ac:dyDescent="0.25">
      <c r="B1297" s="11"/>
      <c r="C1297" s="11"/>
      <c r="D1297" s="34"/>
    </row>
    <row r="1298" spans="2:4" x14ac:dyDescent="0.25">
      <c r="B1298" s="11"/>
      <c r="C1298" s="11"/>
      <c r="D1298" s="34"/>
    </row>
    <row r="1299" spans="2:4" x14ac:dyDescent="0.25">
      <c r="B1299" s="11"/>
      <c r="C1299" s="11"/>
      <c r="D1299" s="34"/>
    </row>
    <row r="1300" spans="2:4" x14ac:dyDescent="0.25">
      <c r="B1300" s="11"/>
      <c r="C1300" s="11"/>
      <c r="D1300" s="34"/>
    </row>
    <row r="1301" spans="2:4" x14ac:dyDescent="0.25">
      <c r="B1301" s="11"/>
      <c r="C1301" s="11"/>
      <c r="D1301" s="34"/>
    </row>
    <row r="1302" spans="2:4" x14ac:dyDescent="0.25">
      <c r="B1302" s="11"/>
      <c r="C1302" s="11"/>
      <c r="D1302" s="34"/>
    </row>
    <row r="1303" spans="2:4" x14ac:dyDescent="0.25">
      <c r="B1303" s="11"/>
      <c r="C1303" s="11"/>
      <c r="D1303" s="34"/>
    </row>
    <row r="1304" spans="2:4" x14ac:dyDescent="0.25">
      <c r="B1304" s="11"/>
      <c r="C1304" s="11"/>
      <c r="D1304" s="34"/>
    </row>
    <row r="1305" spans="2:4" x14ac:dyDescent="0.25">
      <c r="B1305" s="11"/>
      <c r="C1305" s="11"/>
      <c r="D1305" s="34"/>
    </row>
    <row r="1306" spans="2:4" x14ac:dyDescent="0.25">
      <c r="B1306" s="11"/>
      <c r="C1306" s="11"/>
      <c r="D1306" s="34"/>
    </row>
    <row r="1307" spans="2:4" x14ac:dyDescent="0.25">
      <c r="B1307" s="11"/>
      <c r="C1307" s="11"/>
      <c r="D1307" s="34"/>
    </row>
    <row r="1308" spans="2:4" x14ac:dyDescent="0.25">
      <c r="B1308" s="11"/>
      <c r="C1308" s="11"/>
      <c r="D1308" s="34"/>
    </row>
    <row r="1309" spans="2:4" x14ac:dyDescent="0.25">
      <c r="B1309" s="11"/>
      <c r="C1309" s="11"/>
      <c r="D1309" s="34"/>
    </row>
    <row r="1310" spans="2:4" x14ac:dyDescent="0.25">
      <c r="B1310" s="11"/>
      <c r="C1310" s="11"/>
      <c r="D1310" s="34"/>
    </row>
    <row r="1311" spans="2:4" x14ac:dyDescent="0.25">
      <c r="B1311" s="11"/>
      <c r="C1311" s="11"/>
      <c r="D1311" s="34"/>
    </row>
    <row r="1312" spans="2:4" x14ac:dyDescent="0.25">
      <c r="B1312" s="11"/>
      <c r="C1312" s="11"/>
      <c r="D1312" s="34"/>
    </row>
    <row r="1313" spans="2:4" x14ac:dyDescent="0.25">
      <c r="B1313" s="11"/>
      <c r="C1313" s="11"/>
      <c r="D1313" s="34"/>
    </row>
    <row r="1314" spans="2:4" x14ac:dyDescent="0.25">
      <c r="B1314" s="11"/>
      <c r="C1314" s="11"/>
      <c r="D1314" s="34"/>
    </row>
    <row r="1315" spans="2:4" x14ac:dyDescent="0.25">
      <c r="B1315" s="11"/>
      <c r="C1315" s="11"/>
      <c r="D1315" s="34"/>
    </row>
    <row r="1316" spans="2:4" x14ac:dyDescent="0.25">
      <c r="B1316" s="11"/>
      <c r="C1316" s="11"/>
      <c r="D1316" s="34"/>
    </row>
    <row r="1317" spans="2:4" x14ac:dyDescent="0.25">
      <c r="B1317" s="11"/>
      <c r="C1317" s="11"/>
      <c r="D1317" s="34"/>
    </row>
    <row r="1318" spans="2:4" x14ac:dyDescent="0.25">
      <c r="B1318" s="11"/>
      <c r="C1318" s="11"/>
      <c r="D1318" s="34"/>
    </row>
    <row r="1319" spans="2:4" x14ac:dyDescent="0.25">
      <c r="B1319" s="11"/>
      <c r="C1319" s="11"/>
      <c r="D1319" s="34"/>
    </row>
    <row r="1320" spans="2:4" x14ac:dyDescent="0.25">
      <c r="B1320" s="11"/>
      <c r="C1320" s="11"/>
      <c r="D1320" s="34"/>
    </row>
    <row r="1321" spans="2:4" x14ac:dyDescent="0.25">
      <c r="B1321" s="11"/>
      <c r="C1321" s="11"/>
      <c r="D1321" s="34"/>
    </row>
    <row r="1322" spans="2:4" x14ac:dyDescent="0.25">
      <c r="B1322" s="11"/>
      <c r="C1322" s="11"/>
      <c r="D1322" s="34"/>
    </row>
    <row r="1323" spans="2:4" x14ac:dyDescent="0.25">
      <c r="B1323" s="11"/>
      <c r="C1323" s="11"/>
      <c r="D1323" s="34"/>
    </row>
    <row r="1324" spans="2:4" x14ac:dyDescent="0.25">
      <c r="B1324" s="11"/>
      <c r="C1324" s="11"/>
      <c r="D1324" s="34"/>
    </row>
    <row r="1325" spans="2:4" x14ac:dyDescent="0.25">
      <c r="B1325" s="11"/>
      <c r="C1325" s="11"/>
      <c r="D1325" s="34"/>
    </row>
    <row r="1326" spans="2:4" x14ac:dyDescent="0.25">
      <c r="B1326" s="11"/>
      <c r="C1326" s="11"/>
      <c r="D1326" s="34"/>
    </row>
    <row r="1327" spans="2:4" x14ac:dyDescent="0.25">
      <c r="B1327" s="11"/>
      <c r="C1327" s="11"/>
      <c r="D1327" s="34"/>
    </row>
    <row r="1328" spans="2:4" x14ac:dyDescent="0.25">
      <c r="B1328" s="11"/>
      <c r="C1328" s="11"/>
      <c r="D1328" s="34"/>
    </row>
    <row r="1329" spans="2:4" x14ac:dyDescent="0.25">
      <c r="B1329" s="11"/>
      <c r="C1329" s="11"/>
      <c r="D1329" s="34"/>
    </row>
    <row r="1330" spans="2:4" x14ac:dyDescent="0.25">
      <c r="B1330" s="11"/>
      <c r="C1330" s="11"/>
      <c r="D1330" s="34"/>
    </row>
    <row r="1331" spans="2:4" x14ac:dyDescent="0.25">
      <c r="B1331" s="11"/>
      <c r="C1331" s="11"/>
      <c r="D1331" s="34"/>
    </row>
    <row r="1332" spans="2:4" x14ac:dyDescent="0.25">
      <c r="B1332" s="11"/>
      <c r="C1332" s="11"/>
      <c r="D1332" s="34"/>
    </row>
    <row r="1333" spans="2:4" x14ac:dyDescent="0.25">
      <c r="B1333" s="11"/>
      <c r="C1333" s="11"/>
      <c r="D1333" s="34"/>
    </row>
    <row r="1334" spans="2:4" x14ac:dyDescent="0.25">
      <c r="B1334" s="11"/>
      <c r="C1334" s="11"/>
      <c r="D1334" s="34"/>
    </row>
    <row r="1335" spans="2:4" x14ac:dyDescent="0.25">
      <c r="B1335" s="11"/>
      <c r="C1335" s="11"/>
      <c r="D1335" s="34"/>
    </row>
    <row r="1336" spans="2:4" x14ac:dyDescent="0.25">
      <c r="B1336" s="11"/>
      <c r="C1336" s="11"/>
      <c r="D1336" s="34"/>
    </row>
    <row r="1337" spans="2:4" x14ac:dyDescent="0.25">
      <c r="B1337" s="11"/>
      <c r="C1337" s="11"/>
      <c r="D1337" s="34"/>
    </row>
    <row r="1338" spans="2:4" x14ac:dyDescent="0.25">
      <c r="B1338" s="11"/>
      <c r="C1338" s="11"/>
      <c r="D1338" s="34"/>
    </row>
    <row r="1339" spans="2:4" x14ac:dyDescent="0.25">
      <c r="B1339" s="11"/>
      <c r="C1339" s="11"/>
      <c r="D1339" s="34"/>
    </row>
    <row r="1340" spans="2:4" x14ac:dyDescent="0.25">
      <c r="B1340" s="11"/>
      <c r="C1340" s="11"/>
      <c r="D1340" s="34"/>
    </row>
    <row r="1341" spans="2:4" x14ac:dyDescent="0.25">
      <c r="B1341" s="11"/>
      <c r="C1341" s="11"/>
      <c r="D1341" s="34"/>
    </row>
    <row r="1342" spans="2:4" x14ac:dyDescent="0.25">
      <c r="B1342" s="11"/>
      <c r="C1342" s="11"/>
      <c r="D1342" s="34"/>
    </row>
    <row r="1343" spans="2:4" x14ac:dyDescent="0.25">
      <c r="B1343" s="11"/>
      <c r="C1343" s="11"/>
      <c r="D1343" s="34"/>
    </row>
    <row r="1344" spans="2:4" x14ac:dyDescent="0.25">
      <c r="B1344" s="11"/>
      <c r="C1344" s="11"/>
      <c r="D1344" s="34"/>
    </row>
    <row r="1345" spans="2:4" x14ac:dyDescent="0.25">
      <c r="B1345" s="11"/>
      <c r="C1345" s="11"/>
      <c r="D1345" s="34"/>
    </row>
    <row r="1346" spans="2:4" x14ac:dyDescent="0.25">
      <c r="B1346" s="11"/>
      <c r="C1346" s="11"/>
      <c r="D1346" s="34"/>
    </row>
    <row r="1347" spans="2:4" x14ac:dyDescent="0.25">
      <c r="B1347" s="11"/>
      <c r="C1347" s="11"/>
      <c r="D1347" s="34"/>
    </row>
    <row r="1348" spans="2:4" x14ac:dyDescent="0.25">
      <c r="B1348" s="11"/>
      <c r="C1348" s="11"/>
      <c r="D1348" s="34"/>
    </row>
    <row r="1349" spans="2:4" x14ac:dyDescent="0.25">
      <c r="B1349" s="11"/>
      <c r="C1349" s="11"/>
      <c r="D1349" s="34"/>
    </row>
    <row r="1350" spans="2:4" x14ac:dyDescent="0.25">
      <c r="B1350" s="11"/>
      <c r="C1350" s="11"/>
      <c r="D1350" s="34"/>
    </row>
    <row r="1351" spans="2:4" x14ac:dyDescent="0.25">
      <c r="B1351" s="11"/>
      <c r="C1351" s="11"/>
      <c r="D1351" s="34"/>
    </row>
    <row r="1352" spans="2:4" x14ac:dyDescent="0.25">
      <c r="B1352" s="11"/>
      <c r="C1352" s="11"/>
      <c r="D1352" s="34"/>
    </row>
    <row r="1353" spans="2:4" x14ac:dyDescent="0.25">
      <c r="B1353" s="11"/>
      <c r="C1353" s="11"/>
      <c r="D1353" s="34"/>
    </row>
    <row r="1354" spans="2:4" x14ac:dyDescent="0.25">
      <c r="B1354" s="11"/>
      <c r="C1354" s="11"/>
      <c r="D1354" s="34"/>
    </row>
    <row r="1355" spans="2:4" x14ac:dyDescent="0.25">
      <c r="B1355" s="11"/>
      <c r="C1355" s="11"/>
      <c r="D1355" s="34"/>
    </row>
    <row r="1356" spans="2:4" x14ac:dyDescent="0.25">
      <c r="B1356" s="11"/>
      <c r="C1356" s="11"/>
      <c r="D1356" s="34"/>
    </row>
    <row r="1357" spans="2:4" x14ac:dyDescent="0.25">
      <c r="B1357" s="11"/>
      <c r="C1357" s="11"/>
      <c r="D1357" s="34"/>
    </row>
    <row r="1358" spans="2:4" x14ac:dyDescent="0.25">
      <c r="B1358" s="11"/>
      <c r="C1358" s="11"/>
      <c r="D1358" s="34"/>
    </row>
    <row r="1359" spans="2:4" x14ac:dyDescent="0.25">
      <c r="B1359" s="11"/>
      <c r="C1359" s="11"/>
      <c r="D1359" s="34"/>
    </row>
    <row r="1360" spans="2:4" x14ac:dyDescent="0.25">
      <c r="B1360" s="11"/>
      <c r="C1360" s="11"/>
      <c r="D1360" s="34"/>
    </row>
    <row r="1361" spans="2:4" x14ac:dyDescent="0.25">
      <c r="B1361" s="11"/>
      <c r="C1361" s="11"/>
      <c r="D1361" s="34"/>
    </row>
    <row r="1362" spans="2:4" x14ac:dyDescent="0.25">
      <c r="B1362" s="11"/>
      <c r="C1362" s="11"/>
      <c r="D1362" s="34"/>
    </row>
    <row r="1363" spans="2:4" x14ac:dyDescent="0.25">
      <c r="B1363" s="11"/>
      <c r="C1363" s="11"/>
      <c r="D1363" s="34"/>
    </row>
    <row r="1364" spans="2:4" x14ac:dyDescent="0.25">
      <c r="B1364" s="11"/>
      <c r="C1364" s="11"/>
      <c r="D1364" s="34"/>
    </row>
    <row r="1365" spans="2:4" x14ac:dyDescent="0.25">
      <c r="B1365" s="11"/>
      <c r="C1365" s="11"/>
      <c r="D1365" s="34"/>
    </row>
    <row r="1366" spans="2:4" x14ac:dyDescent="0.25">
      <c r="B1366" s="11"/>
      <c r="C1366" s="11"/>
      <c r="D1366" s="34"/>
    </row>
    <row r="1367" spans="2:4" x14ac:dyDescent="0.25">
      <c r="B1367" s="11"/>
      <c r="C1367" s="11"/>
      <c r="D1367" s="34"/>
    </row>
    <row r="1368" spans="2:4" x14ac:dyDescent="0.25">
      <c r="B1368" s="11"/>
      <c r="C1368" s="11"/>
      <c r="D1368" s="34"/>
    </row>
    <row r="1369" spans="2:4" x14ac:dyDescent="0.25">
      <c r="B1369" s="11"/>
      <c r="C1369" s="11"/>
      <c r="D1369" s="34"/>
    </row>
    <row r="1370" spans="2:4" x14ac:dyDescent="0.25">
      <c r="B1370" s="11"/>
      <c r="C1370" s="11"/>
      <c r="D1370" s="34"/>
    </row>
    <row r="1371" spans="2:4" x14ac:dyDescent="0.25">
      <c r="B1371" s="11"/>
      <c r="C1371" s="11"/>
      <c r="D1371" s="34"/>
    </row>
    <row r="1372" spans="2:4" x14ac:dyDescent="0.25">
      <c r="B1372" s="11"/>
      <c r="C1372" s="11"/>
      <c r="D1372" s="34"/>
    </row>
    <row r="1373" spans="2:4" x14ac:dyDescent="0.25">
      <c r="B1373" s="11"/>
      <c r="C1373" s="11"/>
      <c r="D1373" s="34"/>
    </row>
    <row r="1374" spans="2:4" x14ac:dyDescent="0.25">
      <c r="B1374" s="11"/>
      <c r="C1374" s="11"/>
      <c r="D1374" s="34"/>
    </row>
    <row r="1375" spans="2:4" x14ac:dyDescent="0.25">
      <c r="B1375" s="11"/>
      <c r="C1375" s="11"/>
      <c r="D1375" s="34"/>
    </row>
    <row r="1376" spans="2:4" x14ac:dyDescent="0.25">
      <c r="B1376" s="11"/>
      <c r="C1376" s="11"/>
      <c r="D1376" s="34"/>
    </row>
    <row r="1377" spans="2:4" x14ac:dyDescent="0.25">
      <c r="B1377" s="11"/>
      <c r="C1377" s="11"/>
      <c r="D1377" s="34"/>
    </row>
    <row r="1378" spans="2:4" x14ac:dyDescent="0.25">
      <c r="B1378" s="11"/>
      <c r="C1378" s="11"/>
      <c r="D1378" s="34"/>
    </row>
    <row r="1379" spans="2:4" x14ac:dyDescent="0.25">
      <c r="B1379" s="11"/>
      <c r="C1379" s="11"/>
      <c r="D1379" s="34"/>
    </row>
    <row r="1380" spans="2:4" x14ac:dyDescent="0.25">
      <c r="B1380" s="11"/>
      <c r="C1380" s="11"/>
      <c r="D1380" s="34"/>
    </row>
    <row r="1381" spans="2:4" x14ac:dyDescent="0.25">
      <c r="B1381" s="11"/>
      <c r="C1381" s="11"/>
      <c r="D1381" s="34"/>
    </row>
    <row r="1382" spans="2:4" x14ac:dyDescent="0.25">
      <c r="B1382" s="11"/>
      <c r="C1382" s="11"/>
      <c r="D1382" s="34"/>
    </row>
    <row r="1383" spans="2:4" x14ac:dyDescent="0.25">
      <c r="B1383" s="11"/>
      <c r="C1383" s="11"/>
      <c r="D1383" s="34"/>
    </row>
    <row r="1384" spans="2:4" x14ac:dyDescent="0.25">
      <c r="B1384" s="11"/>
      <c r="C1384" s="11"/>
      <c r="D1384" s="34"/>
    </row>
    <row r="1385" spans="2:4" x14ac:dyDescent="0.25">
      <c r="B1385" s="11"/>
      <c r="C1385" s="11"/>
      <c r="D1385" s="34"/>
    </row>
    <row r="1386" spans="2:4" x14ac:dyDescent="0.25">
      <c r="B1386" s="11"/>
      <c r="C1386" s="11"/>
      <c r="D1386" s="34"/>
    </row>
    <row r="1387" spans="2:4" x14ac:dyDescent="0.25">
      <c r="B1387" s="11"/>
      <c r="C1387" s="11"/>
      <c r="D1387" s="34"/>
    </row>
    <row r="1388" spans="2:4" x14ac:dyDescent="0.25">
      <c r="B1388" s="11"/>
      <c r="C1388" s="11"/>
      <c r="D1388" s="34"/>
    </row>
    <row r="1389" spans="2:4" x14ac:dyDescent="0.25">
      <c r="B1389" s="11"/>
      <c r="C1389" s="11"/>
      <c r="D1389" s="34"/>
    </row>
    <row r="1390" spans="2:4" x14ac:dyDescent="0.25">
      <c r="B1390" s="11"/>
      <c r="C1390" s="11"/>
      <c r="D1390" s="34"/>
    </row>
    <row r="1391" spans="2:4" x14ac:dyDescent="0.25">
      <c r="B1391" s="11"/>
      <c r="C1391" s="11"/>
      <c r="D1391" s="34"/>
    </row>
    <row r="1392" spans="2:4" x14ac:dyDescent="0.25">
      <c r="B1392" s="11"/>
      <c r="C1392" s="11"/>
      <c r="D1392" s="34"/>
    </row>
    <row r="1393" spans="2:4" x14ac:dyDescent="0.25">
      <c r="B1393" s="11"/>
      <c r="C1393" s="11"/>
      <c r="D1393" s="34"/>
    </row>
    <row r="1394" spans="2:4" x14ac:dyDescent="0.25">
      <c r="B1394" s="11"/>
      <c r="C1394" s="11"/>
      <c r="D1394" s="34"/>
    </row>
    <row r="1395" spans="2:4" x14ac:dyDescent="0.25">
      <c r="B1395" s="11"/>
      <c r="C1395" s="11"/>
      <c r="D1395" s="34"/>
    </row>
    <row r="1396" spans="2:4" x14ac:dyDescent="0.25">
      <c r="B1396" s="11"/>
      <c r="C1396" s="11"/>
      <c r="D1396" s="34"/>
    </row>
    <row r="1397" spans="2:4" x14ac:dyDescent="0.25">
      <c r="B1397" s="11"/>
      <c r="C1397" s="11"/>
      <c r="D1397" s="34"/>
    </row>
    <row r="1398" spans="2:4" x14ac:dyDescent="0.25">
      <c r="B1398" s="11"/>
      <c r="C1398" s="11"/>
      <c r="D1398" s="34"/>
    </row>
    <row r="1399" spans="2:4" x14ac:dyDescent="0.25">
      <c r="B1399" s="11"/>
      <c r="C1399" s="11"/>
      <c r="D1399" s="34"/>
    </row>
    <row r="1400" spans="2:4" x14ac:dyDescent="0.25">
      <c r="B1400" s="11"/>
      <c r="C1400" s="11"/>
      <c r="D1400" s="34"/>
    </row>
    <row r="1401" spans="2:4" x14ac:dyDescent="0.25">
      <c r="B1401" s="11"/>
      <c r="C1401" s="11"/>
      <c r="D1401" s="34"/>
    </row>
    <row r="1402" spans="2:4" x14ac:dyDescent="0.25">
      <c r="B1402" s="11"/>
      <c r="C1402" s="11"/>
      <c r="D1402" s="34"/>
    </row>
    <row r="1403" spans="2:4" x14ac:dyDescent="0.25">
      <c r="B1403" s="11"/>
      <c r="C1403" s="11"/>
      <c r="D1403" s="34"/>
    </row>
    <row r="1404" spans="2:4" x14ac:dyDescent="0.25">
      <c r="B1404" s="11"/>
      <c r="C1404" s="11"/>
      <c r="D1404" s="34"/>
    </row>
    <row r="1405" spans="2:4" x14ac:dyDescent="0.25">
      <c r="B1405" s="11"/>
      <c r="C1405" s="11"/>
      <c r="D1405" s="34"/>
    </row>
    <row r="1406" spans="2:4" x14ac:dyDescent="0.25">
      <c r="B1406" s="11"/>
      <c r="C1406" s="11"/>
      <c r="D1406" s="34"/>
    </row>
    <row r="1407" spans="2:4" x14ac:dyDescent="0.25">
      <c r="B1407" s="11"/>
      <c r="C1407" s="11"/>
      <c r="D1407" s="34"/>
    </row>
    <row r="1408" spans="2:4" x14ac:dyDescent="0.25">
      <c r="B1408" s="11"/>
      <c r="C1408" s="11"/>
      <c r="D1408" s="34"/>
    </row>
    <row r="1409" spans="2:4" x14ac:dyDescent="0.25">
      <c r="B1409" s="11"/>
      <c r="C1409" s="11"/>
      <c r="D1409" s="34"/>
    </row>
    <row r="1410" spans="2:4" x14ac:dyDescent="0.25">
      <c r="B1410" s="11"/>
      <c r="C1410" s="11"/>
      <c r="D1410" s="34"/>
    </row>
    <row r="1411" spans="2:4" x14ac:dyDescent="0.25">
      <c r="B1411" s="11"/>
      <c r="C1411" s="11"/>
      <c r="D1411" s="34"/>
    </row>
    <row r="1412" spans="2:4" x14ac:dyDescent="0.25">
      <c r="B1412" s="11"/>
      <c r="C1412" s="11"/>
      <c r="D1412" s="34"/>
    </row>
    <row r="1413" spans="2:4" x14ac:dyDescent="0.25">
      <c r="B1413" s="11"/>
      <c r="C1413" s="11"/>
      <c r="D1413" s="34"/>
    </row>
    <row r="1414" spans="2:4" x14ac:dyDescent="0.25">
      <c r="B1414" s="11"/>
      <c r="C1414" s="11"/>
      <c r="D1414" s="34"/>
    </row>
    <row r="1415" spans="2:4" x14ac:dyDescent="0.25">
      <c r="B1415" s="11"/>
      <c r="C1415" s="11"/>
      <c r="D1415" s="34"/>
    </row>
    <row r="1416" spans="2:4" x14ac:dyDescent="0.25">
      <c r="B1416" s="11"/>
      <c r="C1416" s="11"/>
      <c r="D1416" s="34"/>
    </row>
    <row r="1417" spans="2:4" x14ac:dyDescent="0.25">
      <c r="B1417" s="11"/>
      <c r="C1417" s="11"/>
      <c r="D1417" s="34"/>
    </row>
    <row r="1418" spans="2:4" x14ac:dyDescent="0.25">
      <c r="B1418" s="11"/>
      <c r="C1418" s="11"/>
      <c r="D1418" s="34"/>
    </row>
    <row r="1419" spans="2:4" x14ac:dyDescent="0.25">
      <c r="B1419" s="11"/>
      <c r="C1419" s="11"/>
      <c r="D1419" s="34"/>
    </row>
    <row r="1420" spans="2:4" x14ac:dyDescent="0.25">
      <c r="B1420" s="11"/>
      <c r="C1420" s="11"/>
      <c r="D1420" s="34"/>
    </row>
    <row r="1421" spans="2:4" x14ac:dyDescent="0.25">
      <c r="B1421" s="11"/>
      <c r="C1421" s="11"/>
      <c r="D1421" s="34"/>
    </row>
    <row r="1422" spans="2:4" x14ac:dyDescent="0.25">
      <c r="B1422" s="11"/>
      <c r="C1422" s="11"/>
      <c r="D1422" s="34"/>
    </row>
    <row r="1423" spans="2:4" x14ac:dyDescent="0.25">
      <c r="B1423" s="11"/>
      <c r="C1423" s="11"/>
      <c r="D1423" s="34"/>
    </row>
    <row r="1424" spans="2:4" x14ac:dyDescent="0.25">
      <c r="B1424" s="11"/>
      <c r="C1424" s="11"/>
      <c r="D1424" s="34"/>
    </row>
    <row r="1425" spans="2:4" x14ac:dyDescent="0.25">
      <c r="B1425" s="11"/>
      <c r="C1425" s="11"/>
      <c r="D1425" s="34"/>
    </row>
    <row r="1426" spans="2:4" x14ac:dyDescent="0.25">
      <c r="B1426" s="11"/>
      <c r="C1426" s="11"/>
      <c r="D1426" s="34"/>
    </row>
    <row r="1427" spans="2:4" x14ac:dyDescent="0.25">
      <c r="B1427" s="11"/>
      <c r="C1427" s="11"/>
      <c r="D1427" s="34"/>
    </row>
    <row r="1428" spans="2:4" x14ac:dyDescent="0.25">
      <c r="B1428" s="11"/>
      <c r="C1428" s="11"/>
      <c r="D1428" s="34"/>
    </row>
    <row r="1429" spans="2:4" x14ac:dyDescent="0.25">
      <c r="B1429" s="11"/>
      <c r="C1429" s="11"/>
      <c r="D1429" s="34"/>
    </row>
    <row r="1430" spans="2:4" x14ac:dyDescent="0.25">
      <c r="B1430" s="11"/>
      <c r="C1430" s="11"/>
      <c r="D1430" s="34"/>
    </row>
    <row r="1431" spans="2:4" x14ac:dyDescent="0.25">
      <c r="B1431" s="11"/>
      <c r="C1431" s="11"/>
      <c r="D1431" s="34"/>
    </row>
    <row r="1432" spans="2:4" x14ac:dyDescent="0.25">
      <c r="B1432" s="11"/>
      <c r="C1432" s="11"/>
      <c r="D1432" s="34"/>
    </row>
    <row r="1433" spans="2:4" x14ac:dyDescent="0.25">
      <c r="B1433" s="11"/>
      <c r="C1433" s="11"/>
      <c r="D1433" s="34"/>
    </row>
    <row r="1434" spans="2:4" x14ac:dyDescent="0.25">
      <c r="B1434" s="11"/>
      <c r="C1434" s="11"/>
      <c r="D1434" s="34"/>
    </row>
    <row r="1435" spans="2:4" x14ac:dyDescent="0.25">
      <c r="B1435" s="11"/>
      <c r="C1435" s="11"/>
      <c r="D1435" s="34"/>
    </row>
    <row r="1436" spans="2:4" x14ac:dyDescent="0.25">
      <c r="B1436" s="11"/>
      <c r="C1436" s="11"/>
      <c r="D1436" s="34"/>
    </row>
    <row r="1437" spans="2:4" x14ac:dyDescent="0.25">
      <c r="B1437" s="11"/>
      <c r="C1437" s="11"/>
      <c r="D1437" s="34"/>
    </row>
    <row r="1438" spans="2:4" x14ac:dyDescent="0.25">
      <c r="B1438" s="11"/>
      <c r="C1438" s="11"/>
      <c r="D1438" s="34"/>
    </row>
    <row r="1439" spans="2:4" x14ac:dyDescent="0.25">
      <c r="B1439" s="11"/>
      <c r="C1439" s="11"/>
      <c r="D1439" s="34"/>
    </row>
    <row r="1440" spans="2:4" x14ac:dyDescent="0.25">
      <c r="B1440" s="11"/>
      <c r="C1440" s="11"/>
      <c r="D1440" s="34"/>
    </row>
    <row r="1441" spans="2:4" x14ac:dyDescent="0.25">
      <c r="B1441" s="11"/>
      <c r="C1441" s="11"/>
      <c r="D1441" s="34"/>
    </row>
    <row r="1442" spans="2:4" x14ac:dyDescent="0.25">
      <c r="B1442" s="11"/>
      <c r="C1442" s="11"/>
      <c r="D1442" s="34"/>
    </row>
    <row r="1443" spans="2:4" x14ac:dyDescent="0.25">
      <c r="B1443" s="11"/>
      <c r="C1443" s="11"/>
      <c r="D1443" s="34"/>
    </row>
    <row r="1444" spans="2:4" x14ac:dyDescent="0.25">
      <c r="B1444" s="11"/>
      <c r="C1444" s="11"/>
      <c r="D1444" s="34"/>
    </row>
    <row r="1445" spans="2:4" x14ac:dyDescent="0.25">
      <c r="B1445" s="11"/>
      <c r="C1445" s="11"/>
      <c r="D1445" s="34"/>
    </row>
    <row r="1446" spans="2:4" x14ac:dyDescent="0.25">
      <c r="B1446" s="11"/>
      <c r="C1446" s="11"/>
      <c r="D1446" s="34"/>
    </row>
    <row r="1447" spans="2:4" x14ac:dyDescent="0.25">
      <c r="B1447" s="11"/>
      <c r="C1447" s="11"/>
      <c r="D1447" s="34"/>
    </row>
    <row r="1448" spans="2:4" x14ac:dyDescent="0.25">
      <c r="B1448" s="11"/>
      <c r="C1448" s="11"/>
      <c r="D1448" s="34"/>
    </row>
    <row r="1449" spans="2:4" x14ac:dyDescent="0.25">
      <c r="B1449" s="11"/>
      <c r="C1449" s="11"/>
      <c r="D1449" s="34"/>
    </row>
    <row r="1450" spans="2:4" x14ac:dyDescent="0.25">
      <c r="B1450" s="11"/>
      <c r="C1450" s="11"/>
      <c r="D1450" s="34"/>
    </row>
    <row r="1451" spans="2:4" x14ac:dyDescent="0.25">
      <c r="B1451" s="11"/>
      <c r="C1451" s="11"/>
      <c r="D1451" s="34"/>
    </row>
    <row r="1452" spans="2:4" x14ac:dyDescent="0.25">
      <c r="B1452" s="11"/>
      <c r="C1452" s="11"/>
      <c r="D1452" s="34"/>
    </row>
    <row r="1453" spans="2:4" x14ac:dyDescent="0.25">
      <c r="B1453" s="11"/>
      <c r="C1453" s="11"/>
      <c r="D1453" s="34"/>
    </row>
    <row r="1454" spans="2:4" x14ac:dyDescent="0.25">
      <c r="B1454" s="11"/>
      <c r="C1454" s="11"/>
      <c r="D1454" s="34"/>
    </row>
    <row r="1455" spans="2:4" x14ac:dyDescent="0.25">
      <c r="B1455" s="11"/>
      <c r="C1455" s="11"/>
      <c r="D1455" s="34"/>
    </row>
    <row r="1456" spans="2:4" x14ac:dyDescent="0.25">
      <c r="B1456" s="11"/>
      <c r="C1456" s="11"/>
      <c r="D1456" s="34"/>
    </row>
    <row r="1457" spans="2:4" x14ac:dyDescent="0.25">
      <c r="B1457" s="11"/>
      <c r="C1457" s="11"/>
      <c r="D1457" s="34"/>
    </row>
    <row r="1458" spans="2:4" x14ac:dyDescent="0.25">
      <c r="B1458" s="11"/>
      <c r="C1458" s="11"/>
      <c r="D1458" s="34"/>
    </row>
    <row r="1459" spans="2:4" x14ac:dyDescent="0.25">
      <c r="B1459" s="11"/>
      <c r="C1459" s="11"/>
      <c r="D1459" s="34"/>
    </row>
    <row r="1460" spans="2:4" x14ac:dyDescent="0.25">
      <c r="B1460" s="11"/>
      <c r="C1460" s="11"/>
      <c r="D1460" s="34"/>
    </row>
    <row r="1461" spans="2:4" x14ac:dyDescent="0.25">
      <c r="B1461" s="11"/>
      <c r="C1461" s="11"/>
      <c r="D1461" s="34"/>
    </row>
    <row r="1462" spans="2:4" x14ac:dyDescent="0.25">
      <c r="B1462" s="11"/>
      <c r="C1462" s="11"/>
      <c r="D1462" s="34"/>
    </row>
    <row r="1463" spans="2:4" x14ac:dyDescent="0.25">
      <c r="B1463" s="11"/>
      <c r="C1463" s="11"/>
      <c r="D1463" s="34"/>
    </row>
    <row r="1464" spans="2:4" x14ac:dyDescent="0.25">
      <c r="B1464" s="11"/>
      <c r="C1464" s="11"/>
      <c r="D1464" s="34"/>
    </row>
    <row r="1465" spans="2:4" x14ac:dyDescent="0.25">
      <c r="B1465" s="11"/>
      <c r="C1465" s="11"/>
      <c r="D1465" s="34"/>
    </row>
    <row r="1466" spans="2:4" x14ac:dyDescent="0.25">
      <c r="B1466" s="11"/>
      <c r="C1466" s="11"/>
      <c r="D1466" s="34"/>
    </row>
    <row r="1467" spans="2:4" x14ac:dyDescent="0.25">
      <c r="B1467" s="11"/>
      <c r="C1467" s="11"/>
      <c r="D1467" s="34"/>
    </row>
    <row r="1468" spans="2:4" x14ac:dyDescent="0.25">
      <c r="B1468" s="11"/>
      <c r="C1468" s="11"/>
      <c r="D1468" s="34"/>
    </row>
    <row r="1469" spans="2:4" x14ac:dyDescent="0.25">
      <c r="B1469" s="11"/>
      <c r="C1469" s="11"/>
      <c r="D1469" s="34"/>
    </row>
    <row r="1470" spans="2:4" x14ac:dyDescent="0.25">
      <c r="B1470" s="11"/>
      <c r="C1470" s="11"/>
      <c r="D1470" s="34"/>
    </row>
    <row r="1471" spans="2:4" x14ac:dyDescent="0.25">
      <c r="B1471" s="11"/>
      <c r="C1471" s="11"/>
      <c r="D1471" s="34"/>
    </row>
    <row r="1472" spans="2:4" x14ac:dyDescent="0.25">
      <c r="B1472" s="11"/>
      <c r="C1472" s="11"/>
      <c r="D1472" s="34"/>
    </row>
    <row r="1473" spans="2:4" x14ac:dyDescent="0.25">
      <c r="B1473" s="11"/>
      <c r="C1473" s="11"/>
      <c r="D1473" s="34"/>
    </row>
    <row r="1474" spans="2:4" x14ac:dyDescent="0.25">
      <c r="B1474" s="11"/>
      <c r="C1474" s="11"/>
      <c r="D1474" s="34"/>
    </row>
    <row r="1475" spans="2:4" x14ac:dyDescent="0.25">
      <c r="B1475" s="11"/>
      <c r="C1475" s="11"/>
      <c r="D1475" s="34"/>
    </row>
    <row r="1476" spans="2:4" x14ac:dyDescent="0.25">
      <c r="B1476" s="11"/>
      <c r="C1476" s="11"/>
      <c r="D1476" s="34"/>
    </row>
    <row r="1477" spans="2:4" x14ac:dyDescent="0.25">
      <c r="B1477" s="11"/>
      <c r="C1477" s="11"/>
      <c r="D1477" s="34"/>
    </row>
    <row r="1478" spans="2:4" x14ac:dyDescent="0.25">
      <c r="B1478" s="11"/>
      <c r="C1478" s="11"/>
      <c r="D1478" s="34"/>
    </row>
    <row r="1479" spans="2:4" x14ac:dyDescent="0.25">
      <c r="B1479" s="11"/>
      <c r="C1479" s="11"/>
      <c r="D1479" s="34"/>
    </row>
    <row r="1480" spans="2:4" x14ac:dyDescent="0.25">
      <c r="B1480" s="11"/>
      <c r="C1480" s="11"/>
      <c r="D1480" s="34"/>
    </row>
    <row r="1481" spans="2:4" x14ac:dyDescent="0.25">
      <c r="B1481" s="11"/>
      <c r="C1481" s="11"/>
      <c r="D1481" s="34"/>
    </row>
    <row r="1482" spans="2:4" x14ac:dyDescent="0.25">
      <c r="B1482" s="11"/>
      <c r="C1482" s="11"/>
      <c r="D1482" s="34"/>
    </row>
    <row r="1483" spans="2:4" x14ac:dyDescent="0.25">
      <c r="B1483" s="11"/>
      <c r="C1483" s="11"/>
      <c r="D1483" s="34"/>
    </row>
    <row r="1484" spans="2:4" x14ac:dyDescent="0.25">
      <c r="B1484" s="11"/>
      <c r="C1484" s="11"/>
      <c r="D1484" s="34"/>
    </row>
    <row r="1485" spans="2:4" x14ac:dyDescent="0.25">
      <c r="B1485" s="11"/>
      <c r="C1485" s="11"/>
      <c r="D1485" s="34"/>
    </row>
    <row r="1486" spans="2:4" x14ac:dyDescent="0.25">
      <c r="B1486" s="11"/>
      <c r="C1486" s="11"/>
      <c r="D1486" s="34"/>
    </row>
    <row r="1487" spans="2:4" x14ac:dyDescent="0.25">
      <c r="B1487" s="11"/>
      <c r="C1487" s="11"/>
      <c r="D1487" s="34"/>
    </row>
    <row r="1488" spans="2:4" x14ac:dyDescent="0.25">
      <c r="B1488" s="11"/>
      <c r="C1488" s="11"/>
      <c r="D1488" s="34"/>
    </row>
    <row r="1489" spans="2:4" x14ac:dyDescent="0.25">
      <c r="B1489" s="11"/>
      <c r="C1489" s="11"/>
      <c r="D1489" s="34"/>
    </row>
    <row r="1490" spans="2:4" x14ac:dyDescent="0.25">
      <c r="B1490" s="11"/>
      <c r="C1490" s="11"/>
      <c r="D1490" s="34"/>
    </row>
    <row r="1491" spans="2:4" x14ac:dyDescent="0.25">
      <c r="B1491" s="11"/>
      <c r="C1491" s="11"/>
      <c r="D1491" s="34"/>
    </row>
    <row r="1492" spans="2:4" x14ac:dyDescent="0.25">
      <c r="B1492" s="11"/>
      <c r="C1492" s="11"/>
      <c r="D1492" s="34"/>
    </row>
    <row r="1493" spans="2:4" x14ac:dyDescent="0.25">
      <c r="B1493" s="11"/>
      <c r="C1493" s="11"/>
      <c r="D1493" s="34"/>
    </row>
    <row r="1494" spans="2:4" x14ac:dyDescent="0.25">
      <c r="B1494" s="11"/>
      <c r="C1494" s="11"/>
      <c r="D1494" s="34"/>
    </row>
    <row r="1495" spans="2:4" x14ac:dyDescent="0.25">
      <c r="B1495" s="11"/>
      <c r="C1495" s="11"/>
      <c r="D1495" s="34"/>
    </row>
    <row r="1496" spans="2:4" x14ac:dyDescent="0.25">
      <c r="B1496" s="11"/>
      <c r="C1496" s="11"/>
      <c r="D1496" s="34"/>
    </row>
    <row r="1497" spans="2:4" x14ac:dyDescent="0.25">
      <c r="B1497" s="11"/>
      <c r="C1497" s="11"/>
      <c r="D1497" s="34"/>
    </row>
    <row r="1498" spans="2:4" x14ac:dyDescent="0.25">
      <c r="B1498" s="11"/>
      <c r="C1498" s="11"/>
      <c r="D1498" s="34"/>
    </row>
    <row r="1499" spans="2:4" x14ac:dyDescent="0.25">
      <c r="B1499" s="11"/>
      <c r="C1499" s="11"/>
      <c r="D1499" s="34"/>
    </row>
    <row r="1500" spans="2:4" x14ac:dyDescent="0.25">
      <c r="B1500" s="11"/>
      <c r="C1500" s="11"/>
      <c r="D1500" s="34"/>
    </row>
    <row r="1501" spans="2:4" x14ac:dyDescent="0.25">
      <c r="B1501" s="11"/>
      <c r="C1501" s="11"/>
      <c r="D1501" s="34"/>
    </row>
    <row r="1502" spans="2:4" x14ac:dyDescent="0.25">
      <c r="B1502" s="11"/>
      <c r="C1502" s="11"/>
      <c r="D1502" s="34"/>
    </row>
    <row r="1503" spans="2:4" x14ac:dyDescent="0.25">
      <c r="B1503" s="11"/>
      <c r="C1503" s="11"/>
      <c r="D1503" s="34"/>
    </row>
    <row r="1504" spans="2:4" x14ac:dyDescent="0.25">
      <c r="B1504" s="11"/>
      <c r="C1504" s="11"/>
      <c r="D1504" s="34"/>
    </row>
    <row r="1505" spans="2:4" x14ac:dyDescent="0.25">
      <c r="B1505" s="11"/>
      <c r="C1505" s="11"/>
      <c r="D1505" s="34"/>
    </row>
    <row r="1506" spans="2:4" x14ac:dyDescent="0.25">
      <c r="B1506" s="11"/>
      <c r="C1506" s="11"/>
      <c r="D1506" s="34"/>
    </row>
    <row r="1507" spans="2:4" x14ac:dyDescent="0.25">
      <c r="B1507" s="11"/>
      <c r="C1507" s="11"/>
      <c r="D1507" s="34"/>
    </row>
    <row r="1508" spans="2:4" x14ac:dyDescent="0.25">
      <c r="B1508" s="11"/>
      <c r="C1508" s="11"/>
      <c r="D1508" s="34"/>
    </row>
    <row r="1509" spans="2:4" x14ac:dyDescent="0.25">
      <c r="B1509" s="11"/>
      <c r="C1509" s="11"/>
      <c r="D1509" s="34"/>
    </row>
    <row r="1510" spans="2:4" x14ac:dyDescent="0.25">
      <c r="B1510" s="11"/>
      <c r="C1510" s="11"/>
      <c r="D1510" s="34"/>
    </row>
    <row r="1511" spans="2:4" x14ac:dyDescent="0.25">
      <c r="B1511" s="11"/>
      <c r="C1511" s="11"/>
      <c r="D1511" s="34"/>
    </row>
    <row r="1512" spans="2:4" x14ac:dyDescent="0.25">
      <c r="B1512" s="11"/>
      <c r="C1512" s="11"/>
      <c r="D1512" s="34"/>
    </row>
    <row r="1513" spans="2:4" x14ac:dyDescent="0.25">
      <c r="B1513" s="11"/>
      <c r="C1513" s="11"/>
      <c r="D1513" s="34"/>
    </row>
    <row r="1514" spans="2:4" x14ac:dyDescent="0.25">
      <c r="B1514" s="11"/>
      <c r="C1514" s="11"/>
      <c r="D1514" s="34"/>
    </row>
    <row r="1515" spans="2:4" x14ac:dyDescent="0.25">
      <c r="B1515" s="11"/>
      <c r="C1515" s="11"/>
      <c r="D1515" s="34"/>
    </row>
    <row r="1516" spans="2:4" x14ac:dyDescent="0.25">
      <c r="B1516" s="11"/>
      <c r="C1516" s="11"/>
      <c r="D1516" s="34"/>
    </row>
    <row r="1517" spans="2:4" x14ac:dyDescent="0.25">
      <c r="B1517" s="11"/>
      <c r="C1517" s="11"/>
      <c r="D1517" s="34"/>
    </row>
    <row r="1518" spans="2:4" x14ac:dyDescent="0.25">
      <c r="B1518" s="11"/>
      <c r="C1518" s="11"/>
      <c r="D1518" s="34"/>
    </row>
    <row r="1519" spans="2:4" x14ac:dyDescent="0.25">
      <c r="B1519" s="11"/>
      <c r="C1519" s="11"/>
      <c r="D1519" s="34"/>
    </row>
    <row r="1520" spans="2:4" x14ac:dyDescent="0.25">
      <c r="B1520" s="11"/>
      <c r="C1520" s="11"/>
      <c r="D1520" s="34"/>
    </row>
    <row r="1521" spans="2:4" x14ac:dyDescent="0.25">
      <c r="B1521" s="11"/>
      <c r="C1521" s="11"/>
      <c r="D1521" s="34"/>
    </row>
    <row r="1522" spans="2:4" x14ac:dyDescent="0.25">
      <c r="B1522" s="11"/>
      <c r="C1522" s="11"/>
      <c r="D1522" s="34"/>
    </row>
    <row r="1523" spans="2:4" x14ac:dyDescent="0.25">
      <c r="B1523" s="11"/>
      <c r="C1523" s="11"/>
      <c r="D1523" s="34"/>
    </row>
    <row r="1524" spans="2:4" x14ac:dyDescent="0.25">
      <c r="B1524" s="11"/>
      <c r="C1524" s="11"/>
      <c r="D1524" s="34"/>
    </row>
    <row r="1525" spans="2:4" x14ac:dyDescent="0.25">
      <c r="B1525" s="11"/>
      <c r="C1525" s="11"/>
      <c r="D1525" s="34"/>
    </row>
    <row r="1526" spans="2:4" x14ac:dyDescent="0.25">
      <c r="B1526" s="11"/>
      <c r="C1526" s="11"/>
      <c r="D1526" s="34"/>
    </row>
    <row r="1527" spans="2:4" x14ac:dyDescent="0.25">
      <c r="B1527" s="11"/>
      <c r="C1527" s="11"/>
      <c r="D1527" s="34"/>
    </row>
    <row r="1528" spans="2:4" x14ac:dyDescent="0.25">
      <c r="B1528" s="11"/>
      <c r="C1528" s="11"/>
      <c r="D1528" s="34"/>
    </row>
    <row r="1529" spans="2:4" x14ac:dyDescent="0.25">
      <c r="B1529" s="11"/>
      <c r="C1529" s="11"/>
      <c r="D1529" s="34"/>
    </row>
    <row r="1530" spans="2:4" x14ac:dyDescent="0.25">
      <c r="B1530" s="11"/>
      <c r="C1530" s="11"/>
      <c r="D1530" s="34"/>
    </row>
    <row r="1531" spans="2:4" x14ac:dyDescent="0.25">
      <c r="B1531" s="11"/>
      <c r="C1531" s="11"/>
      <c r="D1531" s="34"/>
    </row>
    <row r="1532" spans="2:4" x14ac:dyDescent="0.25">
      <c r="B1532" s="11"/>
      <c r="C1532" s="11"/>
      <c r="D1532" s="34"/>
    </row>
    <row r="1533" spans="2:4" x14ac:dyDescent="0.25">
      <c r="B1533" s="11"/>
      <c r="C1533" s="11"/>
      <c r="D1533" s="34"/>
    </row>
    <row r="1534" spans="2:4" x14ac:dyDescent="0.25">
      <c r="B1534" s="11"/>
      <c r="C1534" s="11"/>
      <c r="D1534" s="34"/>
    </row>
    <row r="1535" spans="2:4" x14ac:dyDescent="0.25">
      <c r="B1535" s="11"/>
      <c r="C1535" s="11"/>
      <c r="D1535" s="34"/>
    </row>
    <row r="1536" spans="2:4" x14ac:dyDescent="0.25">
      <c r="B1536" s="11"/>
      <c r="C1536" s="11"/>
      <c r="D1536" s="34"/>
    </row>
    <row r="1537" spans="2:4" x14ac:dyDescent="0.25">
      <c r="B1537" s="11"/>
      <c r="C1537" s="11"/>
      <c r="D1537" s="34"/>
    </row>
    <row r="1538" spans="2:4" x14ac:dyDescent="0.25">
      <c r="B1538" s="11"/>
      <c r="C1538" s="11"/>
      <c r="D1538" s="34"/>
    </row>
    <row r="1539" spans="2:4" x14ac:dyDescent="0.25">
      <c r="B1539" s="11"/>
      <c r="C1539" s="11"/>
      <c r="D1539" s="34"/>
    </row>
    <row r="1540" spans="2:4" x14ac:dyDescent="0.25">
      <c r="B1540" s="11"/>
      <c r="C1540" s="11"/>
      <c r="D1540" s="34"/>
    </row>
    <row r="1541" spans="2:4" x14ac:dyDescent="0.25">
      <c r="B1541" s="11"/>
      <c r="C1541" s="11"/>
      <c r="D1541" s="34"/>
    </row>
    <row r="1542" spans="2:4" x14ac:dyDescent="0.25">
      <c r="B1542" s="11"/>
      <c r="C1542" s="11"/>
      <c r="D1542" s="34"/>
    </row>
    <row r="1543" spans="2:4" x14ac:dyDescent="0.25">
      <c r="B1543" s="11"/>
      <c r="C1543" s="11"/>
      <c r="D1543" s="34"/>
    </row>
    <row r="1544" spans="2:4" x14ac:dyDescent="0.25">
      <c r="B1544" s="11"/>
      <c r="C1544" s="11"/>
      <c r="D1544" s="34"/>
    </row>
    <row r="1545" spans="2:4" x14ac:dyDescent="0.25">
      <c r="B1545" s="11"/>
      <c r="C1545" s="11"/>
      <c r="D1545" s="34"/>
    </row>
    <row r="1546" spans="2:4" x14ac:dyDescent="0.25">
      <c r="B1546" s="11"/>
      <c r="C1546" s="11"/>
      <c r="D1546" s="34"/>
    </row>
    <row r="1547" spans="2:4" x14ac:dyDescent="0.25">
      <c r="B1547" s="11"/>
      <c r="C1547" s="11"/>
      <c r="D1547" s="34"/>
    </row>
    <row r="1548" spans="2:4" x14ac:dyDescent="0.25">
      <c r="B1548" s="11"/>
      <c r="C1548" s="11"/>
      <c r="D1548" s="34"/>
    </row>
    <row r="1549" spans="2:4" x14ac:dyDescent="0.25">
      <c r="B1549" s="11"/>
      <c r="C1549" s="11"/>
      <c r="D1549" s="34"/>
    </row>
    <row r="1550" spans="2:4" x14ac:dyDescent="0.25">
      <c r="B1550" s="11"/>
      <c r="C1550" s="11"/>
      <c r="D1550" s="34"/>
    </row>
    <row r="1551" spans="2:4" x14ac:dyDescent="0.25">
      <c r="B1551" s="11"/>
      <c r="C1551" s="11"/>
      <c r="D1551" s="34"/>
    </row>
    <row r="1552" spans="2:4" x14ac:dyDescent="0.25">
      <c r="B1552" s="11"/>
      <c r="C1552" s="11"/>
      <c r="D1552" s="34"/>
    </row>
    <row r="1553" spans="2:4" x14ac:dyDescent="0.25">
      <c r="B1553" s="11"/>
      <c r="C1553" s="11"/>
      <c r="D1553" s="34"/>
    </row>
    <row r="1554" spans="2:4" x14ac:dyDescent="0.25">
      <c r="B1554" s="11"/>
      <c r="C1554" s="11"/>
      <c r="D1554" s="34"/>
    </row>
    <row r="1555" spans="2:4" x14ac:dyDescent="0.25">
      <c r="B1555" s="11"/>
      <c r="C1555" s="11"/>
      <c r="D1555" s="34"/>
    </row>
    <row r="1556" spans="2:4" x14ac:dyDescent="0.25">
      <c r="B1556" s="11"/>
      <c r="C1556" s="11"/>
      <c r="D1556" s="34"/>
    </row>
    <row r="1557" spans="2:4" x14ac:dyDescent="0.25">
      <c r="B1557" s="11"/>
      <c r="C1557" s="11"/>
      <c r="D1557" s="34"/>
    </row>
    <row r="1558" spans="2:4" x14ac:dyDescent="0.25">
      <c r="B1558" s="11"/>
      <c r="C1558" s="11"/>
      <c r="D1558" s="34"/>
    </row>
    <row r="1559" spans="2:4" x14ac:dyDescent="0.25">
      <c r="B1559" s="11"/>
      <c r="C1559" s="11"/>
      <c r="D1559" s="34"/>
    </row>
    <row r="1560" spans="2:4" x14ac:dyDescent="0.25">
      <c r="B1560" s="11"/>
      <c r="C1560" s="11"/>
      <c r="D1560" s="34"/>
    </row>
    <row r="1561" spans="2:4" x14ac:dyDescent="0.25">
      <c r="B1561" s="11"/>
      <c r="C1561" s="11"/>
      <c r="D1561" s="34"/>
    </row>
    <row r="1562" spans="2:4" x14ac:dyDescent="0.25">
      <c r="B1562" s="11"/>
      <c r="C1562" s="11"/>
      <c r="D1562" s="34"/>
    </row>
    <row r="1563" spans="2:4" x14ac:dyDescent="0.25">
      <c r="B1563" s="11"/>
      <c r="C1563" s="11"/>
      <c r="D1563" s="34"/>
    </row>
    <row r="1564" spans="2:4" x14ac:dyDescent="0.25">
      <c r="B1564" s="11"/>
      <c r="C1564" s="11"/>
      <c r="D1564" s="34"/>
    </row>
    <row r="1565" spans="2:4" x14ac:dyDescent="0.25">
      <c r="B1565" s="11"/>
      <c r="C1565" s="11"/>
      <c r="D1565" s="34"/>
    </row>
    <row r="1566" spans="2:4" x14ac:dyDescent="0.25">
      <c r="B1566" s="11"/>
      <c r="C1566" s="11"/>
      <c r="D1566" s="34"/>
    </row>
    <row r="1567" spans="2:4" x14ac:dyDescent="0.25">
      <c r="B1567" s="11"/>
      <c r="C1567" s="11"/>
      <c r="D1567" s="34"/>
    </row>
    <row r="1568" spans="2:4" x14ac:dyDescent="0.25">
      <c r="B1568" s="11"/>
      <c r="C1568" s="11"/>
      <c r="D1568" s="34"/>
    </row>
    <row r="1569" spans="2:4" x14ac:dyDescent="0.25">
      <c r="B1569" s="11"/>
      <c r="C1569" s="11"/>
      <c r="D1569" s="34"/>
    </row>
    <row r="1570" spans="2:4" x14ac:dyDescent="0.25">
      <c r="B1570" s="11"/>
      <c r="C1570" s="11"/>
      <c r="D1570" s="34"/>
    </row>
    <row r="1571" spans="2:4" x14ac:dyDescent="0.25">
      <c r="B1571" s="11"/>
      <c r="C1571" s="11"/>
      <c r="D1571" s="34"/>
    </row>
    <row r="1572" spans="2:4" x14ac:dyDescent="0.25">
      <c r="B1572" s="11"/>
      <c r="C1572" s="11"/>
      <c r="D1572" s="34"/>
    </row>
    <row r="1573" spans="2:4" x14ac:dyDescent="0.25">
      <c r="B1573" s="11"/>
      <c r="C1573" s="11"/>
      <c r="D1573" s="34"/>
    </row>
    <row r="1574" spans="2:4" x14ac:dyDescent="0.25">
      <c r="B1574" s="11"/>
      <c r="C1574" s="11"/>
      <c r="D1574" s="34"/>
    </row>
    <row r="1575" spans="2:4" x14ac:dyDescent="0.25">
      <c r="B1575" s="11"/>
      <c r="C1575" s="11"/>
      <c r="D1575" s="34"/>
    </row>
    <row r="1576" spans="2:4" x14ac:dyDescent="0.25">
      <c r="B1576" s="11"/>
      <c r="C1576" s="11"/>
      <c r="D1576" s="34"/>
    </row>
    <row r="1577" spans="2:4" x14ac:dyDescent="0.25">
      <c r="B1577" s="11"/>
      <c r="C1577" s="11"/>
      <c r="D1577" s="34"/>
    </row>
    <row r="1578" spans="2:4" x14ac:dyDescent="0.25">
      <c r="B1578" s="11"/>
      <c r="C1578" s="11"/>
      <c r="D1578" s="34"/>
    </row>
    <row r="1579" spans="2:4" x14ac:dyDescent="0.25">
      <c r="B1579" s="11"/>
      <c r="C1579" s="11"/>
      <c r="D1579" s="34"/>
    </row>
    <row r="1580" spans="2:4" x14ac:dyDescent="0.25">
      <c r="B1580" s="11"/>
      <c r="C1580" s="11"/>
      <c r="D1580" s="34"/>
    </row>
    <row r="1581" spans="2:4" x14ac:dyDescent="0.25">
      <c r="B1581" s="11"/>
      <c r="C1581" s="11"/>
      <c r="D1581" s="34"/>
    </row>
    <row r="1582" spans="2:4" x14ac:dyDescent="0.25">
      <c r="B1582" s="11"/>
      <c r="C1582" s="11"/>
      <c r="D1582" s="34"/>
    </row>
    <row r="1583" spans="2:4" x14ac:dyDescent="0.25">
      <c r="B1583" s="11"/>
      <c r="C1583" s="11"/>
      <c r="D1583" s="34"/>
    </row>
    <row r="1584" spans="2:4" x14ac:dyDescent="0.25">
      <c r="B1584" s="11"/>
      <c r="C1584" s="11"/>
      <c r="D1584" s="34"/>
    </row>
    <row r="1585" spans="2:4" x14ac:dyDescent="0.25">
      <c r="B1585" s="11"/>
      <c r="C1585" s="11"/>
      <c r="D1585" s="34"/>
    </row>
    <row r="1586" spans="2:4" x14ac:dyDescent="0.25">
      <c r="B1586" s="11"/>
      <c r="C1586" s="11"/>
      <c r="D1586" s="34"/>
    </row>
    <row r="1587" spans="2:4" x14ac:dyDescent="0.25">
      <c r="B1587" s="11"/>
      <c r="C1587" s="11"/>
      <c r="D1587" s="34"/>
    </row>
    <row r="1588" spans="2:4" x14ac:dyDescent="0.25">
      <c r="B1588" s="11"/>
      <c r="C1588" s="11"/>
      <c r="D1588" s="34"/>
    </row>
    <row r="1589" spans="2:4" x14ac:dyDescent="0.25">
      <c r="B1589" s="11"/>
      <c r="C1589" s="11"/>
      <c r="D1589" s="34"/>
    </row>
    <row r="1590" spans="2:4" x14ac:dyDescent="0.25">
      <c r="B1590" s="11"/>
      <c r="C1590" s="11"/>
      <c r="D1590" s="34"/>
    </row>
    <row r="1591" spans="2:4" x14ac:dyDescent="0.25">
      <c r="B1591" s="11"/>
      <c r="C1591" s="11"/>
      <c r="D1591" s="34"/>
    </row>
    <row r="1592" spans="2:4" x14ac:dyDescent="0.25">
      <c r="B1592" s="11"/>
      <c r="C1592" s="11"/>
      <c r="D1592" s="34"/>
    </row>
    <row r="1593" spans="2:4" x14ac:dyDescent="0.25">
      <c r="B1593" s="11"/>
      <c r="C1593" s="11"/>
      <c r="D1593" s="34"/>
    </row>
    <row r="1594" spans="2:4" x14ac:dyDescent="0.25">
      <c r="B1594" s="11"/>
      <c r="C1594" s="11"/>
      <c r="D1594" s="34"/>
    </row>
    <row r="1595" spans="2:4" x14ac:dyDescent="0.25">
      <c r="B1595" s="11"/>
      <c r="C1595" s="11"/>
      <c r="D1595" s="34"/>
    </row>
    <row r="1596" spans="2:4" x14ac:dyDescent="0.25">
      <c r="B1596" s="11"/>
      <c r="C1596" s="11"/>
      <c r="D1596" s="34"/>
    </row>
    <row r="1597" spans="2:4" x14ac:dyDescent="0.25">
      <c r="B1597" s="11"/>
      <c r="C1597" s="11"/>
      <c r="D1597" s="34"/>
    </row>
    <row r="1598" spans="2:4" x14ac:dyDescent="0.25">
      <c r="B1598" s="11"/>
      <c r="C1598" s="11"/>
      <c r="D1598" s="34"/>
    </row>
    <row r="1599" spans="2:4" x14ac:dyDescent="0.25">
      <c r="B1599" s="11"/>
      <c r="C1599" s="11"/>
      <c r="D1599" s="34"/>
    </row>
    <row r="1600" spans="2:4" x14ac:dyDescent="0.25">
      <c r="B1600" s="11"/>
      <c r="C1600" s="11"/>
      <c r="D1600" s="34"/>
    </row>
    <row r="1601" spans="2:4" x14ac:dyDescent="0.25">
      <c r="B1601" s="11"/>
      <c r="C1601" s="11"/>
      <c r="D1601" s="34"/>
    </row>
    <row r="1602" spans="2:4" x14ac:dyDescent="0.25">
      <c r="B1602" s="11"/>
      <c r="C1602" s="11"/>
      <c r="D1602" s="34"/>
    </row>
    <row r="1603" spans="2:4" x14ac:dyDescent="0.25">
      <c r="B1603" s="11"/>
      <c r="C1603" s="11"/>
      <c r="D1603" s="34"/>
    </row>
    <row r="1604" spans="2:4" x14ac:dyDescent="0.25">
      <c r="B1604" s="11"/>
      <c r="C1604" s="11"/>
      <c r="D1604" s="34"/>
    </row>
    <row r="1605" spans="2:4" x14ac:dyDescent="0.25">
      <c r="B1605" s="11"/>
      <c r="C1605" s="11"/>
      <c r="D1605" s="34"/>
    </row>
    <row r="1606" spans="2:4" x14ac:dyDescent="0.25">
      <c r="B1606" s="11"/>
      <c r="C1606" s="11"/>
      <c r="D1606" s="34"/>
    </row>
    <row r="1607" spans="2:4" x14ac:dyDescent="0.25">
      <c r="B1607" s="11"/>
      <c r="C1607" s="11"/>
      <c r="D1607" s="34"/>
    </row>
    <row r="1608" spans="2:4" x14ac:dyDescent="0.25">
      <c r="B1608" s="11"/>
      <c r="C1608" s="11"/>
      <c r="D1608" s="34"/>
    </row>
    <row r="1609" spans="2:4" x14ac:dyDescent="0.25">
      <c r="B1609" s="11"/>
      <c r="C1609" s="11"/>
      <c r="D1609" s="34"/>
    </row>
    <row r="1610" spans="2:4" x14ac:dyDescent="0.25">
      <c r="B1610" s="11"/>
      <c r="C1610" s="11"/>
      <c r="D1610" s="34"/>
    </row>
    <row r="1611" spans="2:4" x14ac:dyDescent="0.25">
      <c r="B1611" s="11"/>
      <c r="C1611" s="11"/>
      <c r="D1611" s="34"/>
    </row>
    <row r="1612" spans="2:4" x14ac:dyDescent="0.25">
      <c r="B1612" s="11"/>
      <c r="C1612" s="11"/>
      <c r="D1612" s="34"/>
    </row>
    <row r="1613" spans="2:4" x14ac:dyDescent="0.25">
      <c r="B1613" s="11"/>
      <c r="C1613" s="11"/>
      <c r="D1613" s="34"/>
    </row>
    <row r="1614" spans="2:4" x14ac:dyDescent="0.25">
      <c r="B1614" s="11"/>
      <c r="C1614" s="11"/>
      <c r="D1614" s="34"/>
    </row>
    <row r="1615" spans="2:4" x14ac:dyDescent="0.25">
      <c r="B1615" s="11"/>
      <c r="C1615" s="11"/>
      <c r="D1615" s="34"/>
    </row>
    <row r="1616" spans="2:4" x14ac:dyDescent="0.25">
      <c r="B1616" s="11"/>
      <c r="C1616" s="11"/>
      <c r="D1616" s="34"/>
    </row>
    <row r="1617" spans="2:4" x14ac:dyDescent="0.25">
      <c r="B1617" s="11"/>
      <c r="C1617" s="11"/>
      <c r="D1617" s="34"/>
    </row>
    <row r="1618" spans="2:4" x14ac:dyDescent="0.25">
      <c r="B1618" s="11"/>
      <c r="C1618" s="11"/>
      <c r="D1618" s="34"/>
    </row>
    <row r="1619" spans="2:4" x14ac:dyDescent="0.25">
      <c r="B1619" s="11"/>
      <c r="C1619" s="11"/>
      <c r="D1619" s="34"/>
    </row>
    <row r="1620" spans="2:4" x14ac:dyDescent="0.25">
      <c r="B1620" s="11"/>
      <c r="C1620" s="11"/>
      <c r="D1620" s="34"/>
    </row>
    <row r="1621" spans="2:4" x14ac:dyDescent="0.25">
      <c r="B1621" s="11"/>
      <c r="C1621" s="11"/>
      <c r="D1621" s="34"/>
    </row>
    <row r="1622" spans="2:4" x14ac:dyDescent="0.25">
      <c r="B1622" s="11"/>
      <c r="C1622" s="11"/>
      <c r="D1622" s="34"/>
    </row>
    <row r="1623" spans="2:4" x14ac:dyDescent="0.25">
      <c r="B1623" s="11"/>
      <c r="C1623" s="11"/>
      <c r="D1623" s="34"/>
    </row>
    <row r="1624" spans="2:4" x14ac:dyDescent="0.25">
      <c r="B1624" s="11"/>
      <c r="C1624" s="11"/>
      <c r="D1624" s="34"/>
    </row>
    <row r="1625" spans="2:4" x14ac:dyDescent="0.25">
      <c r="B1625" s="11"/>
      <c r="C1625" s="11"/>
      <c r="D1625" s="34"/>
    </row>
    <row r="1626" spans="2:4" x14ac:dyDescent="0.25">
      <c r="B1626" s="11"/>
      <c r="C1626" s="11"/>
      <c r="D1626" s="34"/>
    </row>
    <row r="1627" spans="2:4" x14ac:dyDescent="0.25">
      <c r="B1627" s="11"/>
      <c r="C1627" s="11"/>
      <c r="D1627" s="34"/>
    </row>
    <row r="1628" spans="2:4" x14ac:dyDescent="0.25">
      <c r="B1628" s="11"/>
      <c r="C1628" s="11"/>
      <c r="D1628" s="34"/>
    </row>
    <row r="1629" spans="2:4" x14ac:dyDescent="0.25">
      <c r="B1629" s="11"/>
      <c r="C1629" s="11"/>
      <c r="D1629" s="34"/>
    </row>
    <row r="1630" spans="2:4" x14ac:dyDescent="0.25">
      <c r="B1630" s="11"/>
      <c r="C1630" s="11"/>
      <c r="D1630" s="34"/>
    </row>
    <row r="1631" spans="2:4" x14ac:dyDescent="0.25">
      <c r="B1631" s="11"/>
      <c r="C1631" s="11"/>
      <c r="D1631" s="34"/>
    </row>
    <row r="1632" spans="2:4" x14ac:dyDescent="0.25">
      <c r="B1632" s="11"/>
      <c r="C1632" s="11"/>
      <c r="D1632" s="34"/>
    </row>
    <row r="1633" spans="2:4" x14ac:dyDescent="0.25">
      <c r="B1633" s="11"/>
      <c r="C1633" s="11"/>
      <c r="D1633" s="34"/>
    </row>
    <row r="1634" spans="2:4" x14ac:dyDescent="0.25">
      <c r="B1634" s="11"/>
      <c r="C1634" s="11"/>
      <c r="D1634" s="34"/>
    </row>
    <row r="1635" spans="2:4" x14ac:dyDescent="0.25">
      <c r="B1635" s="11"/>
      <c r="C1635" s="11"/>
      <c r="D1635" s="34"/>
    </row>
    <row r="1636" spans="2:4" x14ac:dyDescent="0.25">
      <c r="B1636" s="11"/>
      <c r="C1636" s="11"/>
      <c r="D1636" s="34"/>
    </row>
    <row r="1637" spans="2:4" x14ac:dyDescent="0.25">
      <c r="B1637" s="11"/>
      <c r="C1637" s="11"/>
      <c r="D1637" s="34"/>
    </row>
    <row r="1638" spans="2:4" x14ac:dyDescent="0.25">
      <c r="B1638" s="11"/>
      <c r="C1638" s="11"/>
      <c r="D1638" s="34"/>
    </row>
    <row r="1639" spans="2:4" x14ac:dyDescent="0.25">
      <c r="B1639" s="11"/>
      <c r="C1639" s="11"/>
      <c r="D1639" s="34"/>
    </row>
    <row r="1640" spans="2:4" x14ac:dyDescent="0.25">
      <c r="B1640" s="11"/>
      <c r="C1640" s="11"/>
      <c r="D1640" s="34"/>
    </row>
    <row r="1641" spans="2:4" x14ac:dyDescent="0.25">
      <c r="B1641" s="11"/>
      <c r="C1641" s="11"/>
      <c r="D1641" s="34"/>
    </row>
    <row r="1642" spans="2:4" x14ac:dyDescent="0.25">
      <c r="B1642" s="11"/>
      <c r="C1642" s="11"/>
      <c r="D1642" s="34"/>
    </row>
    <row r="1643" spans="2:4" x14ac:dyDescent="0.25">
      <c r="B1643" s="11"/>
      <c r="C1643" s="11"/>
      <c r="D1643" s="34"/>
    </row>
    <row r="1644" spans="2:4" x14ac:dyDescent="0.25">
      <c r="B1644" s="11"/>
      <c r="C1644" s="11"/>
      <c r="D1644" s="34"/>
    </row>
    <row r="1645" spans="2:4" x14ac:dyDescent="0.25">
      <c r="B1645" s="11"/>
      <c r="C1645" s="11"/>
      <c r="D1645" s="34"/>
    </row>
    <row r="1646" spans="2:4" x14ac:dyDescent="0.25">
      <c r="B1646" s="11"/>
      <c r="C1646" s="11"/>
      <c r="D1646" s="34"/>
    </row>
    <row r="1647" spans="2:4" x14ac:dyDescent="0.25">
      <c r="B1647" s="11"/>
      <c r="C1647" s="11"/>
      <c r="D1647" s="34"/>
    </row>
    <row r="1648" spans="2:4" x14ac:dyDescent="0.25">
      <c r="B1648" s="11"/>
      <c r="C1648" s="11"/>
      <c r="D1648" s="34"/>
    </row>
    <row r="1649" spans="2:4" x14ac:dyDescent="0.25">
      <c r="B1649" s="11"/>
      <c r="C1649" s="11"/>
      <c r="D1649" s="34"/>
    </row>
    <row r="1650" spans="2:4" x14ac:dyDescent="0.25">
      <c r="B1650" s="11"/>
      <c r="C1650" s="11"/>
      <c r="D1650" s="34"/>
    </row>
    <row r="1651" spans="2:4" x14ac:dyDescent="0.25">
      <c r="B1651" s="11"/>
      <c r="C1651" s="11"/>
      <c r="D1651" s="34"/>
    </row>
    <row r="1652" spans="2:4" x14ac:dyDescent="0.25">
      <c r="B1652" s="11"/>
      <c r="C1652" s="11"/>
      <c r="D1652" s="34"/>
    </row>
    <row r="1653" spans="2:4" x14ac:dyDescent="0.25">
      <c r="B1653" s="11"/>
      <c r="C1653" s="11"/>
      <c r="D1653" s="34"/>
    </row>
    <row r="1654" spans="2:4" x14ac:dyDescent="0.25">
      <c r="B1654" s="11"/>
      <c r="C1654" s="11"/>
      <c r="D1654" s="34"/>
    </row>
    <row r="1655" spans="2:4" x14ac:dyDescent="0.25">
      <c r="B1655" s="11"/>
      <c r="C1655" s="11"/>
      <c r="D1655" s="34"/>
    </row>
    <row r="1656" spans="2:4" x14ac:dyDescent="0.25">
      <c r="B1656" s="11"/>
      <c r="C1656" s="11"/>
      <c r="D1656" s="34"/>
    </row>
    <row r="1657" spans="2:4" x14ac:dyDescent="0.25">
      <c r="B1657" s="11"/>
      <c r="C1657" s="11"/>
      <c r="D1657" s="34"/>
    </row>
    <row r="1658" spans="2:4" x14ac:dyDescent="0.25">
      <c r="B1658" s="11"/>
      <c r="C1658" s="11"/>
      <c r="D1658" s="34"/>
    </row>
    <row r="1659" spans="2:4" x14ac:dyDescent="0.25">
      <c r="B1659" s="11"/>
      <c r="C1659" s="11"/>
      <c r="D1659" s="34"/>
    </row>
    <row r="1660" spans="2:4" x14ac:dyDescent="0.25">
      <c r="B1660" s="11"/>
      <c r="C1660" s="11"/>
      <c r="D1660" s="34"/>
    </row>
    <row r="1661" spans="2:4" x14ac:dyDescent="0.25">
      <c r="B1661" s="11"/>
      <c r="C1661" s="11"/>
      <c r="D1661" s="34"/>
    </row>
    <row r="1662" spans="2:4" x14ac:dyDescent="0.25">
      <c r="B1662" s="11"/>
      <c r="C1662" s="11"/>
      <c r="D1662" s="34"/>
    </row>
    <row r="1663" spans="2:4" x14ac:dyDescent="0.25">
      <c r="B1663" s="11"/>
      <c r="C1663" s="11"/>
      <c r="D1663" s="34"/>
    </row>
    <row r="1664" spans="2:4" x14ac:dyDescent="0.25">
      <c r="B1664" s="11"/>
      <c r="C1664" s="11"/>
      <c r="D1664" s="34"/>
    </row>
    <row r="1665" spans="2:4" x14ac:dyDescent="0.25">
      <c r="B1665" s="11"/>
      <c r="C1665" s="11"/>
      <c r="D1665" s="34"/>
    </row>
    <row r="1666" spans="2:4" x14ac:dyDescent="0.25">
      <c r="B1666" s="11"/>
      <c r="C1666" s="11"/>
      <c r="D1666" s="34"/>
    </row>
    <row r="1667" spans="2:4" x14ac:dyDescent="0.25">
      <c r="B1667" s="11"/>
      <c r="C1667" s="11"/>
      <c r="D1667" s="34"/>
    </row>
    <row r="1668" spans="2:4" x14ac:dyDescent="0.25">
      <c r="B1668" s="11"/>
      <c r="C1668" s="11"/>
      <c r="D1668" s="34"/>
    </row>
    <row r="1669" spans="2:4" x14ac:dyDescent="0.25">
      <c r="B1669" s="11"/>
      <c r="C1669" s="11"/>
      <c r="D1669" s="34"/>
    </row>
    <row r="1670" spans="2:4" x14ac:dyDescent="0.25">
      <c r="B1670" s="11"/>
      <c r="C1670" s="11"/>
      <c r="D1670" s="34"/>
    </row>
    <row r="1671" spans="2:4" x14ac:dyDescent="0.25">
      <c r="B1671" s="11"/>
      <c r="C1671" s="11"/>
      <c r="D1671" s="34"/>
    </row>
    <row r="1672" spans="2:4" x14ac:dyDescent="0.25">
      <c r="B1672" s="11"/>
      <c r="C1672" s="11"/>
      <c r="D1672" s="34"/>
    </row>
    <row r="1673" spans="2:4" x14ac:dyDescent="0.25">
      <c r="B1673" s="11"/>
      <c r="C1673" s="11"/>
      <c r="D1673" s="34"/>
    </row>
    <row r="1674" spans="2:4" x14ac:dyDescent="0.25">
      <c r="B1674" s="11"/>
      <c r="C1674" s="11"/>
      <c r="D1674" s="34"/>
    </row>
    <row r="1675" spans="2:4" x14ac:dyDescent="0.25">
      <c r="B1675" s="11"/>
      <c r="C1675" s="11"/>
      <c r="D1675" s="34"/>
    </row>
    <row r="1676" spans="2:4" x14ac:dyDescent="0.25">
      <c r="B1676" s="11"/>
      <c r="C1676" s="11"/>
      <c r="D1676" s="34"/>
    </row>
    <row r="1677" spans="2:4" x14ac:dyDescent="0.25">
      <c r="B1677" s="11"/>
      <c r="C1677" s="11"/>
      <c r="D1677" s="34"/>
    </row>
    <row r="1678" spans="2:4" x14ac:dyDescent="0.25">
      <c r="B1678" s="11"/>
      <c r="C1678" s="11"/>
      <c r="D1678" s="34"/>
    </row>
    <row r="1679" spans="2:4" x14ac:dyDescent="0.25">
      <c r="B1679" s="11"/>
      <c r="C1679" s="11"/>
      <c r="D1679" s="34"/>
    </row>
    <row r="1680" spans="2:4" x14ac:dyDescent="0.25">
      <c r="B1680" s="11"/>
      <c r="C1680" s="11"/>
      <c r="D1680" s="34"/>
    </row>
    <row r="1681" spans="2:4" x14ac:dyDescent="0.25">
      <c r="B1681" s="11"/>
      <c r="C1681" s="11"/>
      <c r="D1681" s="34"/>
    </row>
    <row r="1682" spans="2:4" x14ac:dyDescent="0.25">
      <c r="B1682" s="11"/>
      <c r="C1682" s="11"/>
      <c r="D1682" s="34"/>
    </row>
    <row r="1683" spans="2:4" x14ac:dyDescent="0.25">
      <c r="B1683" s="11"/>
      <c r="C1683" s="11"/>
      <c r="D1683" s="34"/>
    </row>
    <row r="1684" spans="2:4" x14ac:dyDescent="0.25">
      <c r="B1684" s="11"/>
      <c r="C1684" s="11"/>
      <c r="D1684" s="34"/>
    </row>
    <row r="1685" spans="2:4" x14ac:dyDescent="0.25">
      <c r="B1685" s="11"/>
      <c r="C1685" s="11"/>
      <c r="D1685" s="34"/>
    </row>
    <row r="1686" spans="2:4" x14ac:dyDescent="0.25">
      <c r="B1686" s="11"/>
      <c r="C1686" s="11"/>
      <c r="D1686" s="34"/>
    </row>
    <row r="1687" spans="2:4" x14ac:dyDescent="0.25">
      <c r="B1687" s="11"/>
      <c r="C1687" s="11"/>
      <c r="D1687" s="34"/>
    </row>
    <row r="1688" spans="2:4" x14ac:dyDescent="0.25">
      <c r="B1688" s="11"/>
      <c r="C1688" s="11"/>
      <c r="D1688" s="34"/>
    </row>
    <row r="1689" spans="2:4" x14ac:dyDescent="0.25">
      <c r="B1689" s="11"/>
      <c r="C1689" s="11"/>
      <c r="D1689" s="34"/>
    </row>
    <row r="1690" spans="2:4" x14ac:dyDescent="0.25">
      <c r="B1690" s="11"/>
      <c r="C1690" s="11"/>
      <c r="D1690" s="34"/>
    </row>
    <row r="1691" spans="2:4" x14ac:dyDescent="0.25">
      <c r="B1691" s="11"/>
      <c r="C1691" s="11"/>
      <c r="D1691" s="34"/>
    </row>
    <row r="1692" spans="2:4" x14ac:dyDescent="0.25">
      <c r="B1692" s="11"/>
      <c r="C1692" s="11"/>
      <c r="D1692" s="34"/>
    </row>
    <row r="1693" spans="2:4" x14ac:dyDescent="0.25">
      <c r="B1693" s="11"/>
      <c r="C1693" s="11"/>
      <c r="D1693" s="34"/>
    </row>
    <row r="1694" spans="2:4" x14ac:dyDescent="0.25">
      <c r="B1694" s="11"/>
      <c r="C1694" s="11"/>
      <c r="D1694" s="34"/>
    </row>
    <row r="1695" spans="2:4" x14ac:dyDescent="0.25">
      <c r="B1695" s="11"/>
      <c r="C1695" s="11"/>
      <c r="D1695" s="34"/>
    </row>
    <row r="1696" spans="2:4" x14ac:dyDescent="0.25">
      <c r="B1696" s="11"/>
      <c r="C1696" s="11"/>
      <c r="D1696" s="34"/>
    </row>
    <row r="1697" spans="2:4" x14ac:dyDescent="0.25">
      <c r="B1697" s="11"/>
      <c r="C1697" s="11"/>
      <c r="D1697" s="34"/>
    </row>
    <row r="1698" spans="2:4" x14ac:dyDescent="0.25">
      <c r="B1698" s="11"/>
      <c r="C1698" s="11"/>
      <c r="D1698" s="34"/>
    </row>
    <row r="1699" spans="2:4" x14ac:dyDescent="0.25">
      <c r="B1699" s="11"/>
      <c r="C1699" s="11"/>
      <c r="D1699" s="34"/>
    </row>
    <row r="1700" spans="2:4" x14ac:dyDescent="0.25">
      <c r="B1700" s="11"/>
      <c r="C1700" s="11"/>
      <c r="D1700" s="34"/>
    </row>
    <row r="1701" spans="2:4" x14ac:dyDescent="0.25">
      <c r="B1701" s="11"/>
      <c r="C1701" s="11"/>
      <c r="D1701" s="34"/>
    </row>
    <row r="1702" spans="2:4" x14ac:dyDescent="0.25">
      <c r="B1702" s="11"/>
      <c r="C1702" s="11"/>
      <c r="D1702" s="34"/>
    </row>
    <row r="1703" spans="2:4" x14ac:dyDescent="0.25">
      <c r="B1703" s="11"/>
      <c r="C1703" s="11"/>
      <c r="D1703" s="34"/>
    </row>
    <row r="1704" spans="2:4" x14ac:dyDescent="0.25">
      <c r="B1704" s="11"/>
      <c r="C1704" s="11"/>
      <c r="D1704" s="34"/>
    </row>
    <row r="1705" spans="2:4" x14ac:dyDescent="0.25">
      <c r="B1705" s="11"/>
      <c r="C1705" s="11"/>
      <c r="D1705" s="34"/>
    </row>
    <row r="1706" spans="2:4" x14ac:dyDescent="0.25">
      <c r="B1706" s="11"/>
      <c r="C1706" s="11"/>
      <c r="D1706" s="34"/>
    </row>
    <row r="1707" spans="2:4" x14ac:dyDescent="0.25">
      <c r="B1707" s="11"/>
      <c r="C1707" s="11"/>
      <c r="D1707" s="34"/>
    </row>
    <row r="1708" spans="2:4" x14ac:dyDescent="0.25">
      <c r="B1708" s="11"/>
      <c r="C1708" s="11"/>
      <c r="D1708" s="34"/>
    </row>
    <row r="1709" spans="2:4" x14ac:dyDescent="0.25">
      <c r="B1709" s="11"/>
      <c r="C1709" s="11"/>
      <c r="D1709" s="34"/>
    </row>
    <row r="1710" spans="2:4" x14ac:dyDescent="0.25">
      <c r="B1710" s="11"/>
      <c r="C1710" s="11"/>
      <c r="D1710" s="34"/>
    </row>
    <row r="1711" spans="2:4" x14ac:dyDescent="0.25">
      <c r="B1711" s="11"/>
      <c r="C1711" s="11"/>
      <c r="D1711" s="34"/>
    </row>
    <row r="1712" spans="2:4" x14ac:dyDescent="0.25">
      <c r="B1712" s="11"/>
      <c r="C1712" s="11"/>
      <c r="D1712" s="34"/>
    </row>
    <row r="1713" spans="2:4" x14ac:dyDescent="0.25">
      <c r="B1713" s="11"/>
      <c r="C1713" s="11"/>
      <c r="D1713" s="34"/>
    </row>
    <row r="1714" spans="2:4" x14ac:dyDescent="0.25">
      <c r="B1714" s="11"/>
      <c r="C1714" s="11"/>
      <c r="D1714" s="34"/>
    </row>
    <row r="1715" spans="2:4" x14ac:dyDescent="0.25">
      <c r="B1715" s="11"/>
      <c r="C1715" s="11"/>
      <c r="D1715" s="34"/>
    </row>
    <row r="1716" spans="2:4" x14ac:dyDescent="0.25">
      <c r="B1716" s="11"/>
      <c r="C1716" s="11"/>
      <c r="D1716" s="34"/>
    </row>
    <row r="1717" spans="2:4" x14ac:dyDescent="0.25">
      <c r="B1717" s="11"/>
      <c r="C1717" s="11"/>
      <c r="D1717" s="34"/>
    </row>
    <row r="1718" spans="2:4" x14ac:dyDescent="0.25">
      <c r="B1718" s="11"/>
      <c r="C1718" s="11"/>
      <c r="D1718" s="34"/>
    </row>
    <row r="1719" spans="2:4" x14ac:dyDescent="0.25">
      <c r="B1719" s="11"/>
      <c r="C1719" s="11"/>
      <c r="D1719" s="34"/>
    </row>
    <row r="1720" spans="2:4" x14ac:dyDescent="0.25">
      <c r="B1720" s="11"/>
      <c r="C1720" s="11"/>
      <c r="D1720" s="34"/>
    </row>
    <row r="1721" spans="2:4" x14ac:dyDescent="0.25">
      <c r="B1721" s="11"/>
      <c r="C1721" s="11"/>
      <c r="D1721" s="34"/>
    </row>
    <row r="1722" spans="2:4" x14ac:dyDescent="0.25">
      <c r="B1722" s="11"/>
      <c r="C1722" s="11"/>
      <c r="D1722" s="34"/>
    </row>
    <row r="1723" spans="2:4" x14ac:dyDescent="0.25">
      <c r="B1723" s="11"/>
      <c r="C1723" s="11"/>
      <c r="D1723" s="34"/>
    </row>
    <row r="1724" spans="2:4" x14ac:dyDescent="0.25">
      <c r="B1724" s="11"/>
      <c r="C1724" s="11"/>
      <c r="D1724" s="34"/>
    </row>
    <row r="1725" spans="2:4" x14ac:dyDescent="0.25">
      <c r="B1725" s="11"/>
      <c r="C1725" s="11"/>
      <c r="D1725" s="34"/>
    </row>
    <row r="1726" spans="2:4" x14ac:dyDescent="0.25">
      <c r="B1726" s="11"/>
      <c r="C1726" s="11"/>
      <c r="D1726" s="34"/>
    </row>
    <row r="1727" spans="2:4" x14ac:dyDescent="0.25">
      <c r="B1727" s="11"/>
      <c r="C1727" s="11"/>
      <c r="D1727" s="34"/>
    </row>
    <row r="1728" spans="2:4" x14ac:dyDescent="0.25">
      <c r="B1728" s="11"/>
      <c r="C1728" s="11"/>
      <c r="D1728" s="34"/>
    </row>
    <row r="1729" spans="2:4" x14ac:dyDescent="0.25">
      <c r="B1729" s="11"/>
      <c r="C1729" s="11"/>
      <c r="D1729" s="34"/>
    </row>
    <row r="1730" spans="2:4" x14ac:dyDescent="0.25">
      <c r="B1730" s="11"/>
      <c r="C1730" s="11"/>
      <c r="D1730" s="34"/>
    </row>
    <row r="1731" spans="2:4" x14ac:dyDescent="0.25">
      <c r="B1731" s="11"/>
      <c r="C1731" s="11"/>
      <c r="D1731" s="34"/>
    </row>
    <row r="1732" spans="2:4" x14ac:dyDescent="0.25">
      <c r="B1732" s="11"/>
      <c r="C1732" s="11"/>
      <c r="D1732" s="34"/>
    </row>
    <row r="1733" spans="2:4" x14ac:dyDescent="0.25">
      <c r="B1733" s="11"/>
      <c r="C1733" s="11"/>
      <c r="D1733" s="34"/>
    </row>
    <row r="1734" spans="2:4" x14ac:dyDescent="0.25">
      <c r="B1734" s="11"/>
      <c r="C1734" s="11"/>
      <c r="D1734" s="34"/>
    </row>
    <row r="1735" spans="2:4" x14ac:dyDescent="0.25">
      <c r="B1735" s="11"/>
      <c r="C1735" s="11"/>
      <c r="D1735" s="34"/>
    </row>
    <row r="1736" spans="2:4" x14ac:dyDescent="0.25">
      <c r="B1736" s="11"/>
      <c r="C1736" s="11"/>
      <c r="D1736" s="34"/>
    </row>
    <row r="1737" spans="2:4" x14ac:dyDescent="0.25">
      <c r="B1737" s="11"/>
      <c r="C1737" s="11"/>
      <c r="D1737" s="34"/>
    </row>
    <row r="1738" spans="2:4" x14ac:dyDescent="0.25">
      <c r="B1738" s="11"/>
      <c r="C1738" s="11"/>
      <c r="D1738" s="34"/>
    </row>
    <row r="1739" spans="2:4" x14ac:dyDescent="0.25">
      <c r="B1739" s="11"/>
      <c r="C1739" s="11"/>
      <c r="D1739" s="34"/>
    </row>
    <row r="1740" spans="2:4" x14ac:dyDescent="0.25">
      <c r="B1740" s="11"/>
      <c r="C1740" s="11"/>
      <c r="D1740" s="34"/>
    </row>
    <row r="1741" spans="2:4" x14ac:dyDescent="0.25">
      <c r="B1741" s="11"/>
      <c r="C1741" s="11"/>
      <c r="D1741" s="34"/>
    </row>
    <row r="1742" spans="2:4" x14ac:dyDescent="0.25">
      <c r="B1742" s="11"/>
      <c r="C1742" s="11"/>
      <c r="D1742" s="34"/>
    </row>
    <row r="1743" spans="2:4" x14ac:dyDescent="0.25">
      <c r="B1743" s="11"/>
      <c r="C1743" s="11"/>
      <c r="D1743" s="34"/>
    </row>
    <row r="1744" spans="2:4" x14ac:dyDescent="0.25">
      <c r="B1744" s="11"/>
      <c r="C1744" s="11"/>
      <c r="D1744" s="34"/>
    </row>
    <row r="1745" spans="2:4" x14ac:dyDescent="0.25">
      <c r="B1745" s="11"/>
      <c r="C1745" s="11"/>
      <c r="D1745" s="34"/>
    </row>
    <row r="1746" spans="2:4" x14ac:dyDescent="0.25">
      <c r="B1746" s="11"/>
      <c r="C1746" s="11"/>
      <c r="D1746" s="34"/>
    </row>
    <row r="1747" spans="2:4" x14ac:dyDescent="0.25">
      <c r="B1747" s="11"/>
      <c r="C1747" s="11"/>
      <c r="D1747" s="34"/>
    </row>
    <row r="1748" spans="2:4" x14ac:dyDescent="0.25">
      <c r="B1748" s="11"/>
      <c r="C1748" s="11"/>
      <c r="D1748" s="34"/>
    </row>
    <row r="1749" spans="2:4" x14ac:dyDescent="0.25">
      <c r="B1749" s="11"/>
      <c r="C1749" s="11"/>
      <c r="D1749" s="34"/>
    </row>
    <row r="1750" spans="2:4" x14ac:dyDescent="0.25">
      <c r="B1750" s="11"/>
      <c r="C1750" s="11"/>
      <c r="D1750" s="34"/>
    </row>
    <row r="1751" spans="2:4" x14ac:dyDescent="0.25">
      <c r="B1751" s="11"/>
      <c r="C1751" s="11"/>
      <c r="D1751" s="34"/>
    </row>
    <row r="1752" spans="2:4" x14ac:dyDescent="0.25">
      <c r="B1752" s="11"/>
      <c r="C1752" s="11"/>
      <c r="D1752" s="34"/>
    </row>
    <row r="1753" spans="2:4" x14ac:dyDescent="0.25">
      <c r="B1753" s="11"/>
      <c r="C1753" s="11"/>
      <c r="D1753" s="34"/>
    </row>
    <row r="1754" spans="2:4" x14ac:dyDescent="0.25">
      <c r="B1754" s="11"/>
      <c r="C1754" s="11"/>
      <c r="D1754" s="34"/>
    </row>
    <row r="1755" spans="2:4" x14ac:dyDescent="0.25">
      <c r="B1755" s="11"/>
      <c r="C1755" s="11"/>
      <c r="D1755" s="34"/>
    </row>
    <row r="1756" spans="2:4" x14ac:dyDescent="0.25">
      <c r="B1756" s="11"/>
      <c r="C1756" s="11"/>
      <c r="D1756" s="34"/>
    </row>
    <row r="1757" spans="2:4" x14ac:dyDescent="0.25">
      <c r="B1757" s="11"/>
      <c r="C1757" s="11"/>
      <c r="D1757" s="34"/>
    </row>
    <row r="1758" spans="2:4" x14ac:dyDescent="0.25">
      <c r="B1758" s="11"/>
      <c r="C1758" s="11"/>
      <c r="D1758" s="34"/>
    </row>
    <row r="1759" spans="2:4" x14ac:dyDescent="0.25">
      <c r="B1759" s="11"/>
      <c r="C1759" s="11"/>
      <c r="D1759" s="34"/>
    </row>
    <row r="1760" spans="2:4" x14ac:dyDescent="0.25">
      <c r="B1760" s="11"/>
      <c r="C1760" s="11"/>
      <c r="D1760" s="34"/>
    </row>
    <row r="1761" spans="2:4" x14ac:dyDescent="0.25">
      <c r="B1761" s="11"/>
      <c r="C1761" s="11"/>
      <c r="D1761" s="34"/>
    </row>
    <row r="1762" spans="2:4" x14ac:dyDescent="0.25">
      <c r="B1762" s="11"/>
      <c r="C1762" s="11"/>
      <c r="D1762" s="34"/>
    </row>
    <row r="1763" spans="2:4" x14ac:dyDescent="0.25">
      <c r="B1763" s="11"/>
      <c r="C1763" s="11"/>
      <c r="D1763" s="34"/>
    </row>
    <row r="1764" spans="2:4" x14ac:dyDescent="0.25">
      <c r="B1764" s="11"/>
      <c r="C1764" s="11"/>
      <c r="D1764" s="34"/>
    </row>
    <row r="1765" spans="2:4" x14ac:dyDescent="0.25">
      <c r="B1765" s="11"/>
      <c r="C1765" s="11"/>
      <c r="D1765" s="34"/>
    </row>
    <row r="1766" spans="2:4" x14ac:dyDescent="0.25">
      <c r="B1766" s="11"/>
      <c r="C1766" s="11"/>
      <c r="D1766" s="34"/>
    </row>
    <row r="1767" spans="2:4" x14ac:dyDescent="0.25">
      <c r="B1767" s="11"/>
      <c r="C1767" s="11"/>
      <c r="D1767" s="34"/>
    </row>
    <row r="1768" spans="2:4" x14ac:dyDescent="0.25">
      <c r="B1768" s="11"/>
      <c r="C1768" s="11"/>
      <c r="D1768" s="34"/>
    </row>
    <row r="1769" spans="2:4" x14ac:dyDescent="0.25">
      <c r="B1769" s="11"/>
      <c r="C1769" s="11"/>
      <c r="D1769" s="34"/>
    </row>
    <row r="1770" spans="2:4" x14ac:dyDescent="0.25">
      <c r="B1770" s="11"/>
      <c r="C1770" s="11"/>
      <c r="D1770" s="34"/>
    </row>
    <row r="1771" spans="2:4" x14ac:dyDescent="0.25">
      <c r="B1771" s="11"/>
      <c r="C1771" s="11"/>
      <c r="D1771" s="34"/>
    </row>
    <row r="1772" spans="2:4" x14ac:dyDescent="0.25">
      <c r="B1772" s="11"/>
      <c r="C1772" s="11"/>
      <c r="D1772" s="34"/>
    </row>
    <row r="1773" spans="2:4" x14ac:dyDescent="0.25">
      <c r="B1773" s="11"/>
      <c r="C1773" s="11"/>
      <c r="D1773" s="34"/>
    </row>
    <row r="1774" spans="2:4" x14ac:dyDescent="0.25">
      <c r="B1774" s="11"/>
      <c r="C1774" s="11"/>
      <c r="D1774" s="34"/>
    </row>
    <row r="1775" spans="2:4" x14ac:dyDescent="0.25">
      <c r="B1775" s="11"/>
      <c r="C1775" s="11"/>
      <c r="D1775" s="34"/>
    </row>
    <row r="1776" spans="2:4" x14ac:dyDescent="0.25">
      <c r="B1776" s="11"/>
      <c r="C1776" s="11"/>
      <c r="D1776" s="34"/>
    </row>
    <row r="1777" spans="2:4" x14ac:dyDescent="0.25">
      <c r="B1777" s="11"/>
      <c r="C1777" s="11"/>
      <c r="D1777" s="34"/>
    </row>
    <row r="1778" spans="2:4" x14ac:dyDescent="0.25">
      <c r="B1778" s="11"/>
      <c r="C1778" s="11"/>
      <c r="D1778" s="34"/>
    </row>
    <row r="1779" spans="2:4" x14ac:dyDescent="0.25">
      <c r="B1779" s="11"/>
      <c r="C1779" s="11"/>
      <c r="D1779" s="34"/>
    </row>
    <row r="1780" spans="2:4" x14ac:dyDescent="0.25">
      <c r="B1780" s="11"/>
      <c r="C1780" s="11"/>
      <c r="D1780" s="34"/>
    </row>
    <row r="1781" spans="2:4" x14ac:dyDescent="0.25">
      <c r="B1781" s="11"/>
      <c r="C1781" s="11"/>
      <c r="D1781" s="34"/>
    </row>
    <row r="1782" spans="2:4" x14ac:dyDescent="0.25">
      <c r="B1782" s="11"/>
      <c r="C1782" s="11"/>
      <c r="D1782" s="34"/>
    </row>
    <row r="1783" spans="2:4" x14ac:dyDescent="0.25">
      <c r="B1783" s="11"/>
      <c r="C1783" s="11"/>
      <c r="D1783" s="34"/>
    </row>
    <row r="1784" spans="2:4" x14ac:dyDescent="0.25">
      <c r="B1784" s="11"/>
      <c r="C1784" s="11"/>
      <c r="D1784" s="34"/>
    </row>
    <row r="1785" spans="2:4" x14ac:dyDescent="0.25">
      <c r="B1785" s="11"/>
      <c r="C1785" s="11"/>
      <c r="D1785" s="34"/>
    </row>
    <row r="1786" spans="2:4" x14ac:dyDescent="0.25">
      <c r="B1786" s="11"/>
      <c r="C1786" s="11"/>
      <c r="D1786" s="34"/>
    </row>
    <row r="1787" spans="2:4" x14ac:dyDescent="0.25">
      <c r="B1787" s="11"/>
      <c r="C1787" s="11"/>
      <c r="D1787" s="34"/>
    </row>
    <row r="1788" spans="2:4" x14ac:dyDescent="0.25">
      <c r="B1788" s="11"/>
      <c r="C1788" s="11"/>
      <c r="D1788" s="34"/>
    </row>
    <row r="1789" spans="2:4" x14ac:dyDescent="0.25">
      <c r="B1789" s="11"/>
      <c r="C1789" s="11"/>
      <c r="D1789" s="34"/>
    </row>
    <row r="1790" spans="2:4" x14ac:dyDescent="0.25">
      <c r="B1790" s="11"/>
      <c r="C1790" s="11"/>
      <c r="D1790" s="34"/>
    </row>
    <row r="1791" spans="2:4" x14ac:dyDescent="0.25">
      <c r="B1791" s="11"/>
      <c r="C1791" s="11"/>
      <c r="D1791" s="34"/>
    </row>
    <row r="1792" spans="2:4" x14ac:dyDescent="0.25">
      <c r="B1792" s="11"/>
      <c r="C1792" s="11"/>
      <c r="D1792" s="34"/>
    </row>
    <row r="1793" spans="2:4" x14ac:dyDescent="0.25">
      <c r="B1793" s="11"/>
      <c r="C1793" s="11"/>
      <c r="D1793" s="34"/>
    </row>
    <row r="1794" spans="2:4" x14ac:dyDescent="0.25">
      <c r="B1794" s="11"/>
      <c r="C1794" s="11"/>
      <c r="D1794" s="34"/>
    </row>
    <row r="1795" spans="2:4" x14ac:dyDescent="0.25">
      <c r="B1795" s="11"/>
      <c r="C1795" s="11"/>
      <c r="D1795" s="34"/>
    </row>
    <row r="1796" spans="2:4" x14ac:dyDescent="0.25">
      <c r="B1796" s="11"/>
      <c r="C1796" s="11"/>
      <c r="D1796" s="34"/>
    </row>
    <row r="1797" spans="2:4" x14ac:dyDescent="0.25">
      <c r="B1797" s="11"/>
      <c r="C1797" s="11"/>
      <c r="D1797" s="34"/>
    </row>
    <row r="1798" spans="2:4" x14ac:dyDescent="0.25">
      <c r="B1798" s="11"/>
      <c r="C1798" s="11"/>
      <c r="D1798" s="34"/>
    </row>
    <row r="1799" spans="2:4" x14ac:dyDescent="0.25">
      <c r="B1799" s="11"/>
      <c r="C1799" s="11"/>
      <c r="D1799" s="34"/>
    </row>
    <row r="1800" spans="2:4" x14ac:dyDescent="0.25">
      <c r="B1800" s="11"/>
      <c r="C1800" s="11"/>
      <c r="D1800" s="34"/>
    </row>
    <row r="1801" spans="2:4" x14ac:dyDescent="0.25">
      <c r="B1801" s="11"/>
      <c r="C1801" s="11"/>
      <c r="D1801" s="34"/>
    </row>
    <row r="1802" spans="2:4" x14ac:dyDescent="0.25">
      <c r="B1802" s="11"/>
      <c r="C1802" s="11"/>
      <c r="D1802" s="34"/>
    </row>
    <row r="1803" spans="2:4" x14ac:dyDescent="0.25">
      <c r="B1803" s="11"/>
      <c r="C1803" s="11"/>
      <c r="D1803" s="34"/>
    </row>
    <row r="1804" spans="2:4" x14ac:dyDescent="0.25">
      <c r="B1804" s="11"/>
      <c r="C1804" s="11"/>
      <c r="D1804" s="34"/>
    </row>
    <row r="1805" spans="2:4" x14ac:dyDescent="0.25">
      <c r="B1805" s="11"/>
      <c r="C1805" s="11"/>
      <c r="D1805" s="34"/>
    </row>
    <row r="1806" spans="2:4" x14ac:dyDescent="0.25">
      <c r="B1806" s="11"/>
      <c r="C1806" s="11"/>
      <c r="D1806" s="34"/>
    </row>
    <row r="1807" spans="2:4" x14ac:dyDescent="0.25">
      <c r="B1807" s="11"/>
      <c r="C1807" s="11"/>
      <c r="D1807" s="34"/>
    </row>
    <row r="1808" spans="2:4" x14ac:dyDescent="0.25">
      <c r="B1808" s="11"/>
      <c r="C1808" s="11"/>
      <c r="D1808" s="34"/>
    </row>
    <row r="1809" spans="2:4" x14ac:dyDescent="0.25">
      <c r="B1809" s="11"/>
      <c r="C1809" s="11"/>
      <c r="D1809" s="34"/>
    </row>
    <row r="1810" spans="2:4" x14ac:dyDescent="0.25">
      <c r="B1810" s="11"/>
      <c r="C1810" s="11"/>
      <c r="D1810" s="34"/>
    </row>
    <row r="1811" spans="2:4" x14ac:dyDescent="0.25">
      <c r="B1811" s="11"/>
      <c r="C1811" s="11"/>
      <c r="D1811" s="34"/>
    </row>
    <row r="1812" spans="2:4" x14ac:dyDescent="0.25">
      <c r="B1812" s="11"/>
      <c r="C1812" s="11"/>
      <c r="D1812" s="34"/>
    </row>
    <row r="1813" spans="2:4" x14ac:dyDescent="0.25">
      <c r="B1813" s="11"/>
      <c r="C1813" s="11"/>
      <c r="D1813" s="34"/>
    </row>
    <row r="1814" spans="2:4" x14ac:dyDescent="0.25">
      <c r="B1814" s="11"/>
      <c r="C1814" s="11"/>
      <c r="D1814" s="34"/>
    </row>
    <row r="1815" spans="2:4" x14ac:dyDescent="0.25">
      <c r="B1815" s="11"/>
      <c r="C1815" s="11"/>
      <c r="D1815" s="34"/>
    </row>
    <row r="1816" spans="2:4" x14ac:dyDescent="0.25">
      <c r="B1816" s="11"/>
      <c r="C1816" s="11"/>
      <c r="D1816" s="34"/>
    </row>
    <row r="1817" spans="2:4" x14ac:dyDescent="0.25">
      <c r="B1817" s="11"/>
      <c r="C1817" s="11"/>
      <c r="D1817" s="34"/>
    </row>
    <row r="1818" spans="2:4" x14ac:dyDescent="0.25">
      <c r="B1818" s="11"/>
      <c r="C1818" s="11"/>
      <c r="D1818" s="34"/>
    </row>
    <row r="1819" spans="2:4" x14ac:dyDescent="0.25">
      <c r="B1819" s="11"/>
      <c r="C1819" s="11"/>
      <c r="D1819" s="34"/>
    </row>
    <row r="1820" spans="2:4" x14ac:dyDescent="0.25">
      <c r="B1820" s="11"/>
      <c r="C1820" s="11"/>
      <c r="D1820" s="34"/>
    </row>
    <row r="1821" spans="2:4" x14ac:dyDescent="0.25">
      <c r="B1821" s="11"/>
      <c r="C1821" s="11"/>
      <c r="D1821" s="34"/>
    </row>
    <row r="1822" spans="2:4" x14ac:dyDescent="0.25">
      <c r="B1822" s="11"/>
      <c r="C1822" s="11"/>
      <c r="D1822" s="34"/>
    </row>
    <row r="1823" spans="2:4" x14ac:dyDescent="0.25">
      <c r="B1823" s="11"/>
      <c r="C1823" s="11"/>
      <c r="D1823" s="34"/>
    </row>
    <row r="1824" spans="2:4" x14ac:dyDescent="0.25">
      <c r="B1824" s="11"/>
      <c r="C1824" s="11"/>
      <c r="D1824" s="34"/>
    </row>
    <row r="1825" spans="2:4" x14ac:dyDescent="0.25">
      <c r="B1825" s="11"/>
      <c r="C1825" s="11"/>
      <c r="D1825" s="34"/>
    </row>
    <row r="1826" spans="2:4" x14ac:dyDescent="0.25">
      <c r="B1826" s="11"/>
      <c r="C1826" s="11"/>
      <c r="D1826" s="34"/>
    </row>
    <row r="1827" spans="2:4" x14ac:dyDescent="0.25">
      <c r="B1827" s="11"/>
      <c r="C1827" s="11"/>
      <c r="D1827" s="34"/>
    </row>
    <row r="1828" spans="2:4" x14ac:dyDescent="0.25">
      <c r="B1828" s="11"/>
      <c r="C1828" s="11"/>
      <c r="D1828" s="34"/>
    </row>
    <row r="1829" spans="2:4" x14ac:dyDescent="0.25">
      <c r="B1829" s="11"/>
      <c r="C1829" s="11"/>
      <c r="D1829" s="34"/>
    </row>
    <row r="1830" spans="2:4" x14ac:dyDescent="0.25">
      <c r="B1830" s="11"/>
      <c r="C1830" s="11"/>
      <c r="D1830" s="34"/>
    </row>
    <row r="1831" spans="2:4" x14ac:dyDescent="0.25">
      <c r="B1831" s="11"/>
      <c r="C1831" s="11"/>
      <c r="D1831" s="34"/>
    </row>
    <row r="1832" spans="2:4" x14ac:dyDescent="0.25">
      <c r="B1832" s="11"/>
      <c r="C1832" s="11"/>
      <c r="D1832" s="34"/>
    </row>
    <row r="1833" spans="2:4" x14ac:dyDescent="0.25">
      <c r="B1833" s="11"/>
      <c r="C1833" s="11"/>
      <c r="D1833" s="34"/>
    </row>
    <row r="1834" spans="2:4" x14ac:dyDescent="0.25">
      <c r="B1834" s="11"/>
      <c r="C1834" s="11"/>
      <c r="D1834" s="34"/>
    </row>
    <row r="1835" spans="2:4" x14ac:dyDescent="0.25">
      <c r="B1835" s="11"/>
      <c r="C1835" s="11"/>
      <c r="D1835" s="34"/>
    </row>
    <row r="1836" spans="2:4" x14ac:dyDescent="0.25">
      <c r="B1836" s="11"/>
      <c r="C1836" s="11"/>
      <c r="D1836" s="34"/>
    </row>
    <row r="1837" spans="2:4" x14ac:dyDescent="0.25">
      <c r="B1837" s="11"/>
      <c r="C1837" s="11"/>
      <c r="D1837" s="34"/>
    </row>
    <row r="1838" spans="2:4" x14ac:dyDescent="0.25">
      <c r="B1838" s="11"/>
      <c r="C1838" s="11"/>
      <c r="D1838" s="34"/>
    </row>
    <row r="1839" spans="2:4" x14ac:dyDescent="0.25">
      <c r="B1839" s="11"/>
      <c r="C1839" s="11"/>
      <c r="D1839" s="34"/>
    </row>
    <row r="1840" spans="2:4" x14ac:dyDescent="0.25">
      <c r="B1840" s="11"/>
      <c r="C1840" s="11"/>
      <c r="D1840" s="34"/>
    </row>
    <row r="1841" spans="2:4" x14ac:dyDescent="0.25">
      <c r="B1841" s="11"/>
      <c r="C1841" s="11"/>
      <c r="D1841" s="34"/>
    </row>
    <row r="1842" spans="2:4" x14ac:dyDescent="0.25">
      <c r="B1842" s="11"/>
      <c r="C1842" s="11"/>
      <c r="D1842" s="34"/>
    </row>
    <row r="1843" spans="2:4" x14ac:dyDescent="0.25">
      <c r="B1843" s="11"/>
      <c r="C1843" s="11"/>
      <c r="D1843" s="34"/>
    </row>
    <row r="1844" spans="2:4" x14ac:dyDescent="0.25">
      <c r="B1844" s="11"/>
      <c r="C1844" s="11"/>
      <c r="D1844" s="34"/>
    </row>
    <row r="1845" spans="2:4" x14ac:dyDescent="0.25">
      <c r="B1845" s="11"/>
      <c r="C1845" s="11"/>
      <c r="D1845" s="34"/>
    </row>
    <row r="1846" spans="2:4" x14ac:dyDescent="0.25">
      <c r="B1846" s="11"/>
      <c r="C1846" s="11"/>
      <c r="D1846" s="34"/>
    </row>
    <row r="1847" spans="2:4" x14ac:dyDescent="0.25">
      <c r="B1847" s="11"/>
      <c r="C1847" s="11"/>
      <c r="D1847" s="34"/>
    </row>
    <row r="1848" spans="2:4" x14ac:dyDescent="0.25">
      <c r="B1848" s="11"/>
      <c r="C1848" s="11"/>
      <c r="D1848" s="34"/>
    </row>
    <row r="1849" spans="2:4" x14ac:dyDescent="0.25">
      <c r="B1849" s="11"/>
      <c r="C1849" s="11"/>
      <c r="D1849" s="34"/>
    </row>
    <row r="1850" spans="2:4" x14ac:dyDescent="0.25">
      <c r="B1850" s="11"/>
      <c r="C1850" s="11"/>
      <c r="D1850" s="34"/>
    </row>
    <row r="1851" spans="2:4" x14ac:dyDescent="0.25">
      <c r="B1851" s="11"/>
      <c r="C1851" s="11"/>
      <c r="D1851" s="34"/>
    </row>
    <row r="1852" spans="2:4" x14ac:dyDescent="0.25">
      <c r="B1852" s="11"/>
      <c r="C1852" s="11"/>
      <c r="D1852" s="34"/>
    </row>
    <row r="1853" spans="2:4" x14ac:dyDescent="0.25">
      <c r="B1853" s="11"/>
      <c r="C1853" s="11"/>
      <c r="D1853" s="34"/>
    </row>
    <row r="1854" spans="2:4" x14ac:dyDescent="0.25">
      <c r="B1854" s="11"/>
      <c r="C1854" s="11"/>
      <c r="D1854" s="34"/>
    </row>
    <row r="1855" spans="2:4" x14ac:dyDescent="0.25">
      <c r="B1855" s="11"/>
      <c r="C1855" s="11"/>
      <c r="D1855" s="34"/>
    </row>
    <row r="1856" spans="2:4" x14ac:dyDescent="0.25">
      <c r="B1856" s="11"/>
      <c r="C1856" s="11"/>
      <c r="D1856" s="34"/>
    </row>
    <row r="1857" spans="2:4" x14ac:dyDescent="0.25">
      <c r="B1857" s="11"/>
      <c r="C1857" s="11"/>
      <c r="D1857" s="34"/>
    </row>
    <row r="1858" spans="2:4" x14ac:dyDescent="0.25">
      <c r="B1858" s="11"/>
      <c r="C1858" s="11"/>
      <c r="D1858" s="34"/>
    </row>
    <row r="1859" spans="2:4" x14ac:dyDescent="0.25">
      <c r="B1859" s="11"/>
      <c r="C1859" s="11"/>
      <c r="D1859" s="34"/>
    </row>
    <row r="1860" spans="2:4" x14ac:dyDescent="0.25">
      <c r="B1860" s="11"/>
      <c r="C1860" s="11"/>
      <c r="D1860" s="34"/>
    </row>
    <row r="1861" spans="2:4" x14ac:dyDescent="0.25">
      <c r="B1861" s="11"/>
      <c r="C1861" s="11"/>
      <c r="D1861" s="34"/>
    </row>
    <row r="1862" spans="2:4" x14ac:dyDescent="0.25">
      <c r="B1862" s="11"/>
      <c r="C1862" s="11"/>
      <c r="D1862" s="34"/>
    </row>
    <row r="1863" spans="2:4" x14ac:dyDescent="0.25">
      <c r="B1863" s="11"/>
      <c r="C1863" s="11"/>
      <c r="D1863" s="34"/>
    </row>
    <row r="1864" spans="2:4" x14ac:dyDescent="0.25">
      <c r="B1864" s="11"/>
      <c r="C1864" s="11"/>
      <c r="D1864" s="34"/>
    </row>
    <row r="1865" spans="2:4" x14ac:dyDescent="0.25">
      <c r="B1865" s="11"/>
      <c r="C1865" s="11"/>
      <c r="D1865" s="34"/>
    </row>
    <row r="1866" spans="2:4" x14ac:dyDescent="0.25">
      <c r="B1866" s="11"/>
      <c r="C1866" s="11"/>
      <c r="D1866" s="34"/>
    </row>
    <row r="1867" spans="2:4" x14ac:dyDescent="0.25">
      <c r="B1867" s="11"/>
      <c r="C1867" s="11"/>
      <c r="D1867" s="34"/>
    </row>
    <row r="1868" spans="2:4" x14ac:dyDescent="0.25">
      <c r="B1868" s="11"/>
      <c r="C1868" s="11"/>
      <c r="D1868" s="34"/>
    </row>
    <row r="1869" spans="2:4" x14ac:dyDescent="0.25">
      <c r="B1869" s="11"/>
      <c r="C1869" s="11"/>
      <c r="D1869" s="34"/>
    </row>
    <row r="1870" spans="2:4" x14ac:dyDescent="0.25">
      <c r="B1870" s="11"/>
      <c r="C1870" s="11"/>
      <c r="D1870" s="34"/>
    </row>
    <row r="1871" spans="2:4" x14ac:dyDescent="0.25">
      <c r="B1871" s="11"/>
      <c r="D1871" s="34"/>
    </row>
    <row r="1872" spans="2:4" x14ac:dyDescent="0.25">
      <c r="B1872" s="11"/>
      <c r="D1872" s="34"/>
    </row>
    <row r="1873" spans="2:4" x14ac:dyDescent="0.25">
      <c r="B1873" s="11"/>
      <c r="D1873" s="34"/>
    </row>
    <row r="1874" spans="2:4" x14ac:dyDescent="0.25">
      <c r="B1874" s="11"/>
      <c r="D1874" s="34"/>
    </row>
    <row r="1875" spans="2:4" x14ac:dyDescent="0.25">
      <c r="B1875" s="11"/>
      <c r="D1875" s="34"/>
    </row>
  </sheetData>
  <mergeCells count="6">
    <mergeCell ref="C2:D2"/>
    <mergeCell ref="C3:D3"/>
    <mergeCell ref="C4:D4"/>
    <mergeCell ref="B9:C9"/>
    <mergeCell ref="B14:C14"/>
    <mergeCell ref="B29:C29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</vt:lpstr>
      <vt:lpstr>ER</vt:lpstr>
      <vt:lpstr>BG!Print_Area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Edwin Esau Flores Campos</cp:lastModifiedBy>
  <dcterms:created xsi:type="dcterms:W3CDTF">2019-08-12T15:07:38Z</dcterms:created>
  <dcterms:modified xsi:type="dcterms:W3CDTF">2019-08-12T15:09:52Z</dcterms:modified>
</cp:coreProperties>
</file>