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General'!$A$1:$I$70</definedName>
    <definedName name="_xlnm.Print_Area" localSheetId="1">'Estado de Resultados'!$A$1:$I$50</definedName>
  </definedNames>
  <calcPr fullCalcOnLoad="1"/>
</workbook>
</file>

<file path=xl/sharedStrings.xml><?xml version="1.0" encoding="utf-8"?>
<sst xmlns="http://schemas.openxmlformats.org/spreadsheetml/2006/main" count="100" uniqueCount="88">
  <si>
    <t>CUENTAS DE CONTROL</t>
  </si>
  <si>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</si>
  <si>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</si>
  <si>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</si>
  <si>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</si>
  <si>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</si>
  <si>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</si>
  <si>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</si>
  <si>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</si>
  <si>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</si>
  <si>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</si>
  <si>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</si>
  <si>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</si>
  <si>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</si>
  <si>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</si>
  <si>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</si>
  <si>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</si>
  <si>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CUENTAS CONTINGENTES DE COMPROMISO DEUDORAS</t>
  </si>
  <si>
    <t>INGRESOS</t>
  </si>
  <si>
    <t>MENOS :</t>
  </si>
  <si>
    <t>MAS :</t>
  </si>
  <si>
    <t>GASTOS FINANCIEROS</t>
  </si>
  <si>
    <t>Impuesto Sobre la Renta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</si>
  <si>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</si>
  <si>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</si>
  <si>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</si>
  <si>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</si>
  <si>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</si>
  <si>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</si>
  <si>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</si>
  <si>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</si>
  <si>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</si>
  <si>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</si>
  <si>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CUENTAS CONTINGENTES Y DE COMPROMISO ACREEDORAS</t>
  </si>
  <si>
    <t>Ingresos por Inversiones Financieras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</si>
  <si>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</si>
  <si>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</si>
  <si>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</si>
  <si>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</si>
  <si>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</si>
  <si>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</si>
  <si>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</si>
  <si>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</si>
  <si>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</si>
  <si>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</si>
  <si>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>Disponible Restringido</t>
  </si>
  <si>
    <t>Impuestos por Pagar Propios</t>
  </si>
  <si>
    <t xml:space="preserve">Reservas de Capital </t>
  </si>
  <si>
    <t>Valores y Bienes Propios en Custodia</t>
  </si>
  <si>
    <t>Cuentas de Control Diversas</t>
  </si>
  <si>
    <t>Contracuenta Valores y Bienes Propios en Custodia</t>
  </si>
  <si>
    <t>Contracuenta de Cuentas de Control Diversas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</si>
  <si>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</si>
  <si>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</si>
  <si>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</si>
  <si>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</si>
  <si>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</si>
  <si>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Garantías Otorgadas</t>
  </si>
  <si>
    <t>Resposabilidad por Garantías Otorgadas</t>
  </si>
  <si>
    <t>Gtos.Generales de Admon.  y  Personal de Oper. Bursátiles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</si>
  <si>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</si>
  <si>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</si>
  <si>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</si>
  <si>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</si>
  <si>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Reservas Voluntarias</t>
  </si>
  <si>
    <t>Valores y Bienes Propios Cedidos en Garantía</t>
  </si>
  <si>
    <t>Contracuenta Valores y Bienes Propios Cedidos en Garantía</t>
  </si>
  <si>
    <t>CUENTAS DE CONTROL ACREEDORAS</t>
  </si>
  <si>
    <t>TOTAL PATRIMONIO</t>
  </si>
  <si>
    <t>UTILIDAD  NETA.</t>
  </si>
  <si>
    <t>Resultados ejercicios anteriores</t>
  </si>
  <si>
    <t>Gastos pagados por anticipado</t>
  </si>
  <si>
    <t>Dividendos por pagar</t>
  </si>
  <si>
    <t xml:space="preserve">     GASTOS EXTRAORDINARIOS</t>
  </si>
  <si>
    <t>Gastos Extraordinarios</t>
  </si>
  <si>
    <t>CONTINGENTES DE COMPROMISOS Y DE CONTROL PROPIAS</t>
  </si>
  <si>
    <t>TOTAL CONTINGENTES DE COMPROMISOS Y DE CONTROL PROPIAS</t>
  </si>
  <si>
    <t>BALANCE GENERAL  AL 31 DE JULIO 2019</t>
  </si>
  <si>
    <t>ESTADO DE RESULTADOS  DEL 01 DE ENERO  AL 31 DE JULIO DE 2019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</si>
  <si>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</si>
  <si>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dólares de los Estados Unidos de América)                                                                       </t>
  </si>
  <si>
    <t xml:space="preserve">     Rafael Barraza Domínguez</t>
  </si>
  <si>
    <t xml:space="preserve">                   César Augusto Córdova Velásquez</t>
  </si>
  <si>
    <t xml:space="preserve">  Miguel Angel Guzmán Miranda</t>
  </si>
  <si>
    <t xml:space="preserve">         Apoderado General</t>
  </si>
  <si>
    <t xml:space="preserve">                                Gerente General</t>
  </si>
  <si>
    <t xml:space="preserve">                  Contador</t>
  </si>
  <si>
    <t xml:space="preserve">           Apoderado General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</si>
</sst>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1">
    <font>
      <sz val="10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32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8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43" fontId="1" fillId="0" borderId="0" xfId="48" applyFont="1" applyAlignment="1">
      <alignment horizontal="left"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3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175" fontId="0" fillId="0" borderId="0" xfId="48" applyNumberFormat="1" applyFont="1" applyAlignment="1">
      <alignment/>
    </xf>
    <xf numFmtId="43" fontId="3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10" fontId="4" fillId="0" borderId="0" xfId="48" applyNumberFormat="1" applyFont="1" applyBorder="1" applyAlignment="1">
      <alignment/>
    </xf>
    <xf numFmtId="0" fontId="0" fillId="0" borderId="0" xfId="56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Font="1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left" indent="1"/>
      <protection/>
    </xf>
    <xf numFmtId="0" fontId="2" fillId="0" borderId="0" xfId="56" applyFont="1" applyAlignment="1">
      <alignment horizontal="left" indent="3"/>
      <protection/>
    </xf>
    <xf numFmtId="0" fontId="1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3" fillId="0" borderId="0" xfId="56" applyFont="1" applyBorder="1">
      <alignment/>
      <protection/>
    </xf>
    <xf numFmtId="0" fontId="1" fillId="0" borderId="0" xfId="56" applyFont="1" applyBorder="1" applyAlignment="1">
      <alignment horizontal="left" indent="1"/>
      <protection/>
    </xf>
    <xf numFmtId="171" fontId="3" fillId="0" borderId="0" xfId="48" applyNumberFormat="1" applyFont="1" applyBorder="1" applyAlignment="1">
      <alignment/>
    </xf>
    <xf numFmtId="171" fontId="4" fillId="0" borderId="0" xfId="48" applyNumberFormat="1" applyFont="1" applyBorder="1" applyAlignment="1">
      <alignment/>
    </xf>
    <xf numFmtId="0" fontId="1" fillId="0" borderId="0" xfId="56" applyFont="1" applyBorder="1" applyAlignment="1">
      <alignment/>
      <protection/>
    </xf>
    <xf numFmtId="0" fontId="2" fillId="0" borderId="0" xfId="56" applyFont="1" applyBorder="1" applyAlignment="1">
      <alignment horizontal="left" indent="3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3" fillId="33" borderId="0" xfId="48" applyFont="1" applyFill="1" applyAlignment="1">
      <alignment/>
    </xf>
    <xf numFmtId="43" fontId="3" fillId="33" borderId="0" xfId="48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43" fontId="8" fillId="33" borderId="0" xfId="48" applyFont="1" applyFill="1" applyBorder="1" applyAlignment="1">
      <alignment horizontal="right" vertical="center"/>
    </xf>
    <xf numFmtId="0" fontId="49" fillId="0" borderId="0" xfId="0" applyFont="1" applyBorder="1" applyAlignment="1">
      <alignment/>
    </xf>
    <xf numFmtId="43" fontId="1" fillId="0" borderId="0" xfId="48" applyFont="1" applyBorder="1" applyAlignment="1">
      <alignment horizontal="left"/>
    </xf>
    <xf numFmtId="43" fontId="0" fillId="0" borderId="0" xfId="48" applyAlignment="1">
      <alignment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43" fontId="3" fillId="33" borderId="0" xfId="48" applyFont="1" applyFill="1" applyBorder="1" applyAlignment="1">
      <alignment/>
    </xf>
    <xf numFmtId="0" fontId="10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43" fontId="4" fillId="0" borderId="0" xfId="48" applyFont="1" applyAlignment="1">
      <alignment/>
    </xf>
    <xf numFmtId="43" fontId="3" fillId="0" borderId="0" xfId="48" applyFont="1" applyBorder="1" applyAlignment="1">
      <alignment/>
    </xf>
    <xf numFmtId="43" fontId="0" fillId="33" borderId="0" xfId="48" applyFill="1" applyAlignment="1">
      <alignment/>
    </xf>
    <xf numFmtId="43" fontId="3" fillId="33" borderId="10" xfId="48" applyFont="1" applyFill="1" applyBorder="1" applyAlignment="1">
      <alignment/>
    </xf>
    <xf numFmtId="43" fontId="50" fillId="0" borderId="0" xfId="48" applyFont="1" applyBorder="1" applyAlignment="1">
      <alignment/>
    </xf>
    <xf numFmtId="43" fontId="3" fillId="0" borderId="10" xfId="48" applyFont="1" applyBorder="1" applyAlignment="1">
      <alignment/>
    </xf>
    <xf numFmtId="43" fontId="4" fillId="0" borderId="0" xfId="48" applyFont="1" applyBorder="1" applyAlignment="1">
      <alignment/>
    </xf>
    <xf numFmtId="43" fontId="1" fillId="0" borderId="0" xfId="48" applyFont="1" applyAlignment="1">
      <alignment/>
    </xf>
    <xf numFmtId="43" fontId="2" fillId="0" borderId="10" xfId="48" applyFont="1" applyBorder="1" applyAlignment="1">
      <alignment/>
    </xf>
    <xf numFmtId="43" fontId="2" fillId="0" borderId="0" xfId="48" applyFont="1" applyBorder="1" applyAlignment="1">
      <alignment/>
    </xf>
    <xf numFmtId="43" fontId="1" fillId="0" borderId="11" xfId="48" applyFont="1" applyBorder="1" applyAlignment="1">
      <alignment/>
    </xf>
    <xf numFmtId="43" fontId="1" fillId="0" borderId="0" xfId="48" applyFont="1" applyBorder="1" applyAlignment="1">
      <alignment/>
    </xf>
    <xf numFmtId="43" fontId="1" fillId="0" borderId="12" xfId="48" applyFont="1" applyBorder="1" applyAlignment="1">
      <alignment/>
    </xf>
    <xf numFmtId="198" fontId="1" fillId="0" borderId="0" xfId="48" applyNumberFormat="1" applyFont="1" applyAlignment="1">
      <alignment/>
    </xf>
    <xf numFmtId="198" fontId="4" fillId="0" borderId="0" xfId="48" applyNumberFormat="1" applyFont="1" applyAlignment="1">
      <alignment/>
    </xf>
    <xf numFmtId="198" fontId="4" fillId="0" borderId="11" xfId="48" applyNumberFormat="1" applyFont="1" applyBorder="1" applyAlignment="1">
      <alignment/>
    </xf>
    <xf numFmtId="171" fontId="2" fillId="0" borderId="10" xfId="48" applyNumberFormat="1" applyFont="1" applyBorder="1" applyAlignment="1">
      <alignment/>
    </xf>
    <xf numFmtId="43" fontId="12" fillId="0" borderId="0" xfId="56" applyNumberFormat="1" applyFont="1">
      <alignment/>
      <protection/>
    </xf>
    <xf numFmtId="171" fontId="3" fillId="33" borderId="0" xfId="48" applyNumberFormat="1" applyFont="1" applyFill="1" applyBorder="1" applyAlignment="1">
      <alignment/>
    </xf>
    <xf numFmtId="43" fontId="4" fillId="33" borderId="0" xfId="48" applyFont="1" applyFill="1" applyAlignment="1">
      <alignment/>
    </xf>
    <xf numFmtId="43" fontId="0" fillId="0" borderId="0" xfId="48" applyNumberFormat="1" applyAlignment="1">
      <alignment/>
    </xf>
    <xf numFmtId="171" fontId="2" fillId="0" borderId="0" xfId="48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33" borderId="0" xfId="56" applyFont="1" applyFill="1" applyAlignment="1">
      <alignment horizontal="center"/>
      <protection/>
    </xf>
    <xf numFmtId="0" fontId="2" fillId="0" borderId="13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76200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781050</xdr:colOff>
      <xdr:row>3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3.28125" style="0" customWidth="1"/>
    <col min="8" max="8" width="1.28515625" style="0" customWidth="1"/>
    <col min="9" max="9" width="14.140625" style="0" customWidth="1"/>
  </cols>
  <sheetData>
    <row r="5" spans="1:9" ht="15">
      <c r="A5" s="72" t="s">
        <v>62</v>
      </c>
      <c r="B5" s="72"/>
      <c r="C5" s="72"/>
      <c r="D5" s="72"/>
      <c r="E5" s="72"/>
      <c r="F5" s="72"/>
      <c r="G5" s="72"/>
      <c r="H5" s="72"/>
      <c r="I5" s="72"/>
    </row>
    <row r="6" spans="1:9" ht="12.75">
      <c r="A6" s="73" t="s">
        <v>4</v>
      </c>
      <c r="B6" s="73"/>
      <c r="C6" s="73"/>
      <c r="D6" s="73"/>
      <c r="E6" s="73"/>
      <c r="F6" s="73"/>
      <c r="G6" s="73"/>
      <c r="H6" s="73"/>
      <c r="I6" s="73"/>
    </row>
    <row r="7" spans="1:9" ht="12.75">
      <c r="A7" s="74" t="s">
        <v>77</v>
      </c>
      <c r="B7" s="74"/>
      <c r="C7" s="74"/>
      <c r="D7" s="74"/>
      <c r="E7" s="74"/>
      <c r="F7" s="74"/>
      <c r="G7" s="74"/>
      <c r="H7" s="74"/>
      <c r="I7" s="74"/>
    </row>
    <row r="8" spans="1:9" ht="13.5" thickBot="1">
      <c r="A8" s="75" t="s">
        <v>79</v>
      </c>
      <c r="B8" s="75"/>
      <c r="C8" s="75"/>
      <c r="D8" s="75"/>
      <c r="E8" s="75"/>
      <c r="F8" s="75"/>
      <c r="G8" s="75"/>
      <c r="H8" s="75"/>
      <c r="I8" s="75"/>
    </row>
    <row r="9" spans="1:9" ht="13.5" thickTop="1">
      <c r="A9" s="15"/>
      <c r="G9" s="12"/>
      <c r="H9" s="12"/>
      <c r="I9" s="12"/>
    </row>
    <row r="10" spans="1:9" ht="12.75">
      <c r="A10" s="1">
        <v>1</v>
      </c>
      <c r="B10" s="3" t="s">
        <v>5</v>
      </c>
      <c r="C10" s="1"/>
      <c r="D10" s="1"/>
      <c r="E10" s="1"/>
      <c r="F10" s="1"/>
      <c r="G10" s="2"/>
      <c r="H10" s="2"/>
      <c r="I10" s="2"/>
    </row>
    <row r="11" spans="1:9" ht="12.75">
      <c r="A11" s="1">
        <v>11</v>
      </c>
      <c r="B11" s="9" t="s">
        <v>24</v>
      </c>
      <c r="C11" s="1"/>
      <c r="D11" s="1"/>
      <c r="E11" s="1"/>
      <c r="F11" s="1"/>
      <c r="G11" s="2"/>
      <c r="H11" s="2"/>
      <c r="I11" s="57">
        <f>SUM(G12:G18)</f>
        <v>1480.9199999999998</v>
      </c>
    </row>
    <row r="12" spans="1:9" ht="12.75">
      <c r="A12" s="1">
        <v>111</v>
      </c>
      <c r="B12" s="37" t="s">
        <v>27</v>
      </c>
      <c r="C12" s="1"/>
      <c r="D12" s="1"/>
      <c r="E12" s="1"/>
      <c r="F12" s="36"/>
      <c r="G12" s="2">
        <v>262.8</v>
      </c>
      <c r="H12" s="2"/>
      <c r="I12" s="57"/>
    </row>
    <row r="13" spans="1:9" ht="12.75">
      <c r="A13" s="1">
        <v>112</v>
      </c>
      <c r="B13" s="37" t="s">
        <v>45</v>
      </c>
      <c r="C13" s="1"/>
      <c r="D13" s="1"/>
      <c r="E13" s="1"/>
      <c r="F13" s="36"/>
      <c r="G13" s="2">
        <v>177.32</v>
      </c>
      <c r="H13" s="2"/>
      <c r="I13" s="57"/>
    </row>
    <row r="14" spans="1:9" ht="12.75">
      <c r="A14" s="1">
        <v>113</v>
      </c>
      <c r="B14" s="1" t="s">
        <v>28</v>
      </c>
      <c r="C14" s="1"/>
      <c r="D14" s="1"/>
      <c r="E14" s="1"/>
      <c r="F14" s="36"/>
      <c r="G14" s="2">
        <v>1001.48</v>
      </c>
      <c r="H14" s="2"/>
      <c r="I14" s="57"/>
    </row>
    <row r="15" spans="1:9" ht="12.75">
      <c r="A15" s="1">
        <v>114</v>
      </c>
      <c r="B15" s="1" t="s">
        <v>29</v>
      </c>
      <c r="C15" s="1"/>
      <c r="D15" s="1"/>
      <c r="E15" s="1"/>
      <c r="F15" s="36"/>
      <c r="G15" s="2">
        <v>16.53</v>
      </c>
      <c r="H15" s="2"/>
      <c r="I15" s="57"/>
    </row>
    <row r="16" spans="1:9" ht="12.75">
      <c r="A16" s="1">
        <v>116</v>
      </c>
      <c r="B16" s="1" t="s">
        <v>6</v>
      </c>
      <c r="C16" s="1"/>
      <c r="D16" s="1"/>
      <c r="E16" s="1"/>
      <c r="F16" s="36"/>
      <c r="G16" s="59">
        <v>11.74</v>
      </c>
      <c r="H16" s="2"/>
      <c r="I16" s="57"/>
    </row>
    <row r="17" spans="1:9" ht="12.75">
      <c r="A17" s="1">
        <v>117</v>
      </c>
      <c r="B17" s="1" t="s">
        <v>7</v>
      </c>
      <c r="C17" s="1"/>
      <c r="D17" s="1"/>
      <c r="E17" s="1"/>
      <c r="F17" s="36"/>
      <c r="G17" s="59">
        <v>6.95</v>
      </c>
      <c r="H17" s="2"/>
      <c r="I17" s="57"/>
    </row>
    <row r="18" spans="1:9" ht="12.75">
      <c r="A18" s="1">
        <v>118</v>
      </c>
      <c r="B18" s="1" t="s">
        <v>71</v>
      </c>
      <c r="C18" s="1"/>
      <c r="D18" s="1"/>
      <c r="E18" s="1"/>
      <c r="F18" s="36"/>
      <c r="G18" s="58">
        <v>4.1</v>
      </c>
      <c r="H18" s="2"/>
      <c r="I18" s="57"/>
    </row>
    <row r="19" spans="1:9" ht="12.75">
      <c r="A19" s="1"/>
      <c r="B19" s="1"/>
      <c r="C19" s="1"/>
      <c r="D19" s="1"/>
      <c r="E19" s="1"/>
      <c r="F19" s="1"/>
      <c r="G19" s="59"/>
      <c r="H19" s="2"/>
      <c r="I19" s="57"/>
    </row>
    <row r="20" spans="1:9" ht="12.75">
      <c r="A20" s="1">
        <v>12</v>
      </c>
      <c r="B20" s="3" t="s">
        <v>25</v>
      </c>
      <c r="C20" s="1"/>
      <c r="D20" s="1"/>
      <c r="E20" s="1"/>
      <c r="F20" s="1"/>
      <c r="G20" s="59"/>
      <c r="H20" s="2"/>
      <c r="I20" s="57">
        <f>SUM(G21:G22)</f>
        <v>24.49</v>
      </c>
    </row>
    <row r="21" spans="1:9" ht="12.75">
      <c r="A21" s="1">
        <v>121</v>
      </c>
      <c r="B21" s="1" t="s">
        <v>8</v>
      </c>
      <c r="C21" s="1"/>
      <c r="D21" s="1"/>
      <c r="E21" s="1"/>
      <c r="F21" s="36"/>
      <c r="G21" s="2">
        <v>2.2</v>
      </c>
      <c r="H21" s="2"/>
      <c r="I21" s="57"/>
    </row>
    <row r="22" spans="1:9" ht="12.75">
      <c r="A22" s="1">
        <v>123</v>
      </c>
      <c r="B22" s="1" t="s">
        <v>30</v>
      </c>
      <c r="C22" s="1"/>
      <c r="D22" s="1"/>
      <c r="E22" s="1"/>
      <c r="F22" s="36"/>
      <c r="G22" s="58">
        <v>22.29</v>
      </c>
      <c r="H22" s="2"/>
      <c r="I22" s="57"/>
    </row>
    <row r="23" spans="1:9" ht="13.5" thickBot="1">
      <c r="A23" s="1"/>
      <c r="B23" s="3" t="s">
        <v>9</v>
      </c>
      <c r="C23" s="1"/>
      <c r="D23" s="1"/>
      <c r="E23" s="1"/>
      <c r="F23" s="1"/>
      <c r="G23" s="2"/>
      <c r="H23" s="2"/>
      <c r="I23" s="60">
        <f>SUM(I11:I22)</f>
        <v>1505.4099999999999</v>
      </c>
    </row>
    <row r="24" spans="1:9" ht="13.5" thickTop="1">
      <c r="A24" s="1"/>
      <c r="B24" s="1"/>
      <c r="C24" s="1"/>
      <c r="D24" s="1"/>
      <c r="E24" s="1"/>
      <c r="F24" s="1"/>
      <c r="G24" s="59"/>
      <c r="H24" s="2"/>
      <c r="I24" s="57"/>
    </row>
    <row r="25" spans="1:9" ht="12.75">
      <c r="A25" s="1">
        <v>2</v>
      </c>
      <c r="B25" s="3" t="s">
        <v>10</v>
      </c>
      <c r="C25" s="1"/>
      <c r="D25" s="1"/>
      <c r="E25" s="1"/>
      <c r="F25" s="1"/>
      <c r="G25" s="2"/>
      <c r="H25" s="2"/>
      <c r="I25" s="57"/>
    </row>
    <row r="26" spans="1:9" ht="12.75">
      <c r="A26" s="1">
        <v>21</v>
      </c>
      <c r="B26" s="3" t="s">
        <v>26</v>
      </c>
      <c r="C26" s="1"/>
      <c r="D26" s="1"/>
      <c r="E26" s="1"/>
      <c r="F26" s="1"/>
      <c r="G26" s="2"/>
      <c r="H26" s="2"/>
      <c r="I26" s="57">
        <f>+G27+G28</f>
        <v>148.3</v>
      </c>
    </row>
    <row r="27" spans="1:9" ht="12.75">
      <c r="A27" s="1">
        <v>213</v>
      </c>
      <c r="B27" s="1" t="s">
        <v>11</v>
      </c>
      <c r="C27" s="1"/>
      <c r="D27" s="1"/>
      <c r="E27" s="1"/>
      <c r="F27" s="36"/>
      <c r="G27" s="2">
        <v>67.11</v>
      </c>
      <c r="H27" s="2"/>
      <c r="I27" s="2"/>
    </row>
    <row r="28" spans="1:9" ht="12.75">
      <c r="A28" s="1">
        <v>215</v>
      </c>
      <c r="B28" s="1" t="s">
        <v>46</v>
      </c>
      <c r="C28" s="1"/>
      <c r="D28" s="1"/>
      <c r="E28" s="1"/>
      <c r="F28" s="36"/>
      <c r="G28" s="58">
        <v>81.19</v>
      </c>
      <c r="H28" s="2"/>
      <c r="I28" s="58"/>
    </row>
    <row r="29" spans="1:9" ht="12.75" hidden="1">
      <c r="A29" s="1">
        <v>216</v>
      </c>
      <c r="B29" s="1" t="s">
        <v>72</v>
      </c>
      <c r="C29" s="1"/>
      <c r="D29" s="1"/>
      <c r="E29" s="1"/>
      <c r="F29" s="36"/>
      <c r="G29" s="58"/>
      <c r="H29" s="2"/>
      <c r="I29" s="58"/>
    </row>
    <row r="30" spans="1:9" ht="12.75">
      <c r="A30" s="1"/>
      <c r="B30" s="3" t="s">
        <v>12</v>
      </c>
      <c r="C30" s="1"/>
      <c r="D30" s="1"/>
      <c r="E30" s="1"/>
      <c r="F30" s="1"/>
      <c r="G30" s="59"/>
      <c r="H30" s="2"/>
      <c r="I30" s="57">
        <f>SUM(I26:I29)</f>
        <v>148.3</v>
      </c>
    </row>
    <row r="31" spans="1:9" ht="12.75">
      <c r="A31" s="1"/>
      <c r="B31" s="1"/>
      <c r="C31" s="1"/>
      <c r="D31" s="1"/>
      <c r="E31" s="1"/>
      <c r="F31" s="1"/>
      <c r="G31" s="2"/>
      <c r="H31" s="2"/>
      <c r="I31" s="2"/>
    </row>
    <row r="32" spans="1:9" ht="12.75">
      <c r="A32" s="1">
        <v>3</v>
      </c>
      <c r="B32" s="3" t="s">
        <v>31</v>
      </c>
      <c r="C32" s="1"/>
      <c r="D32" s="1"/>
      <c r="E32" s="1"/>
      <c r="F32" s="1"/>
      <c r="G32" s="2"/>
      <c r="H32" s="2"/>
      <c r="I32" s="2"/>
    </row>
    <row r="33" spans="1:9" ht="12.75">
      <c r="A33" s="1">
        <v>31</v>
      </c>
      <c r="B33" s="3" t="s">
        <v>13</v>
      </c>
      <c r="C33" s="1"/>
      <c r="D33" s="1"/>
      <c r="E33" s="1"/>
      <c r="F33" s="1"/>
      <c r="G33" s="2"/>
      <c r="H33" s="2"/>
      <c r="I33" s="57">
        <f>+G34</f>
        <v>800</v>
      </c>
    </row>
    <row r="34" spans="1:9" ht="12.75">
      <c r="A34" s="1">
        <v>310</v>
      </c>
      <c r="B34" s="1" t="s">
        <v>14</v>
      </c>
      <c r="C34" s="1"/>
      <c r="D34" s="1"/>
      <c r="E34" s="1"/>
      <c r="F34" s="36"/>
      <c r="G34" s="58">
        <v>800</v>
      </c>
      <c r="H34" s="2"/>
      <c r="I34" s="2"/>
    </row>
    <row r="35" spans="1:9" ht="12.75">
      <c r="A35" s="1">
        <v>32</v>
      </c>
      <c r="B35" s="3" t="s">
        <v>1</v>
      </c>
      <c r="C35" s="1"/>
      <c r="D35" s="1"/>
      <c r="E35" s="1"/>
      <c r="F35" s="1"/>
      <c r="G35" s="2"/>
      <c r="H35" s="2"/>
      <c r="I35" s="57">
        <f>+G36+G37</f>
        <v>381.36</v>
      </c>
    </row>
    <row r="36" spans="1:9" ht="12.75">
      <c r="A36" s="1">
        <v>320</v>
      </c>
      <c r="B36" s="1" t="s">
        <v>47</v>
      </c>
      <c r="C36" s="1"/>
      <c r="D36" s="1"/>
      <c r="E36" s="1"/>
      <c r="F36" s="36"/>
      <c r="G36" s="2">
        <v>160</v>
      </c>
      <c r="H36" s="2"/>
      <c r="I36" s="2"/>
    </row>
    <row r="37" spans="1:9" ht="12.75">
      <c r="A37" s="1">
        <v>322</v>
      </c>
      <c r="B37" s="1" t="s">
        <v>64</v>
      </c>
      <c r="C37" s="1"/>
      <c r="D37" s="1"/>
      <c r="E37" s="1"/>
      <c r="F37" s="36"/>
      <c r="G37" s="58">
        <v>221.36</v>
      </c>
      <c r="H37" s="2"/>
      <c r="I37" s="2"/>
    </row>
    <row r="38" spans="1:9" ht="12.75">
      <c r="A38" s="1">
        <v>33</v>
      </c>
      <c r="B38" s="3" t="s">
        <v>60</v>
      </c>
      <c r="C38" s="1"/>
      <c r="D38" s="1"/>
      <c r="E38" s="1"/>
      <c r="F38" s="1"/>
      <c r="G38" s="2"/>
      <c r="H38" s="2"/>
      <c r="I38" s="63">
        <f>+G39</f>
        <v>1.56</v>
      </c>
    </row>
    <row r="39" spans="1:9" ht="12.75">
      <c r="A39" s="1">
        <v>332</v>
      </c>
      <c r="B39" s="1" t="s">
        <v>61</v>
      </c>
      <c r="C39" s="1"/>
      <c r="D39" s="1"/>
      <c r="E39" s="1"/>
      <c r="F39" s="36"/>
      <c r="G39" s="66">
        <v>1.56</v>
      </c>
      <c r="H39" s="2"/>
      <c r="I39" s="2"/>
    </row>
    <row r="40" spans="1:9" ht="12.75">
      <c r="A40" s="1">
        <v>34</v>
      </c>
      <c r="B40" s="3" t="s">
        <v>2</v>
      </c>
      <c r="C40" s="1"/>
      <c r="D40" s="1"/>
      <c r="E40" s="1"/>
      <c r="F40" s="1"/>
      <c r="G40" s="2"/>
      <c r="H40" s="2"/>
      <c r="I40" s="57">
        <f>+G41+G42</f>
        <v>174.19</v>
      </c>
    </row>
    <row r="41" spans="1:9" ht="12.75" hidden="1">
      <c r="A41" s="1">
        <v>340</v>
      </c>
      <c r="B41" s="1" t="s">
        <v>70</v>
      </c>
      <c r="C41" s="1"/>
      <c r="D41" s="1"/>
      <c r="E41" s="36"/>
      <c r="F41" s="2"/>
      <c r="G41" s="71"/>
      <c r="H41" s="2"/>
      <c r="I41" s="63"/>
    </row>
    <row r="42" spans="1:9" ht="12.75">
      <c r="A42" s="1">
        <v>341</v>
      </c>
      <c r="B42" s="1" t="s">
        <v>32</v>
      </c>
      <c r="C42" s="1"/>
      <c r="D42" s="1"/>
      <c r="E42" s="36"/>
      <c r="F42" s="36"/>
      <c r="G42" s="66">
        <v>174.19</v>
      </c>
      <c r="H42" s="2"/>
      <c r="I42" s="58"/>
    </row>
    <row r="43" spans="1:9" ht="12.75">
      <c r="A43" s="1"/>
      <c r="B43" s="3" t="s">
        <v>68</v>
      </c>
      <c r="C43" s="1"/>
      <c r="D43" s="1"/>
      <c r="E43" s="36"/>
      <c r="F43" s="2"/>
      <c r="G43" s="71"/>
      <c r="H43" s="2"/>
      <c r="I43" s="57">
        <f>SUM(I33:I42)</f>
        <v>1357.1100000000001</v>
      </c>
    </row>
    <row r="44" spans="1:9" ht="13.5" thickBot="1">
      <c r="A44" s="1"/>
      <c r="B44" s="3" t="s">
        <v>15</v>
      </c>
      <c r="C44" s="1"/>
      <c r="D44" s="1"/>
      <c r="E44" s="1"/>
      <c r="F44" s="1"/>
      <c r="G44" s="2"/>
      <c r="H44" s="2"/>
      <c r="I44" s="60">
        <f>+I43+I30</f>
        <v>1505.41</v>
      </c>
    </row>
    <row r="45" spans="1:9" ht="13.5" thickTop="1">
      <c r="A45" s="1"/>
      <c r="B45" s="1"/>
      <c r="C45" s="1"/>
      <c r="D45" s="1"/>
      <c r="E45" s="1"/>
      <c r="F45" s="1"/>
      <c r="G45" s="2"/>
      <c r="H45" s="2"/>
      <c r="I45" s="2"/>
    </row>
    <row r="46" spans="1:9" ht="12.75">
      <c r="A46" s="1"/>
      <c r="B46" s="1"/>
      <c r="C46" s="1"/>
      <c r="D46" s="1"/>
      <c r="E46" s="1"/>
      <c r="F46" s="1"/>
      <c r="G46" s="2"/>
      <c r="H46" s="2"/>
      <c r="I46" s="2"/>
    </row>
    <row r="47" spans="1:9" ht="12.75">
      <c r="A47" s="1">
        <v>6</v>
      </c>
      <c r="B47" s="3" t="s">
        <v>75</v>
      </c>
      <c r="C47" s="1"/>
      <c r="D47" s="1"/>
      <c r="E47" s="1"/>
      <c r="F47" s="1"/>
      <c r="G47" s="2"/>
      <c r="H47" s="2"/>
      <c r="I47" s="2"/>
    </row>
    <row r="48" spans="1:9" ht="12.75">
      <c r="A48" s="1">
        <v>61</v>
      </c>
      <c r="B48" s="3" t="s">
        <v>17</v>
      </c>
      <c r="C48" s="1"/>
      <c r="D48" s="1"/>
      <c r="E48" s="1"/>
      <c r="F48" s="1"/>
      <c r="G48" s="2"/>
      <c r="H48" s="2"/>
      <c r="I48" s="61">
        <f>SUM(G49:G49)</f>
        <v>325</v>
      </c>
    </row>
    <row r="49" spans="1:9" ht="12.75">
      <c r="A49" s="1">
        <v>610</v>
      </c>
      <c r="B49" s="1" t="s">
        <v>57</v>
      </c>
      <c r="C49" s="1"/>
      <c r="D49" s="1"/>
      <c r="E49" s="1"/>
      <c r="F49" s="36"/>
      <c r="G49" s="58">
        <v>325</v>
      </c>
      <c r="H49" s="59"/>
      <c r="I49" s="59"/>
    </row>
    <row r="50" spans="1:9" ht="12.75">
      <c r="A50" s="1">
        <v>62</v>
      </c>
      <c r="B50" s="3" t="s">
        <v>0</v>
      </c>
      <c r="C50" s="1"/>
      <c r="D50" s="1"/>
      <c r="E50" s="1"/>
      <c r="F50" s="1"/>
      <c r="G50" s="59"/>
      <c r="H50" s="59"/>
      <c r="I50" s="61">
        <f>SUM(G51:G53)</f>
        <v>1103.01229</v>
      </c>
    </row>
    <row r="51" spans="1:9" ht="12.75">
      <c r="A51" s="1">
        <v>620</v>
      </c>
      <c r="B51" s="1" t="s">
        <v>48</v>
      </c>
      <c r="C51" s="1"/>
      <c r="D51" s="1"/>
      <c r="E51" s="1"/>
      <c r="F51" s="36"/>
      <c r="G51" s="59">
        <v>765</v>
      </c>
      <c r="H51" s="59"/>
      <c r="I51" s="59"/>
    </row>
    <row r="52" spans="1:9" ht="12.75">
      <c r="A52" s="1">
        <v>621</v>
      </c>
      <c r="B52" s="1" t="s">
        <v>65</v>
      </c>
      <c r="C52" s="1"/>
      <c r="D52" s="1"/>
      <c r="E52" s="1"/>
      <c r="F52" s="36"/>
      <c r="G52" s="59">
        <v>325</v>
      </c>
      <c r="H52" s="59"/>
      <c r="I52" s="59"/>
    </row>
    <row r="53" spans="1:9" ht="12.75">
      <c r="A53" s="1">
        <v>624</v>
      </c>
      <c r="B53" s="1" t="s">
        <v>49</v>
      </c>
      <c r="C53" s="1"/>
      <c r="D53" s="1"/>
      <c r="E53" s="1"/>
      <c r="F53" s="36"/>
      <c r="G53" s="58">
        <v>13.01229</v>
      </c>
      <c r="H53" s="59"/>
      <c r="I53" s="59"/>
    </row>
    <row r="54" spans="1:9" ht="13.5" thickBot="1">
      <c r="A54" s="1"/>
      <c r="B54" s="3" t="s">
        <v>76</v>
      </c>
      <c r="C54" s="1"/>
      <c r="D54" s="1"/>
      <c r="E54" s="1"/>
      <c r="F54" s="1"/>
      <c r="G54" s="2"/>
      <c r="H54" s="2"/>
      <c r="I54" s="60">
        <f>SUM(I48:I53)</f>
        <v>1428.01229</v>
      </c>
    </row>
    <row r="55" spans="1:9" ht="13.5" thickTop="1">
      <c r="A55" s="38"/>
      <c r="B55" s="1"/>
      <c r="C55" s="1"/>
      <c r="D55" s="1"/>
      <c r="E55" s="1"/>
      <c r="F55" s="1"/>
      <c r="G55" s="2"/>
      <c r="H55" s="2"/>
      <c r="I55" s="2"/>
    </row>
    <row r="56" spans="1:9" ht="12.75">
      <c r="A56" s="1">
        <v>7</v>
      </c>
      <c r="B56" s="3" t="s">
        <v>75</v>
      </c>
      <c r="C56" s="1"/>
      <c r="D56" s="1"/>
      <c r="E56" s="1"/>
      <c r="F56" s="1"/>
      <c r="G56" s="2"/>
      <c r="H56" s="2"/>
      <c r="I56" s="2"/>
    </row>
    <row r="57" spans="1:9" ht="12.75">
      <c r="A57" s="1">
        <v>71</v>
      </c>
      <c r="B57" s="3" t="s">
        <v>33</v>
      </c>
      <c r="C57" s="1"/>
      <c r="D57" s="1"/>
      <c r="E57" s="1"/>
      <c r="F57" s="1"/>
      <c r="G57" s="2"/>
      <c r="H57" s="2"/>
      <c r="I57" s="61">
        <f>SUM(G58:G58)</f>
        <v>325</v>
      </c>
    </row>
    <row r="58" spans="1:9" ht="12.75">
      <c r="A58" s="1">
        <v>710</v>
      </c>
      <c r="B58" s="1" t="s">
        <v>58</v>
      </c>
      <c r="C58" s="1"/>
      <c r="D58" s="1"/>
      <c r="E58" s="1"/>
      <c r="F58" s="36"/>
      <c r="G58" s="58">
        <v>325</v>
      </c>
      <c r="H58" s="59"/>
      <c r="I58" s="59"/>
    </row>
    <row r="59" spans="1:9" ht="12.75">
      <c r="A59" s="1">
        <v>72</v>
      </c>
      <c r="B59" s="3" t="s">
        <v>67</v>
      </c>
      <c r="C59" s="1"/>
      <c r="D59" s="1"/>
      <c r="E59" s="1"/>
      <c r="F59" s="1"/>
      <c r="G59" s="59"/>
      <c r="H59" s="59"/>
      <c r="I59" s="61">
        <f>SUM(G60:G62)</f>
        <v>1103.01229</v>
      </c>
    </row>
    <row r="60" spans="1:9" ht="12.75">
      <c r="A60" s="1">
        <v>720</v>
      </c>
      <c r="B60" s="1" t="s">
        <v>50</v>
      </c>
      <c r="C60" s="1"/>
      <c r="D60" s="1"/>
      <c r="E60" s="1"/>
      <c r="F60" s="36"/>
      <c r="G60" s="59">
        <v>765</v>
      </c>
      <c r="H60" s="59"/>
      <c r="I60" s="59"/>
    </row>
    <row r="61" spans="1:9" ht="12.75">
      <c r="A61" s="1">
        <v>721</v>
      </c>
      <c r="B61" s="1" t="s">
        <v>66</v>
      </c>
      <c r="C61" s="1"/>
      <c r="D61" s="1"/>
      <c r="E61" s="1"/>
      <c r="F61" s="36"/>
      <c r="G61" s="59">
        <v>325</v>
      </c>
      <c r="H61" s="59"/>
      <c r="I61" s="59"/>
    </row>
    <row r="62" spans="1:9" ht="12.75">
      <c r="A62" s="1">
        <v>724</v>
      </c>
      <c r="B62" s="1" t="s">
        <v>51</v>
      </c>
      <c r="C62" s="1"/>
      <c r="D62" s="1"/>
      <c r="E62" s="1"/>
      <c r="F62" s="36"/>
      <c r="G62" s="58">
        <v>13.01229</v>
      </c>
      <c r="H62" s="59"/>
      <c r="I62" s="58"/>
    </row>
    <row r="63" spans="1:9" ht="13.5" thickBot="1">
      <c r="A63" s="1"/>
      <c r="B63" s="3" t="s">
        <v>76</v>
      </c>
      <c r="C63" s="1"/>
      <c r="D63" s="1"/>
      <c r="E63" s="1"/>
      <c r="F63" s="1"/>
      <c r="G63" s="59"/>
      <c r="H63" s="2"/>
      <c r="I63" s="62">
        <f>SUM(I57:I62)</f>
        <v>1428.01229</v>
      </c>
    </row>
    <row r="64" spans="1:9" ht="13.5" thickTop="1">
      <c r="A64" s="1"/>
      <c r="B64" s="3"/>
      <c r="C64" s="1"/>
      <c r="D64" s="1"/>
      <c r="E64" s="1"/>
      <c r="F64" s="1"/>
      <c r="G64" s="59"/>
      <c r="H64" s="2"/>
      <c r="I64" s="61"/>
    </row>
    <row r="65" spans="1:9" ht="12.75">
      <c r="A65" s="4"/>
      <c r="B65" s="4"/>
      <c r="C65" s="4"/>
      <c r="D65" s="4"/>
      <c r="E65" s="4"/>
      <c r="F65" s="4"/>
      <c r="G65" s="5"/>
      <c r="H65" s="5"/>
      <c r="I65" s="5"/>
    </row>
    <row r="66" spans="1:9" ht="12.75">
      <c r="A66" s="4"/>
      <c r="B66" s="4"/>
      <c r="C66" s="4"/>
      <c r="D66" s="4"/>
      <c r="E66" s="4"/>
      <c r="F66" s="4"/>
      <c r="G66" s="5"/>
      <c r="H66" s="5"/>
      <c r="I66" s="5"/>
    </row>
    <row r="67" spans="7:9" ht="12.75">
      <c r="G67" s="10"/>
      <c r="H67" s="10"/>
      <c r="I67" s="10"/>
    </row>
    <row r="68" spans="7:9" ht="12.75">
      <c r="G68" s="10"/>
      <c r="H68" s="10"/>
      <c r="I68" s="10"/>
    </row>
    <row r="69" spans="1:9" ht="12.75">
      <c r="A69" s="43"/>
      <c r="B69" s="43" t="s">
        <v>81</v>
      </c>
      <c r="C69" s="43"/>
      <c r="D69" s="43" t="s">
        <v>82</v>
      </c>
      <c r="E69" s="43"/>
      <c r="F69" s="43"/>
      <c r="G69" s="44" t="s">
        <v>83</v>
      </c>
      <c r="H69" s="44"/>
      <c r="I69" s="44"/>
    </row>
    <row r="70" spans="1:9" ht="12.75">
      <c r="A70" s="43"/>
      <c r="B70" s="43" t="s">
        <v>84</v>
      </c>
      <c r="C70" s="43"/>
      <c r="D70" s="43" t="s">
        <v>85</v>
      </c>
      <c r="E70" s="43"/>
      <c r="F70" s="43"/>
      <c r="G70" s="44" t="s">
        <v>86</v>
      </c>
      <c r="H70" s="44"/>
      <c r="I70" s="44"/>
    </row>
    <row r="126" ht="12.75">
      <c r="B126" s="12"/>
    </row>
    <row r="127" ht="12.75">
      <c r="B127" s="12"/>
    </row>
    <row r="128" spans="2:4" ht="12.75">
      <c r="B128" s="12"/>
      <c r="C128" s="12"/>
      <c r="D128" s="10"/>
    </row>
  </sheetData>
  <sheetProtection password="CF7A" sheet="1"/>
  <mergeCells count="4">
    <mergeCell ref="A5:I5"/>
    <mergeCell ref="A6:I6"/>
    <mergeCell ref="A7:I7"/>
    <mergeCell ref="A8:I8"/>
  </mergeCells>
  <printOptions/>
  <pageMargins left="1.2598425196850394" right="0.1968503937007874" top="0.4330708661417323" bottom="0.35433070866141736" header="0.2362204724409449" footer="0.15748031496062992"/>
  <pageSetup horizontalDpi="600" verticalDpi="6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28125" style="17" customWidth="1"/>
    <col min="2" max="2" width="11.421875" style="17" customWidth="1"/>
    <col min="3" max="3" width="13.140625" style="17" customWidth="1"/>
    <col min="4" max="4" width="13.00390625" style="17" customWidth="1"/>
    <col min="5" max="5" width="15.8515625" style="17" customWidth="1"/>
    <col min="6" max="6" width="13.8515625" style="17" customWidth="1"/>
    <col min="7" max="7" width="13.00390625" style="33" customWidth="1"/>
    <col min="8" max="8" width="1.57421875" style="17" customWidth="1"/>
    <col min="9" max="9" width="10.28125" style="17" customWidth="1"/>
    <col min="10" max="10" width="0.13671875" style="33" customWidth="1"/>
    <col min="11" max="11" width="13.8515625" style="17" bestFit="1" customWidth="1"/>
    <col min="12" max="12" width="13.8515625" style="17" customWidth="1"/>
    <col min="13" max="14" width="11.421875" style="17" customWidth="1"/>
    <col min="15" max="16384" width="11.421875" style="17" customWidth="1"/>
  </cols>
  <sheetData>
    <row r="1" ht="12.75"/>
    <row r="2" ht="12.75"/>
    <row r="3" ht="12.75"/>
    <row r="4" ht="12.75"/>
    <row r="5" spans="1:10" ht="18.75">
      <c r="A5" s="76" t="s">
        <v>63</v>
      </c>
      <c r="B5" s="76"/>
      <c r="C5" s="76"/>
      <c r="D5" s="76"/>
      <c r="E5" s="76"/>
      <c r="F5" s="76"/>
      <c r="G5" s="76"/>
      <c r="H5" s="76"/>
      <c r="I5" s="76"/>
      <c r="J5" s="46"/>
    </row>
    <row r="6" spans="1:10" ht="12.75">
      <c r="A6" s="77" t="s">
        <v>4</v>
      </c>
      <c r="B6" s="77"/>
      <c r="C6" s="77"/>
      <c r="D6" s="77"/>
      <c r="E6" s="77"/>
      <c r="F6" s="77"/>
      <c r="G6" s="77"/>
      <c r="H6" s="77"/>
      <c r="I6" s="77"/>
      <c r="J6" s="47"/>
    </row>
    <row r="7" spans="1:10" ht="12.75">
      <c r="A7" s="78" t="s">
        <v>78</v>
      </c>
      <c r="B7" s="78"/>
      <c r="C7" s="78"/>
      <c r="D7" s="78"/>
      <c r="E7" s="78"/>
      <c r="F7" s="78"/>
      <c r="G7" s="78"/>
      <c r="H7" s="78"/>
      <c r="I7" s="78"/>
      <c r="J7" s="48"/>
    </row>
    <row r="8" spans="1:10" ht="13.5" thickBot="1">
      <c r="A8" s="79" t="s">
        <v>80</v>
      </c>
      <c r="B8" s="79"/>
      <c r="C8" s="79"/>
      <c r="D8" s="79"/>
      <c r="E8" s="79"/>
      <c r="F8" s="79"/>
      <c r="G8" s="79"/>
      <c r="H8" s="79"/>
      <c r="I8" s="79"/>
      <c r="J8" s="49"/>
    </row>
    <row r="9" spans="1:9" ht="13.5" thickTop="1">
      <c r="A9" s="18"/>
      <c r="G9" s="52"/>
      <c r="H9" s="42"/>
      <c r="I9" s="42"/>
    </row>
    <row r="10" spans="1:10" ht="12.75">
      <c r="A10" s="19">
        <v>5</v>
      </c>
      <c r="B10" s="20" t="s">
        <v>18</v>
      </c>
      <c r="C10" s="21"/>
      <c r="D10" s="21"/>
      <c r="E10" s="21"/>
      <c r="F10" s="21"/>
      <c r="G10" s="34"/>
      <c r="H10" s="5"/>
      <c r="I10" s="5"/>
      <c r="J10" s="34"/>
    </row>
    <row r="11" spans="1:11" ht="12.75">
      <c r="A11" s="19">
        <v>51</v>
      </c>
      <c r="B11" s="22" t="s">
        <v>3</v>
      </c>
      <c r="C11" s="21"/>
      <c r="D11" s="21"/>
      <c r="E11" s="21"/>
      <c r="F11" s="21"/>
      <c r="G11" s="34"/>
      <c r="H11" s="5"/>
      <c r="I11" s="69">
        <f>SUM(G12:G13)</f>
        <v>300.62</v>
      </c>
      <c r="J11" s="34"/>
      <c r="K11" s="25"/>
    </row>
    <row r="12" spans="1:10" ht="12.75">
      <c r="A12" s="19">
        <v>510</v>
      </c>
      <c r="B12" s="23" t="s">
        <v>35</v>
      </c>
      <c r="C12" s="21"/>
      <c r="D12" s="21"/>
      <c r="E12" s="21"/>
      <c r="F12" s="2"/>
      <c r="G12" s="45">
        <v>248.41</v>
      </c>
      <c r="H12" s="5"/>
      <c r="I12" s="5"/>
      <c r="J12" s="34"/>
    </row>
    <row r="13" spans="1:10" ht="12.75">
      <c r="A13" s="19">
        <v>512</v>
      </c>
      <c r="B13" s="23" t="s">
        <v>23</v>
      </c>
      <c r="C13" s="21"/>
      <c r="D13" s="21"/>
      <c r="E13" s="21"/>
      <c r="F13" s="2"/>
      <c r="G13" s="53">
        <v>52.21</v>
      </c>
      <c r="H13" s="5"/>
      <c r="I13" s="54"/>
      <c r="J13" s="34"/>
    </row>
    <row r="14" spans="1:10" ht="12.75">
      <c r="A14" s="19"/>
      <c r="B14" s="6" t="s">
        <v>19</v>
      </c>
      <c r="C14" s="21"/>
      <c r="D14" s="21"/>
      <c r="E14" s="21"/>
      <c r="F14" s="2"/>
      <c r="G14" s="34"/>
      <c r="H14" s="5"/>
      <c r="I14" s="5" t="s">
        <v>16</v>
      </c>
      <c r="J14" s="34"/>
    </row>
    <row r="15" spans="1:10" ht="12.75">
      <c r="A15" s="19">
        <v>4</v>
      </c>
      <c r="B15" s="20" t="s">
        <v>36</v>
      </c>
      <c r="C15" s="21"/>
      <c r="D15" s="21"/>
      <c r="E15" s="21"/>
      <c r="F15" s="2"/>
      <c r="G15" s="34"/>
      <c r="H15" s="5"/>
      <c r="I15" s="5"/>
      <c r="J15" s="34"/>
    </row>
    <row r="16" spans="1:10" ht="12.75">
      <c r="A16" s="19">
        <v>41</v>
      </c>
      <c r="B16" s="24" t="s">
        <v>37</v>
      </c>
      <c r="C16" s="21"/>
      <c r="D16" s="21"/>
      <c r="E16" s="21"/>
      <c r="F16" s="2"/>
      <c r="G16" s="34"/>
      <c r="H16" s="5"/>
      <c r="I16" s="50">
        <f>SUM(G17:G18)</f>
        <v>84.09</v>
      </c>
      <c r="J16" s="34"/>
    </row>
    <row r="17" spans="1:10" ht="12.75">
      <c r="A17" s="19">
        <v>412</v>
      </c>
      <c r="B17" s="23" t="s">
        <v>59</v>
      </c>
      <c r="C17" s="21"/>
      <c r="D17" s="21"/>
      <c r="E17" s="21"/>
      <c r="F17" s="2"/>
      <c r="G17" s="45">
        <v>83.4</v>
      </c>
      <c r="H17" s="5"/>
      <c r="I17" s="5"/>
      <c r="J17" s="34"/>
    </row>
    <row r="18" spans="1:10" ht="12.75">
      <c r="A18" s="19">
        <v>413</v>
      </c>
      <c r="B18" s="23" t="s">
        <v>53</v>
      </c>
      <c r="C18" s="21"/>
      <c r="D18" s="21"/>
      <c r="E18" s="21"/>
      <c r="F18" s="2"/>
      <c r="G18" s="53">
        <v>0.69</v>
      </c>
      <c r="H18" s="5"/>
      <c r="I18" s="55"/>
      <c r="J18" s="34"/>
    </row>
    <row r="19" spans="1:10" ht="12.75">
      <c r="A19" s="19"/>
      <c r="B19" s="24" t="s">
        <v>38</v>
      </c>
      <c r="C19" s="21"/>
      <c r="D19" s="21"/>
      <c r="E19" s="21"/>
      <c r="F19" s="2"/>
      <c r="G19" s="39"/>
      <c r="H19" s="5"/>
      <c r="I19" s="64">
        <f>+I11-I16</f>
        <v>216.53</v>
      </c>
      <c r="J19" s="34"/>
    </row>
    <row r="20" spans="1:10" ht="12.75">
      <c r="A20" s="19"/>
      <c r="B20" s="20" t="s">
        <v>20</v>
      </c>
      <c r="C20" s="7"/>
      <c r="D20" s="7"/>
      <c r="E20" s="7"/>
      <c r="F20" s="7"/>
      <c r="G20" s="34"/>
      <c r="H20" s="5"/>
      <c r="I20" s="5"/>
      <c r="J20" s="34"/>
    </row>
    <row r="21" spans="1:10" ht="12.75">
      <c r="A21" s="19">
        <v>52</v>
      </c>
      <c r="B21" s="24" t="s">
        <v>39</v>
      </c>
      <c r="C21" s="7"/>
      <c r="D21" s="7"/>
      <c r="E21" s="7"/>
      <c r="F21" s="7"/>
      <c r="G21" s="34"/>
      <c r="H21" s="5"/>
      <c r="I21" s="69">
        <f>SUM(G22:G23)</f>
        <v>33.41</v>
      </c>
      <c r="J21" s="34"/>
    </row>
    <row r="22" spans="1:10" ht="12.75">
      <c r="A22" s="19">
        <v>521</v>
      </c>
      <c r="B22" s="23" t="s">
        <v>34</v>
      </c>
      <c r="C22" s="7"/>
      <c r="D22" s="7"/>
      <c r="E22" s="7"/>
      <c r="F22" s="7"/>
      <c r="G22" s="45">
        <v>28.75</v>
      </c>
      <c r="H22" s="5"/>
      <c r="I22" s="5"/>
      <c r="J22" s="34"/>
    </row>
    <row r="23" spans="1:10" ht="12.75">
      <c r="A23" s="19">
        <v>522</v>
      </c>
      <c r="B23" s="23" t="s">
        <v>52</v>
      </c>
      <c r="C23" s="7"/>
      <c r="D23" s="7"/>
      <c r="E23" s="7"/>
      <c r="F23" s="7"/>
      <c r="G23" s="53">
        <v>4.66</v>
      </c>
      <c r="H23" s="5"/>
      <c r="I23" s="55"/>
      <c r="J23" s="34"/>
    </row>
    <row r="24" spans="1:10" ht="12.75">
      <c r="A24" s="19"/>
      <c r="B24" s="24" t="s">
        <v>40</v>
      </c>
      <c r="C24" s="7"/>
      <c r="D24" s="7"/>
      <c r="E24" s="7"/>
      <c r="F24" s="7"/>
      <c r="G24" s="45"/>
      <c r="H24" s="5"/>
      <c r="I24" s="64">
        <f>+I19+I21</f>
        <v>249.94</v>
      </c>
      <c r="J24" s="34"/>
    </row>
    <row r="25" spans="1:10" ht="12.75">
      <c r="A25" s="19"/>
      <c r="B25" s="20" t="s">
        <v>19</v>
      </c>
      <c r="C25" s="7"/>
      <c r="D25" s="7"/>
      <c r="E25" s="7"/>
      <c r="F25" s="7"/>
      <c r="G25" s="45"/>
      <c r="H25" s="5"/>
      <c r="I25" s="5"/>
      <c r="J25" s="34"/>
    </row>
    <row r="26" spans="1:10" ht="12.75">
      <c r="A26" s="19">
        <v>42</v>
      </c>
      <c r="B26" s="22" t="s">
        <v>21</v>
      </c>
      <c r="C26" s="7"/>
      <c r="D26" s="7"/>
      <c r="E26" s="7"/>
      <c r="F26" s="7"/>
      <c r="G26" s="34"/>
      <c r="H26" s="5"/>
      <c r="I26" s="50">
        <f>SUM(G27:G28)</f>
        <v>1.79</v>
      </c>
      <c r="J26" s="34"/>
    </row>
    <row r="27" spans="1:10" ht="12.75">
      <c r="A27" s="19">
        <v>421</v>
      </c>
      <c r="B27" s="23" t="s">
        <v>54</v>
      </c>
      <c r="C27" s="7"/>
      <c r="D27" s="7"/>
      <c r="E27" s="7"/>
      <c r="F27" s="7"/>
      <c r="G27" s="45">
        <v>1.76</v>
      </c>
      <c r="H27" s="5"/>
      <c r="I27" s="51"/>
      <c r="J27" s="34"/>
    </row>
    <row r="28" spans="1:11" ht="12.75">
      <c r="A28" s="19">
        <v>422</v>
      </c>
      <c r="B28" s="23" t="s">
        <v>55</v>
      </c>
      <c r="C28" s="7"/>
      <c r="D28" s="7"/>
      <c r="E28" s="7"/>
      <c r="F28" s="7"/>
      <c r="G28" s="53">
        <v>0.03</v>
      </c>
      <c r="H28" s="5"/>
      <c r="I28" s="55"/>
      <c r="J28" s="34"/>
      <c r="K28" s="40"/>
    </row>
    <row r="29" spans="1:11" ht="12.75">
      <c r="A29" s="19"/>
      <c r="B29" s="24" t="s">
        <v>41</v>
      </c>
      <c r="C29" s="7"/>
      <c r="D29" s="7"/>
      <c r="E29" s="7"/>
      <c r="F29" s="7"/>
      <c r="G29" s="45"/>
      <c r="H29" s="5"/>
      <c r="I29" s="64">
        <f>+I24-I26</f>
        <v>248.15</v>
      </c>
      <c r="J29" s="34"/>
      <c r="K29" s="70"/>
    </row>
    <row r="30" spans="1:10" ht="12.75">
      <c r="A30" s="19"/>
      <c r="B30" s="6" t="s">
        <v>19</v>
      </c>
      <c r="C30" s="8"/>
      <c r="D30" s="8"/>
      <c r="E30" s="8"/>
      <c r="F30" s="8"/>
      <c r="G30" s="34"/>
      <c r="H30" s="5"/>
      <c r="I30" s="5"/>
      <c r="J30" s="34"/>
    </row>
    <row r="31" spans="1:12" ht="12.75">
      <c r="A31" s="19">
        <v>44</v>
      </c>
      <c r="B31" s="22" t="s">
        <v>42</v>
      </c>
      <c r="C31" s="8"/>
      <c r="D31" s="8"/>
      <c r="E31" s="8"/>
      <c r="F31" s="8"/>
      <c r="G31" s="34"/>
      <c r="H31" s="5"/>
      <c r="I31" s="50">
        <f>+G32</f>
        <v>73.2</v>
      </c>
      <c r="J31" s="34"/>
      <c r="L31" s="67"/>
    </row>
    <row r="32" spans="1:10" ht="12.75">
      <c r="A32" s="19">
        <v>440</v>
      </c>
      <c r="B32" s="23" t="s">
        <v>22</v>
      </c>
      <c r="C32" s="8"/>
      <c r="D32" s="8"/>
      <c r="E32" s="8"/>
      <c r="F32" s="8"/>
      <c r="G32" s="53">
        <v>73.2</v>
      </c>
      <c r="H32" s="5"/>
      <c r="I32" s="55"/>
      <c r="J32" s="34"/>
    </row>
    <row r="33" spans="1:11" ht="12.75">
      <c r="A33" s="19"/>
      <c r="B33" s="24" t="s">
        <v>43</v>
      </c>
      <c r="C33" s="7"/>
      <c r="D33" s="7"/>
      <c r="E33" s="7"/>
      <c r="F33" s="7"/>
      <c r="G33" s="45"/>
      <c r="H33" s="5"/>
      <c r="I33" s="64">
        <f>+I29-I31</f>
        <v>174.95</v>
      </c>
      <c r="J33" s="34"/>
      <c r="K33" s="70"/>
    </row>
    <row r="34" spans="1:10" ht="12.75">
      <c r="A34" s="19"/>
      <c r="B34" s="6" t="s">
        <v>20</v>
      </c>
      <c r="C34" s="7"/>
      <c r="D34" s="7"/>
      <c r="E34" s="7"/>
      <c r="F34" s="7"/>
      <c r="G34" s="45"/>
      <c r="H34" s="5"/>
      <c r="I34" s="5"/>
      <c r="J34" s="34"/>
    </row>
    <row r="35" spans="1:10" ht="12.75">
      <c r="A35" s="19">
        <v>53</v>
      </c>
      <c r="B35" s="24" t="s">
        <v>44</v>
      </c>
      <c r="C35" s="7"/>
      <c r="D35" s="7"/>
      <c r="E35" s="7"/>
      <c r="F35" s="7"/>
      <c r="G35" s="45"/>
      <c r="H35" s="5"/>
      <c r="I35" s="56">
        <f>+G36</f>
        <v>0.58</v>
      </c>
      <c r="J35" s="34"/>
    </row>
    <row r="36" spans="1:10" ht="12.75">
      <c r="A36" s="19">
        <v>530</v>
      </c>
      <c r="B36" s="23" t="s">
        <v>56</v>
      </c>
      <c r="C36" s="7"/>
      <c r="D36" s="7"/>
      <c r="E36" s="7"/>
      <c r="F36" s="7"/>
      <c r="G36" s="53">
        <v>0.58</v>
      </c>
      <c r="H36" s="5"/>
      <c r="I36" s="56"/>
      <c r="J36" s="34"/>
    </row>
    <row r="37" spans="1:10" ht="12.75">
      <c r="A37" s="19"/>
      <c r="B37" s="6" t="s">
        <v>19</v>
      </c>
      <c r="C37" s="7"/>
      <c r="D37" s="7"/>
      <c r="E37" s="7"/>
      <c r="F37" s="7"/>
      <c r="G37" s="45"/>
      <c r="H37" s="5"/>
      <c r="I37" s="51"/>
      <c r="J37" s="34"/>
    </row>
    <row r="38" spans="1:10" ht="12.75">
      <c r="A38" s="19">
        <v>43</v>
      </c>
      <c r="B38" s="24" t="s">
        <v>73</v>
      </c>
      <c r="C38" s="21"/>
      <c r="D38" s="21"/>
      <c r="E38" s="21"/>
      <c r="F38" s="2"/>
      <c r="G38" s="45"/>
      <c r="H38" s="51"/>
      <c r="I38" s="56">
        <f>+G39</f>
        <v>1.34</v>
      </c>
      <c r="J38" s="34"/>
    </row>
    <row r="39" spans="1:10" ht="12.75">
      <c r="A39" s="19">
        <v>430</v>
      </c>
      <c r="B39" s="23" t="s">
        <v>74</v>
      </c>
      <c r="C39" s="21"/>
      <c r="D39" s="21"/>
      <c r="E39" s="21"/>
      <c r="F39" s="2"/>
      <c r="G39" s="53">
        <v>1.34</v>
      </c>
      <c r="H39" s="51"/>
      <c r="I39" s="55"/>
      <c r="J39" s="34"/>
    </row>
    <row r="40" spans="1:12" ht="13.5" thickBot="1">
      <c r="A40" s="19"/>
      <c r="B40" s="30" t="s">
        <v>69</v>
      </c>
      <c r="C40" s="8"/>
      <c r="D40" s="8"/>
      <c r="E40" s="8"/>
      <c r="F40" s="8"/>
      <c r="G40" s="34"/>
      <c r="H40" s="5"/>
      <c r="I40" s="65">
        <f>+I33+I35-I38</f>
        <v>174.19</v>
      </c>
      <c r="J40" s="34"/>
      <c r="K40" s="42"/>
      <c r="L40" s="12"/>
    </row>
    <row r="41" spans="1:10" ht="13.5" thickTop="1">
      <c r="A41" s="26"/>
      <c r="B41" s="41"/>
      <c r="C41" s="14"/>
      <c r="D41" s="14"/>
      <c r="E41" s="14"/>
      <c r="F41" s="14"/>
      <c r="G41" s="45"/>
      <c r="H41" s="51"/>
      <c r="I41" s="51"/>
      <c r="J41" s="45"/>
    </row>
    <row r="42" spans="1:12" ht="12.75">
      <c r="A42" s="26"/>
      <c r="B42" s="27"/>
      <c r="C42" s="14"/>
      <c r="D42" s="14"/>
      <c r="E42" s="14"/>
      <c r="F42" s="14"/>
      <c r="G42" s="45"/>
      <c r="H42" s="51"/>
      <c r="I42" s="56"/>
      <c r="J42" s="45"/>
      <c r="K42" s="12"/>
      <c r="L42" s="12"/>
    </row>
    <row r="43" spans="1:10" ht="12.75">
      <c r="A43" s="26"/>
      <c r="B43" s="31"/>
      <c r="C43" s="14"/>
      <c r="D43" s="14"/>
      <c r="E43" s="14"/>
      <c r="F43" s="14"/>
      <c r="G43" s="45"/>
      <c r="H43" s="51"/>
      <c r="I43" s="51"/>
      <c r="J43" s="45"/>
    </row>
    <row r="44" spans="1:10" ht="12.75">
      <c r="A44" s="26"/>
      <c r="B44" s="30"/>
      <c r="C44" s="14"/>
      <c r="D44" s="14"/>
      <c r="E44" s="14"/>
      <c r="F44" s="14"/>
      <c r="G44" s="45"/>
      <c r="H44" s="51"/>
      <c r="I44" s="56"/>
      <c r="J44" s="45"/>
    </row>
    <row r="45" spans="1:10" ht="12.75">
      <c r="A45" s="26"/>
      <c r="B45" s="31"/>
      <c r="C45" s="14"/>
      <c r="D45" s="14"/>
      <c r="E45" s="14"/>
      <c r="F45" s="14"/>
      <c r="G45" s="68"/>
      <c r="H45" s="28"/>
      <c r="I45" s="29"/>
      <c r="J45" s="45"/>
    </row>
    <row r="46" spans="1:12" ht="12.75">
      <c r="A46" s="26"/>
      <c r="B46" s="30"/>
      <c r="C46" s="14"/>
      <c r="D46" s="14"/>
      <c r="E46" s="14"/>
      <c r="F46" s="14"/>
      <c r="G46" s="35"/>
      <c r="H46" s="11"/>
      <c r="I46" s="16"/>
      <c r="J46" s="45"/>
      <c r="K46" s="12"/>
      <c r="L46" s="13"/>
    </row>
    <row r="47" spans="1:12" ht="12.75">
      <c r="A47" s="26"/>
      <c r="B47" s="30"/>
      <c r="C47" s="14"/>
      <c r="D47" s="14"/>
      <c r="E47" s="14"/>
      <c r="F47" s="14"/>
      <c r="G47" s="35"/>
      <c r="H47" s="11"/>
      <c r="I47" s="16"/>
      <c r="J47" s="45"/>
      <c r="K47" s="12"/>
      <c r="L47" s="13"/>
    </row>
    <row r="48" spans="1:12" ht="12.75">
      <c r="A48" s="26"/>
      <c r="B48" s="30"/>
      <c r="C48" s="14"/>
      <c r="D48" s="14"/>
      <c r="E48" s="14"/>
      <c r="F48" s="14"/>
      <c r="G48" s="35"/>
      <c r="H48" s="11"/>
      <c r="I48" s="16"/>
      <c r="J48" s="45"/>
      <c r="K48" s="12"/>
      <c r="L48" s="13"/>
    </row>
    <row r="49" spans="1:12" ht="12.75">
      <c r="A49" s="43"/>
      <c r="B49" s="43" t="s">
        <v>81</v>
      </c>
      <c r="C49" s="43"/>
      <c r="D49" s="43" t="s">
        <v>82</v>
      </c>
      <c r="E49" s="43"/>
      <c r="F49" s="43"/>
      <c r="G49" s="44" t="s">
        <v>83</v>
      </c>
      <c r="H49" s="44"/>
      <c r="I49" s="44"/>
      <c r="J49" s="45"/>
      <c r="K49" s="12"/>
      <c r="L49" s="13"/>
    </row>
    <row r="50" spans="1:9" ht="12.75">
      <c r="A50" s="43"/>
      <c r="B50" s="43" t="s">
        <v>87</v>
      </c>
      <c r="C50" s="43"/>
      <c r="D50" s="43" t="s">
        <v>85</v>
      </c>
      <c r="E50" s="43"/>
      <c r="F50" s="43"/>
      <c r="G50" s="44" t="s">
        <v>86</v>
      </c>
      <c r="H50" s="44"/>
      <c r="I50" s="44"/>
    </row>
    <row r="51" spans="2:5" ht="12.75">
      <c r="B51" s="32"/>
      <c r="C51" s="32"/>
      <c r="D51" s="32"/>
      <c r="E51" s="32"/>
    </row>
  </sheetData>
  <sheetProtection password="CF7A" sheet="1"/>
  <mergeCells count="4">
    <mergeCell ref="A5:I5"/>
    <mergeCell ref="A6:I6"/>
    <mergeCell ref="A7:I7"/>
    <mergeCell ref="A8:I8"/>
  </mergeCells>
  <printOptions/>
  <pageMargins left="0.7874015748031497" right="0.7874015748031497" top="0.7874015748031497" bottom="0.2755905511811024" header="0" footer="0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2019-08-13T17:51:03Z</cp:lastPrinted>
  <dcterms:created xsi:type="dcterms:W3CDTF">2002-03-04T23:42:58Z</dcterms:created>
  <dcterms:modified xsi:type="dcterms:W3CDTF">2019-08-13T18:00:49Z</dcterms:modified>
  <cp:category/>
  <cp:version/>
  <cp:contentType/>
  <cp:contentStatus/>
</cp:coreProperties>
</file>