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7 JULIO 2019\"/>
    </mc:Choice>
  </mc:AlternateContent>
  <bookViews>
    <workbookView xWindow="0" yWindow="0" windowWidth="19200" windowHeight="10905"/>
  </bookViews>
  <sheets>
    <sheet name="B G. 07 2019" sheetId="5" r:id="rId1"/>
    <sheet name="E R. 07 2019" sheetId="6" r:id="rId2"/>
  </sheets>
  <calcPr calcId="162913"/>
</workbook>
</file>

<file path=xl/calcChain.xml><?xml version="1.0" encoding="utf-8"?>
<calcChain xmlns="http://schemas.openxmlformats.org/spreadsheetml/2006/main">
  <c r="F43" i="6" l="1"/>
  <c r="F26" i="6"/>
  <c r="D19" i="6"/>
  <c r="D18" i="6"/>
  <c r="E7" i="5" l="1"/>
  <c r="E16" i="5"/>
  <c r="E19" i="5" l="1"/>
  <c r="D10" i="6"/>
  <c r="E36" i="5" l="1"/>
  <c r="E22" i="5"/>
  <c r="E27" i="5" s="1"/>
  <c r="F10" i="6" l="1"/>
  <c r="E56" i="5"/>
  <c r="E54" i="5"/>
  <c r="E47" i="5"/>
  <c r="E45" i="5"/>
  <c r="E51" i="5" l="1"/>
  <c r="E34" i="5" l="1"/>
  <c r="E32" i="5"/>
  <c r="E30" i="5"/>
  <c r="E41" i="5" l="1"/>
  <c r="E42" i="5" s="1"/>
  <c r="C58" i="5" l="1"/>
  <c r="C55" i="5"/>
  <c r="F18" i="6" l="1"/>
  <c r="F19" i="6" s="1"/>
  <c r="F38" i="6" l="1"/>
  <c r="E60" i="5" l="1"/>
  <c r="E62" i="5" s="1"/>
  <c r="F27" i="6" l="1"/>
  <c r="F44" i="6" s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<sst xmlns="http://schemas.openxmlformats.org/spreadsheetml/2006/main" count="92" uniqueCount="88">
  <si>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</si>
  <si>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</si>
  <si>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</si>
  <si>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</si>
  <si>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</si>
  <si>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</si>
  <si>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</si>
  <si>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</si>
  <si>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</si>
  <si>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</si>
  <si>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</si>
  <si>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</si>
  <si>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</si>
  <si>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</si>
  <si>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</si>
  <si>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</si>
  <si>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</si>
  <si>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</si>
  <si>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</si>
  <si>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</si>
  <si>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</si>
  <si>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</si>
  <si>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</si>
  <si>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</si>
  <si>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</si>
  <si>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</si>
  <si>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</si>
  <si>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</si>
  <si>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</si>
  <si>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</si>
  <si>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</si>
  <si>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</si>
  <si>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</si>
  <si>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</si>
  <si>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</si>
  <si>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</si>
  <si>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</si>
  <si>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</si>
  <si>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</si>
  <si>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</si>
  <si>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</si>
  <si>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</si>
  <si>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</si>
  <si>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</si>
  <si>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</si>
  <si>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</si>
  <si>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</si>
  <si>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</si>
  <si>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</si>
  <si>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</si>
  <si>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</si>
  <si>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</si>
  <si>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</si>
  <si>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</si>
  <si>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</si>
  <si>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</si>
  <si>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</si>
  <si>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</si>
  <si>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</si>
  <si>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</si>
  <si>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</si>
  <si>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</si>
  <si>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</si>
  <si>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</si>
  <si>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</si>
  <si>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</si>
  <si>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</si>
  <si>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</si>
  <si>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</si>
  <si>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</si>
  <si>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</si>
  <si>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</si>
  <si>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</si>
  <si>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</si>
  <si>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</si>
  <si>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</si>
  <si>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</si>
  <si>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</si>
  <si>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</si>
  <si>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</si>
  <si>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</si>
  <si>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</si>
  <si>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</si>
  <si>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</si>
  <si>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</si>
  <si>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</si>
  <si>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Estado de resultados del 01 de Enero al 31 de Julio de 2019</t>
  </si>
  <si>
    <t>Balance General 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</si>
</sst>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19" zoomScale="110" zoomScaleNormal="110" workbookViewId="0">
      <selection activeCell="B1" sqref="B1:D1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296436.12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166135.46</v>
      </c>
      <c r="D9" s="10"/>
      <c r="F9" s="53"/>
    </row>
    <row r="10" spans="1:6" x14ac:dyDescent="0.2">
      <c r="A10" s="3">
        <v>112</v>
      </c>
      <c r="B10" s="4" t="s">
        <v>6</v>
      </c>
      <c r="C10" s="5">
        <v>6226.39</v>
      </c>
      <c r="D10" s="5"/>
      <c r="F10" s="53"/>
    </row>
    <row r="11" spans="1:6" x14ac:dyDescent="0.2">
      <c r="A11" s="3">
        <v>113</v>
      </c>
      <c r="B11" s="4" t="s">
        <v>7</v>
      </c>
      <c r="C11" s="5">
        <v>112759.32</v>
      </c>
      <c r="D11" s="5"/>
      <c r="F11" s="53"/>
    </row>
    <row r="12" spans="1:6" x14ac:dyDescent="0.2">
      <c r="A12" s="3">
        <v>114</v>
      </c>
      <c r="B12" s="4" t="s">
        <v>8</v>
      </c>
      <c r="C12" s="5">
        <v>592.61</v>
      </c>
      <c r="D12" s="5"/>
      <c r="F12" s="53"/>
    </row>
    <row r="13" spans="1:6" x14ac:dyDescent="0.2">
      <c r="A13" s="3">
        <v>116</v>
      </c>
      <c r="B13" s="4" t="s">
        <v>9</v>
      </c>
      <c r="C13" s="5">
        <v>5649.84</v>
      </c>
      <c r="D13" s="10"/>
      <c r="F13" s="53"/>
    </row>
    <row r="14" spans="1:6" x14ac:dyDescent="0.2">
      <c r="A14" s="3">
        <v>117</v>
      </c>
      <c r="B14" s="4" t="s">
        <v>10</v>
      </c>
      <c r="C14" s="5">
        <v>2048.61</v>
      </c>
      <c r="D14" s="10"/>
      <c r="F14" s="53"/>
    </row>
    <row r="15" spans="1:6" x14ac:dyDescent="0.2">
      <c r="A15" s="3">
        <v>118</v>
      </c>
      <c r="B15" s="4" t="s">
        <v>11</v>
      </c>
      <c r="C15" s="5">
        <v>3023.89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245581.74</v>
      </c>
    </row>
    <row r="17" spans="1:8" x14ac:dyDescent="0.2">
      <c r="A17" s="3">
        <v>123</v>
      </c>
      <c r="B17" s="4" t="s">
        <v>13</v>
      </c>
      <c r="C17" s="5">
        <v>132696.9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112884.84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542017.86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181759.63</v>
      </c>
    </row>
    <row r="23" spans="1:8" x14ac:dyDescent="0.2">
      <c r="A23" s="3">
        <v>213</v>
      </c>
      <c r="B23" s="4" t="s">
        <v>18</v>
      </c>
      <c r="C23" s="5">
        <v>81759.63</v>
      </c>
      <c r="D23" s="5"/>
    </row>
    <row r="24" spans="1:8" x14ac:dyDescent="0.2">
      <c r="A24" s="3">
        <v>214</v>
      </c>
      <c r="B24" s="4" t="s">
        <v>19</v>
      </c>
      <c r="C24" s="5">
        <v>100000</v>
      </c>
      <c r="D24" s="5"/>
    </row>
    <row r="25" spans="1:8" x14ac:dyDescent="0.2">
      <c r="A25" s="3">
        <v>215</v>
      </c>
      <c r="B25" s="4" t="s">
        <v>20</v>
      </c>
      <c r="C25" s="5"/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181759.63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43865.89</v>
      </c>
    </row>
    <row r="33" spans="1:8" x14ac:dyDescent="0.2">
      <c r="A33" s="3">
        <v>320</v>
      </c>
      <c r="B33" s="4" t="s">
        <v>26</v>
      </c>
      <c r="C33" s="5">
        <v>43865.89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9088</v>
      </c>
    </row>
    <row r="35" spans="1:8" x14ac:dyDescent="0.2">
      <c r="A35" s="3">
        <v>332</v>
      </c>
      <c r="B35" s="4" t="s">
        <v>28</v>
      </c>
      <c r="C35" s="5">
        <v>9088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47304.340000000004</v>
      </c>
      <c r="F36" s="53"/>
    </row>
    <row r="37" spans="1:8" x14ac:dyDescent="0.2">
      <c r="A37" s="3">
        <v>340</v>
      </c>
      <c r="B37" s="4" t="s">
        <v>30</v>
      </c>
      <c r="C37" s="5">
        <v>46308.91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995.43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542017.86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115" zoomScaleNormal="115" workbookViewId="0">
      <selection activeCell="E1" sqref="E1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752.92</v>
      </c>
      <c r="F8" s="33">
        <v>55337.24</v>
      </c>
    </row>
    <row r="9" spans="1:6" x14ac:dyDescent="0.2">
      <c r="A9" s="24">
        <v>512</v>
      </c>
      <c r="B9" s="31" t="s">
        <v>53</v>
      </c>
      <c r="C9" s="32"/>
      <c r="D9" s="34">
        <v>2702.23</v>
      </c>
      <c r="F9" s="34">
        <v>25087.96</v>
      </c>
    </row>
    <row r="10" spans="1:6" x14ac:dyDescent="0.2">
      <c r="A10" s="24"/>
      <c r="B10" s="35" t="s">
        <v>54</v>
      </c>
      <c r="C10" s="32"/>
      <c r="D10" s="36">
        <f>SUM(D8:D9)</f>
        <v>3455.15</v>
      </c>
      <c r="F10" s="36">
        <f>SUM(F8:F9)</f>
        <v>80425.2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11699.78</v>
      </c>
      <c r="F14" s="33">
        <v>84581.89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7358.12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12750.94</v>
      </c>
      <c r="E18" s="40"/>
      <c r="F18" s="36">
        <f>SUM(F13:F17)</f>
        <v>91940.01</v>
      </c>
    </row>
    <row r="19" spans="1:6" x14ac:dyDescent="0.2">
      <c r="A19" s="41"/>
      <c r="B19" s="35" t="s">
        <v>60</v>
      </c>
      <c r="C19" s="29"/>
      <c r="D19" s="39">
        <f>+D10-D18</f>
        <v>-9295.7900000000009</v>
      </c>
      <c r="E19" s="42"/>
      <c r="F19" s="39">
        <f>+F10-F18</f>
        <v>-11514.809999999998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1271.77</v>
      </c>
      <c r="E22" s="42"/>
      <c r="F22" s="43">
        <v>13790.26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43">
        <v>1271.77</v>
      </c>
      <c r="E26" s="42"/>
      <c r="F26" s="43">
        <f>+F22</f>
        <v>13790.26</v>
      </c>
    </row>
    <row r="27" spans="1:6" x14ac:dyDescent="0.2">
      <c r="A27" s="41"/>
      <c r="B27" s="27" t="s">
        <v>67</v>
      </c>
      <c r="C27" s="29"/>
      <c r="D27" s="44">
        <f>+D19+D26</f>
        <v>-8024.02</v>
      </c>
      <c r="F27" s="44">
        <f>+F19+F26</f>
        <v>2275.4500000000025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-8024.02</v>
      </c>
      <c r="E39" s="40"/>
      <c r="F39" s="46">
        <f>+F27-F38</f>
        <v>2275.4500000000025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-186.07</v>
      </c>
      <c r="E42" s="42"/>
      <c r="F42" s="43">
        <v>1280.02</v>
      </c>
    </row>
    <row r="43" spans="1:6" x14ac:dyDescent="0.2">
      <c r="A43" s="24"/>
      <c r="B43" s="31"/>
      <c r="C43" s="32"/>
      <c r="D43" s="43">
        <v>-186.07</v>
      </c>
      <c r="F43" s="43">
        <f>+F42</f>
        <v>1280.02</v>
      </c>
    </row>
    <row r="44" spans="1:6" ht="12.75" thickBot="1" x14ac:dyDescent="0.25">
      <c r="A44" s="41"/>
      <c r="B44" s="27" t="s">
        <v>80</v>
      </c>
      <c r="C44" s="29"/>
      <c r="D44" s="47">
        <f>+D27-D43</f>
        <v>-7837.9500000000007</v>
      </c>
      <c r="F44" s="47">
        <f>+F27-F43</f>
        <v>995.43000000000256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07 2019</vt:lpstr>
      <vt:lpstr>E R. 07 2019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2019-08-02T02:42:56Z</dcterms:modified>
</cp:coreProperties>
</file>