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20" windowWidth="6750" windowHeight="6975" tabRatio="880"/>
  </bookViews>
  <sheets>
    <sheet name="06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I45" i="35" l="1"/>
  <c r="D11" i="35" l="1"/>
  <c r="D22" i="35" l="1"/>
  <c r="D20" i="35"/>
  <c r="D16" i="35"/>
  <c r="D8" i="35"/>
  <c r="F7" i="35" l="1"/>
  <c r="K27" i="35"/>
  <c r="K12" i="35" l="1"/>
  <c r="K43" i="35" l="1"/>
  <c r="K16" i="35" l="1"/>
  <c r="K25" i="35"/>
  <c r="D34" i="35" l="1"/>
  <c r="D28" i="35"/>
  <c r="F27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<sst xmlns="http://schemas.openxmlformats.org/spreadsheetml/2006/main" count="130" uniqueCount="121">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</sst>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I46" sqref="I4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9.425781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9.42578125" style="1" bestFit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9948800.6799999997</v>
      </c>
      <c r="H7" s="16" t="s">
        <v>1</v>
      </c>
      <c r="I7" s="5"/>
      <c r="J7" s="5"/>
      <c r="K7" s="5"/>
      <c r="M7" s="6">
        <f>SUM(K8:K27)</f>
        <v>4871168.2600000007</v>
      </c>
    </row>
    <row r="8" spans="1:13" x14ac:dyDescent="0.2">
      <c r="A8" s="1" t="s">
        <v>6</v>
      </c>
      <c r="D8" s="2">
        <f>+B9+B10</f>
        <v>1104466.3600000001</v>
      </c>
      <c r="H8" s="1" t="s">
        <v>26</v>
      </c>
      <c r="K8" s="2">
        <f>SUM(I9:I11)</f>
        <v>68582.83</v>
      </c>
    </row>
    <row r="9" spans="1:13" x14ac:dyDescent="0.2">
      <c r="A9" s="15" t="s">
        <v>2</v>
      </c>
      <c r="B9" s="2">
        <v>75752.240000000005</v>
      </c>
      <c r="H9" s="15" t="s">
        <v>27</v>
      </c>
      <c r="I9" s="2">
        <v>2462.9899999999998</v>
      </c>
    </row>
    <row r="10" spans="1:13" x14ac:dyDescent="0.2">
      <c r="A10" s="15" t="s">
        <v>7</v>
      </c>
      <c r="B10" s="7">
        <v>1028714.12</v>
      </c>
      <c r="F10" s="8"/>
      <c r="H10" s="15" t="s">
        <v>28</v>
      </c>
      <c r="I10" s="9">
        <v>61590.75</v>
      </c>
    </row>
    <row r="11" spans="1:13" x14ac:dyDescent="0.2">
      <c r="A11" s="1" t="s">
        <v>29</v>
      </c>
      <c r="D11" s="2">
        <f>SUM(B12:B15)</f>
        <v>1982332.8199999998</v>
      </c>
      <c r="H11" s="15" t="s">
        <v>30</v>
      </c>
      <c r="I11" s="7">
        <v>4529.09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2278933.41</v>
      </c>
    </row>
    <row r="13" spans="1:13" x14ac:dyDescent="0.2">
      <c r="A13" s="15" t="s">
        <v>34</v>
      </c>
      <c r="B13" s="9">
        <v>1406538.93</v>
      </c>
      <c r="C13" s="14"/>
      <c r="D13" s="9"/>
      <c r="H13" s="15" t="s">
        <v>33</v>
      </c>
      <c r="I13" s="9">
        <v>1623179.73</v>
      </c>
    </row>
    <row r="14" spans="1:13" x14ac:dyDescent="0.2">
      <c r="A14" s="15" t="s">
        <v>36</v>
      </c>
      <c r="B14" s="9">
        <v>11293.89</v>
      </c>
      <c r="C14" s="14"/>
      <c r="D14" s="12"/>
      <c r="F14" s="5"/>
      <c r="H14" s="15" t="s">
        <v>35</v>
      </c>
      <c r="I14" s="9">
        <v>616772.64</v>
      </c>
    </row>
    <row r="15" spans="1:13" x14ac:dyDescent="0.2">
      <c r="A15" s="15" t="s">
        <v>119</v>
      </c>
      <c r="B15" s="21">
        <v>-9700</v>
      </c>
      <c r="C15" s="14"/>
      <c r="D15" s="12"/>
      <c r="F15" s="5"/>
      <c r="H15" s="15" t="s">
        <v>37</v>
      </c>
      <c r="I15" s="7">
        <v>38981.040000000001</v>
      </c>
    </row>
    <row r="16" spans="1:13" x14ac:dyDescent="0.2">
      <c r="A16" s="1" t="s">
        <v>38</v>
      </c>
      <c r="B16" s="9"/>
      <c r="C16" s="14"/>
      <c r="D16" s="9">
        <f>+B17+B18+B19</f>
        <v>4024470.59</v>
      </c>
      <c r="F16" s="6"/>
      <c r="H16" s="30" t="s">
        <v>39</v>
      </c>
      <c r="I16" s="9"/>
      <c r="K16" s="2">
        <f>+I17</f>
        <v>1318404.8799999999</v>
      </c>
    </row>
    <row r="17" spans="1:14" x14ac:dyDescent="0.2">
      <c r="A17" s="15" t="s">
        <v>40</v>
      </c>
      <c r="B17" s="9">
        <v>3852612.76</v>
      </c>
      <c r="C17" s="14"/>
      <c r="D17" s="9"/>
      <c r="F17" s="6"/>
      <c r="H17" s="15" t="s">
        <v>41</v>
      </c>
      <c r="I17" s="7">
        <v>1318404.8799999999</v>
      </c>
    </row>
    <row r="18" spans="1:14" x14ac:dyDescent="0.2">
      <c r="A18" s="15" t="s">
        <v>42</v>
      </c>
      <c r="B18" s="9">
        <v>190186.92</v>
      </c>
      <c r="C18" s="14"/>
      <c r="D18" s="9"/>
      <c r="F18" s="6"/>
      <c r="H18" s="1" t="s">
        <v>43</v>
      </c>
      <c r="K18" s="2">
        <f>+I19+I20</f>
        <v>370124.43</v>
      </c>
    </row>
    <row r="19" spans="1:14" x14ac:dyDescent="0.2">
      <c r="A19" s="15" t="s">
        <v>44</v>
      </c>
      <c r="B19" s="21">
        <v>-18329.09</v>
      </c>
      <c r="C19" s="14"/>
      <c r="D19" s="9"/>
      <c r="F19" s="6"/>
      <c r="H19" s="15" t="s">
        <v>45</v>
      </c>
      <c r="I19" s="2">
        <v>182021.21</v>
      </c>
    </row>
    <row r="20" spans="1:14" x14ac:dyDescent="0.2">
      <c r="A20" s="30" t="s">
        <v>46</v>
      </c>
      <c r="B20" s="18"/>
      <c r="C20" s="14"/>
      <c r="D20" s="9">
        <f>+B21</f>
        <v>1372645.03</v>
      </c>
      <c r="F20" s="6"/>
      <c r="H20" s="15" t="s">
        <v>47</v>
      </c>
      <c r="I20" s="7">
        <v>188103.22</v>
      </c>
    </row>
    <row r="21" spans="1:14" x14ac:dyDescent="0.2">
      <c r="A21" s="15" t="s">
        <v>48</v>
      </c>
      <c r="B21" s="21">
        <v>1372645.03</v>
      </c>
      <c r="C21" s="14"/>
      <c r="D21" s="9"/>
      <c r="F21" s="6"/>
      <c r="H21" s="1" t="s">
        <v>49</v>
      </c>
      <c r="K21" s="2">
        <f>SUM(I22:I24)</f>
        <v>681602.64</v>
      </c>
    </row>
    <row r="22" spans="1:14" x14ac:dyDescent="0.2">
      <c r="A22" s="1" t="s">
        <v>50</v>
      </c>
      <c r="B22" s="9"/>
      <c r="C22" s="14"/>
      <c r="D22" s="9">
        <f>SUM(B23)</f>
        <v>1464885.88</v>
      </c>
      <c r="F22" s="6"/>
      <c r="H22" s="15" t="s">
        <v>51</v>
      </c>
      <c r="I22" s="2">
        <v>41409.67</v>
      </c>
    </row>
    <row r="23" spans="1:14" x14ac:dyDescent="0.2">
      <c r="A23" s="15" t="s">
        <v>115</v>
      </c>
      <c r="B23" s="7">
        <v>1464885.88</v>
      </c>
      <c r="C23" s="36"/>
      <c r="D23" s="7"/>
      <c r="F23" s="6"/>
      <c r="H23" s="15" t="s">
        <v>52</v>
      </c>
      <c r="I23" s="2">
        <v>32351.97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607841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26364.15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26364.15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182589.61</v>
      </c>
      <c r="H27" s="1" t="s">
        <v>54</v>
      </c>
      <c r="K27" s="2">
        <f>+I28</f>
        <v>127155.92</v>
      </c>
    </row>
    <row r="28" spans="1:14" x14ac:dyDescent="0.2">
      <c r="A28" s="1" t="s">
        <v>8</v>
      </c>
      <c r="C28" s="2"/>
      <c r="D28" s="2">
        <f>SUM(B29:B33)</f>
        <v>999628.02</v>
      </c>
      <c r="E28" s="1"/>
      <c r="H28" s="15" t="s">
        <v>56</v>
      </c>
      <c r="I28" s="2">
        <v>127155.92</v>
      </c>
      <c r="K28" s="7"/>
    </row>
    <row r="29" spans="1:14" x14ac:dyDescent="0.2">
      <c r="A29" s="15" t="s">
        <v>9</v>
      </c>
      <c r="B29" s="2">
        <v>96265.72</v>
      </c>
      <c r="C29" s="2"/>
      <c r="E29" s="1"/>
    </row>
    <row r="30" spans="1:14" x14ac:dyDescent="0.2">
      <c r="A30" s="15" t="s">
        <v>10</v>
      </c>
      <c r="B30" s="2">
        <v>52037.34</v>
      </c>
      <c r="C30" s="2"/>
      <c r="E30" s="1"/>
    </row>
    <row r="31" spans="1:14" ht="15" x14ac:dyDescent="0.2">
      <c r="A31" s="15" t="s">
        <v>11</v>
      </c>
      <c r="B31" s="2">
        <v>308921.53000000003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4871168.2600000007</v>
      </c>
    </row>
    <row r="32" spans="1:14" x14ac:dyDescent="0.2">
      <c r="A32" s="15" t="s">
        <v>61</v>
      </c>
      <c r="B32" s="2">
        <v>339038.45</v>
      </c>
      <c r="N32" s="8"/>
    </row>
    <row r="33" spans="1:14" ht="15" x14ac:dyDescent="0.2">
      <c r="A33" s="15" t="s">
        <v>62</v>
      </c>
      <c r="B33" s="7">
        <v>203364.98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-817038.41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-817038.41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5260222.0300000012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-39777.969999998808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f>11171816.46-11211594.43</f>
        <v>-39777.969999998808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5260222.0300000012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10131390.289999999</v>
      </c>
      <c r="H59" s="29" t="s">
        <v>15</v>
      </c>
      <c r="I59" s="13"/>
      <c r="J59" s="13"/>
      <c r="K59" s="13"/>
      <c r="L59" s="2"/>
      <c r="M59" s="17">
        <f>+M31+M48</f>
        <v>10131390.290000003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06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2019-08-01T00:37:13Z</dcterms:modified>
</cp:coreProperties>
</file>