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5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I45" i="35" l="1"/>
  <c r="D11" i="35"/>
  <c r="D22" i="35" l="1"/>
  <c r="D20" i="35"/>
  <c r="D16" i="35"/>
  <c r="D8" i="35"/>
  <c r="F7" i="35" l="1"/>
  <c r="K27" i="35"/>
  <c r="K12" i="35" l="1"/>
  <c r="K43" i="35" l="1"/>
  <c r="K16" i="35" l="1"/>
  <c r="K25" i="35"/>
  <c r="D34" i="35" l="1"/>
  <c r="D28" i="35"/>
  <c r="F27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<sst xmlns="http://schemas.openxmlformats.org/spreadsheetml/2006/main" count="130" uniqueCount="121">
  <si>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</si>
  <si>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</si>
  <si>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</si>
  <si>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</si>
  <si>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</si>
  <si>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</si>
  <si>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</si>
  <si>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</si>
  <si>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</si>
  <si>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</si>
  <si>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</si>
  <si>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</si>
  <si>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</si>
  <si>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</si>
  <si>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</si>
  <si>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</si>
  <si>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</si>
  <si>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</si>
  <si>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</si>
  <si>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</si>
  <si>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</si>
  <si>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</si>
  <si>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</si>
  <si>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</si>
  <si>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</si>
  <si>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</si>
  <si>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</si>
  <si>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</si>
  <si>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</si>
  <si>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</si>
  <si>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</si>
  <si>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</si>
  <si>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</si>
  <si>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</si>
  <si>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</si>
  <si>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</si>
  <si>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</si>
  <si>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</si>
  <si>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</si>
  <si>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</si>
  <si>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</si>
  <si>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</si>
  <si>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</si>
  <si>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</si>
  <si>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</si>
  <si>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</si>
  <si>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</si>
  <si>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</si>
  <si>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</si>
  <si>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</si>
  <si>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</si>
  <si>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</si>
  <si>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</si>
  <si>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</si>
  <si>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</si>
  <si>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</si>
  <si>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</si>
  <si>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</si>
  <si>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</si>
  <si>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</si>
  <si>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</si>
  <si>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</si>
  <si>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</si>
  <si>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</si>
  <si>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</si>
  <si>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</si>
  <si>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</si>
  <si>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</si>
  <si>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</si>
  <si>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</si>
  <si>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</si>
  <si>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</si>
  <si>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</si>
  <si>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</si>
  <si>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</si>
  <si>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</si>
  <si>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</si>
  <si>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</si>
  <si>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</si>
  <si>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</si>
  <si>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</si>
  <si>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</si>
  <si>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</si>
  <si>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</si>
  <si>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</si>
  <si>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</si>
  <si>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</si>
  <si>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</si>
  <si>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</si>
  <si>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</si>
  <si>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</si>
  <si>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</si>
  <si>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</si>
  <si>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</si>
  <si>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</si>
  <si>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</si>
  <si>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</si>
  <si>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</si>
  <si>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</si>
  <si>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</si>
  <si>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</si>
  <si>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</si>
  <si>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</si>
  <si>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</si>
  <si>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</si>
  <si>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</si>
  <si>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</si>
  <si>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</si>
  <si>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</si>
  <si>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</si>
  <si>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</si>
  <si>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</si>
  <si>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</si>
  <si>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</si>
  <si>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</si>
  <si>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</si>
  <si>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</si>
  <si>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</si>
  <si>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</si>
  <si>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Mayo de 2019</t>
  </si>
  <si>
    <t>Provision por Desvalorizacion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</si>
</sst>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A5" sqref="A5:F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9764898.8599999994</v>
      </c>
      <c r="H7" s="16" t="s">
        <v>1</v>
      </c>
      <c r="I7" s="5"/>
      <c r="J7" s="5"/>
      <c r="K7" s="5"/>
      <c r="M7" s="6">
        <f>SUM(K8:K27)</f>
        <v>4934202.05</v>
      </c>
    </row>
    <row r="8" spans="1:13" x14ac:dyDescent="0.2">
      <c r="A8" s="1" t="s">
        <v>6</v>
      </c>
      <c r="D8" s="2">
        <f>+B9+B10</f>
        <v>1008497.6</v>
      </c>
      <c r="H8" s="1" t="s">
        <v>26</v>
      </c>
      <c r="K8" s="2">
        <f>SUM(I9:I11)</f>
        <v>104677.21</v>
      </c>
    </row>
    <row r="9" spans="1:13" x14ac:dyDescent="0.2">
      <c r="A9" s="15" t="s">
        <v>2</v>
      </c>
      <c r="B9" s="2">
        <v>59003.59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949494.01</v>
      </c>
      <c r="F10" s="8"/>
      <c r="H10" s="15" t="s">
        <v>28</v>
      </c>
      <c r="I10" s="9">
        <v>58077.39</v>
      </c>
    </row>
    <row r="11" spans="1:13" x14ac:dyDescent="0.2">
      <c r="A11" s="1" t="s">
        <v>29</v>
      </c>
      <c r="D11" s="2">
        <f>SUM(B12:B15)</f>
        <v>1993666.07</v>
      </c>
      <c r="H11" s="15" t="s">
        <v>30</v>
      </c>
      <c r="I11" s="7">
        <v>3297.13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2370300.25</v>
      </c>
    </row>
    <row r="13" spans="1:13" x14ac:dyDescent="0.2">
      <c r="A13" s="15" t="s">
        <v>34</v>
      </c>
      <c r="B13" s="9">
        <v>1406520.76</v>
      </c>
      <c r="C13" s="14"/>
      <c r="D13" s="9"/>
      <c r="H13" s="15" t="s">
        <v>33</v>
      </c>
      <c r="I13" s="9">
        <v>1610345.35</v>
      </c>
    </row>
    <row r="14" spans="1:13" x14ac:dyDescent="0.2">
      <c r="A14" s="15" t="s">
        <v>36</v>
      </c>
      <c r="B14" s="9">
        <v>20220.310000000001</v>
      </c>
      <c r="C14" s="14"/>
      <c r="D14" s="12"/>
      <c r="F14" s="5"/>
      <c r="H14" s="15" t="s">
        <v>35</v>
      </c>
      <c r="I14" s="9">
        <v>720973.86</v>
      </c>
    </row>
    <row r="15" spans="1:13" x14ac:dyDescent="0.2">
      <c r="A15" s="15" t="s">
        <v>120</v>
      </c>
      <c r="B15" s="21">
        <v>-7275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4095175.2399999998</v>
      </c>
      <c r="F16" s="6"/>
      <c r="H16" s="30" t="s">
        <v>39</v>
      </c>
      <c r="I16" s="9"/>
      <c r="K16" s="2">
        <f>+I17</f>
        <v>1102294.72</v>
      </c>
    </row>
    <row r="17" spans="1:14" x14ac:dyDescent="0.2">
      <c r="A17" s="15" t="s">
        <v>40</v>
      </c>
      <c r="B17" s="9">
        <v>3904852.38</v>
      </c>
      <c r="C17" s="14"/>
      <c r="D17" s="9"/>
      <c r="F17" s="6"/>
      <c r="H17" s="15" t="s">
        <v>41</v>
      </c>
      <c r="I17" s="7">
        <v>1102294.72</v>
      </c>
    </row>
    <row r="18" spans="1:14" x14ac:dyDescent="0.2">
      <c r="A18" s="15" t="s">
        <v>42</v>
      </c>
      <c r="B18" s="9">
        <v>212348.55</v>
      </c>
      <c r="C18" s="14"/>
      <c r="D18" s="9"/>
      <c r="F18" s="6"/>
      <c r="H18" s="1" t="s">
        <v>43</v>
      </c>
      <c r="K18" s="2">
        <f>+I19+I20</f>
        <v>385782.36</v>
      </c>
    </row>
    <row r="19" spans="1:14" x14ac:dyDescent="0.2">
      <c r="A19" s="15" t="s">
        <v>44</v>
      </c>
      <c r="B19" s="21">
        <v>-22025.69</v>
      </c>
      <c r="C19" s="14"/>
      <c r="D19" s="9"/>
      <c r="F19" s="6"/>
      <c r="H19" s="15" t="s">
        <v>45</v>
      </c>
      <c r="I19" s="2">
        <v>186288.01</v>
      </c>
    </row>
    <row r="20" spans="1:14" x14ac:dyDescent="0.2">
      <c r="A20" s="30" t="s">
        <v>46</v>
      </c>
      <c r="B20" s="18"/>
      <c r="C20" s="14"/>
      <c r="D20" s="9">
        <f>+B21</f>
        <v>1157231.82</v>
      </c>
      <c r="F20" s="6"/>
      <c r="H20" s="15" t="s">
        <v>47</v>
      </c>
      <c r="I20" s="7">
        <v>199494.35</v>
      </c>
    </row>
    <row r="21" spans="1:14" x14ac:dyDescent="0.2">
      <c r="A21" s="15" t="s">
        <v>48</v>
      </c>
      <c r="B21" s="21">
        <v>1157231.82</v>
      </c>
      <c r="C21" s="14"/>
      <c r="D21" s="9"/>
      <c r="F21" s="6"/>
      <c r="H21" s="1" t="s">
        <v>49</v>
      </c>
      <c r="K21" s="2">
        <f>SUM(I22:I24)</f>
        <v>828018.71</v>
      </c>
    </row>
    <row r="22" spans="1:14" x14ac:dyDescent="0.2">
      <c r="A22" s="1" t="s">
        <v>50</v>
      </c>
      <c r="B22" s="9"/>
      <c r="C22" s="14"/>
      <c r="D22" s="9">
        <f>SUM(B23)</f>
        <v>1510328.13</v>
      </c>
      <c r="F22" s="6"/>
      <c r="H22" s="15" t="s">
        <v>51</v>
      </c>
      <c r="I22" s="2">
        <v>44030.67</v>
      </c>
    </row>
    <row r="23" spans="1:14" x14ac:dyDescent="0.2">
      <c r="A23" s="15" t="s">
        <v>115</v>
      </c>
      <c r="B23" s="7">
        <v>1510328.13</v>
      </c>
      <c r="C23" s="36"/>
      <c r="D23" s="7"/>
      <c r="F23" s="6"/>
      <c r="H23" s="15" t="s">
        <v>52</v>
      </c>
      <c r="I23" s="2">
        <v>28797.91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755190.13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22374.45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22374.45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189661.75</v>
      </c>
      <c r="H27" s="1" t="s">
        <v>54</v>
      </c>
      <c r="K27" s="2">
        <f>+I28</f>
        <v>120754.35</v>
      </c>
    </row>
    <row r="28" spans="1:14" x14ac:dyDescent="0.2">
      <c r="A28" s="1" t="s">
        <v>8</v>
      </c>
      <c r="C28" s="2"/>
      <c r="D28" s="2">
        <f>SUM(B29:B33)</f>
        <v>999174.94</v>
      </c>
      <c r="E28" s="1"/>
      <c r="H28" s="15" t="s">
        <v>56</v>
      </c>
      <c r="I28" s="2">
        <v>120754.35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52037.34</v>
      </c>
      <c r="C30" s="2"/>
      <c r="E30" s="1"/>
    </row>
    <row r="31" spans="1:14" ht="15" x14ac:dyDescent="0.2">
      <c r="A31" s="15" t="s">
        <v>11</v>
      </c>
      <c r="B31" s="2">
        <v>308921.53000000003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4934202.05</v>
      </c>
    </row>
    <row r="32" spans="1:14" x14ac:dyDescent="0.2">
      <c r="A32" s="15" t="s">
        <v>61</v>
      </c>
      <c r="B32" s="2">
        <v>338585.37</v>
      </c>
      <c r="N32" s="8"/>
    </row>
    <row r="33" spans="1:14" ht="15" x14ac:dyDescent="0.2">
      <c r="A33" s="15" t="s">
        <v>62</v>
      </c>
      <c r="B33" s="7">
        <v>203364.98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-809513.19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-809513.19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5020358.5599999987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-279641.44000000134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f>9338408.94-9618050.38</f>
        <v>-279641.44000000134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5020358.5599999987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9954560.6099999994</v>
      </c>
      <c r="H59" s="29" t="s">
        <v>15</v>
      </c>
      <c r="I59" s="13"/>
      <c r="J59" s="13"/>
      <c r="K59" s="13"/>
      <c r="L59" s="2"/>
      <c r="M59" s="17">
        <f>+M31+M48</f>
        <v>9954560.6099999994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2019-08-01T00:14:09Z</dcterms:modified>
</cp:coreProperties>
</file>