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37" i="1" s="1"/>
  <c r="C20" i="1"/>
  <c r="C15" i="1"/>
  <c r="C23" i="1" s="1"/>
  <c r="C46" i="1" l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<sst xmlns="http://schemas.openxmlformats.org/spreadsheetml/2006/main" count="76" uniqueCount="68">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</sst>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6%20HOJA%20CONSOLIDACION%20JUNIO%202019%20IFBAC/HOJA%20CONSOLIDACION%2030%20JUNIO%202019-BALANCES%20GRUPO%20IFBAC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Jun"/>
      <sheetName val="Pda.Eliminacion Est.Resulta Jun"/>
      <sheetName val="Partida Eliminacion-Patrimonio"/>
      <sheetName val="Anexo partida eliminac.Patrimon"/>
      <sheetName val="Cuadre Junio 2019"/>
      <sheetName val="HOJA CONSOLIDACION JUNIO.19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40" colorId="57" zoomScaleNormal="100" workbookViewId="0">
      <selection activeCell="F46" sqref="F46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43646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671635969.94260001</v>
      </c>
    </row>
    <row r="13" spans="1:11" ht="15" customHeight="1">
      <c r="A13" s="17" t="s">
        <v>8</v>
      </c>
      <c r="B13" s="18"/>
      <c r="C13" s="19">
        <v>116491931.37</v>
      </c>
      <c r="K13" s="20"/>
    </row>
    <row r="14" spans="1:11" ht="15" customHeight="1">
      <c r="A14" s="17" t="s">
        <v>9</v>
      </c>
      <c r="B14" s="18"/>
      <c r="C14" s="19">
        <v>1805116943.6700001</v>
      </c>
      <c r="K14" s="21"/>
    </row>
    <row r="15" spans="1:11" ht="15" customHeight="1">
      <c r="B15" s="18"/>
      <c r="C15" s="22">
        <f>SUM(C12:C14)</f>
        <v>2593244844.9826002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2313599.63</v>
      </c>
      <c r="K17" s="23"/>
    </row>
    <row r="18" spans="1:11" ht="15" customHeight="1">
      <c r="A18" s="2" t="s">
        <v>12</v>
      </c>
      <c r="B18" s="18"/>
      <c r="C18" s="12">
        <v>283860</v>
      </c>
      <c r="K18" s="24"/>
    </row>
    <row r="19" spans="1:11" ht="15" customHeight="1">
      <c r="A19" s="25" t="s">
        <v>13</v>
      </c>
      <c r="B19" s="18"/>
      <c r="C19" s="12">
        <v>40653306.143740006</v>
      </c>
      <c r="K19" s="24"/>
    </row>
    <row r="20" spans="1:11" ht="15" customHeight="1">
      <c r="B20" s="18"/>
      <c r="C20" s="22">
        <f>SUM(C17:C19)</f>
        <v>43250765.773740008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35209047.359999999</v>
      </c>
    </row>
    <row r="23" spans="1:11" ht="15.75" customHeight="1" thickBot="1">
      <c r="A23" s="27" t="s">
        <v>16</v>
      </c>
      <c r="B23" s="28"/>
      <c r="C23" s="29">
        <f>+C15+C20+C22</f>
        <v>2671704658.1163402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1903927476.2625999</v>
      </c>
    </row>
    <row r="28" spans="1:11" ht="15" customHeight="1">
      <c r="A28" s="17" t="s">
        <v>19</v>
      </c>
      <c r="B28" s="32"/>
      <c r="C28" s="12">
        <v>171368199.31</v>
      </c>
    </row>
    <row r="29" spans="1:11" ht="15" customHeight="1">
      <c r="A29" s="17" t="s">
        <v>20</v>
      </c>
      <c r="B29" s="32"/>
      <c r="C29" s="12">
        <v>241971644.00999999</v>
      </c>
    </row>
    <row r="30" spans="1:11" ht="15" customHeight="1">
      <c r="A30" s="17" t="s">
        <v>21</v>
      </c>
      <c r="B30" s="32"/>
      <c r="C30" s="12">
        <v>18421745.600000001</v>
      </c>
    </row>
    <row r="31" spans="1:11" ht="15" customHeight="1">
      <c r="B31" s="32"/>
      <c r="C31" s="22">
        <f>SUM(C27:C30)</f>
        <v>2335689065.1825995</v>
      </c>
    </row>
    <row r="32" spans="1:11" ht="15" customHeight="1">
      <c r="A32" s="2" t="s">
        <v>22</v>
      </c>
      <c r="B32" s="32"/>
      <c r="C32" s="19"/>
    </row>
    <row r="33" spans="1:6" ht="15" customHeight="1">
      <c r="A33" s="2" t="s">
        <v>23</v>
      </c>
      <c r="B33" s="32"/>
      <c r="C33" s="12">
        <v>39103818.88374</v>
      </c>
    </row>
    <row r="34" spans="1:6" ht="15" customHeight="1">
      <c r="A34" s="2" t="s">
        <v>24</v>
      </c>
      <c r="B34" s="32"/>
      <c r="C34" s="12">
        <v>4723991.2200000007</v>
      </c>
    </row>
    <row r="35" spans="1:6" ht="15" customHeight="1">
      <c r="A35" s="2" t="s">
        <v>25</v>
      </c>
      <c r="B35" s="32"/>
      <c r="C35" s="12">
        <v>10277514.629999999</v>
      </c>
    </row>
    <row r="36" spans="1:6" ht="15" customHeight="1">
      <c r="B36" s="32"/>
      <c r="C36" s="22">
        <f>SUM(C33:C35)</f>
        <v>54105324.733740002</v>
      </c>
    </row>
    <row r="37" spans="1:6" ht="15" customHeight="1">
      <c r="A37" s="33" t="s">
        <v>26</v>
      </c>
      <c r="B37" s="32"/>
      <c r="C37" s="22">
        <f>+C31+C36</f>
        <v>2389794389.9163394</v>
      </c>
    </row>
    <row r="38" spans="1:6" ht="3" customHeight="1">
      <c r="A38" s="34"/>
      <c r="B38" s="32"/>
      <c r="C38" s="19"/>
    </row>
    <row r="39" spans="1:6" ht="15" customHeight="1">
      <c r="A39" s="2" t="s">
        <v>27</v>
      </c>
      <c r="B39" s="32"/>
      <c r="C39" s="35">
        <v>584.8400000333786</v>
      </c>
    </row>
    <row r="40" spans="1:6" ht="9.9499999999999993" customHeight="1">
      <c r="B40" s="32"/>
    </row>
    <row r="41" spans="1:6" ht="15" customHeight="1">
      <c r="A41" s="2" t="s">
        <v>28</v>
      </c>
      <c r="B41" s="32"/>
    </row>
    <row r="42" spans="1:6" ht="15" customHeight="1">
      <c r="A42" s="2" t="s">
        <v>29</v>
      </c>
      <c r="B42" s="32"/>
      <c r="C42" s="36">
        <v>146949600</v>
      </c>
    </row>
    <row r="43" spans="1:6" ht="12.75" customHeight="1">
      <c r="A43" s="2" t="s">
        <v>30</v>
      </c>
      <c r="B43" s="32"/>
      <c r="C43" s="2"/>
    </row>
    <row r="44" spans="1:6" ht="12.75" customHeight="1">
      <c r="A44" s="2" t="s">
        <v>31</v>
      </c>
      <c r="B44" s="32"/>
      <c r="C44" s="36">
        <v>134960083.35999998</v>
      </c>
    </row>
    <row r="45" spans="1:6" ht="15" customHeight="1">
      <c r="A45" s="27" t="s">
        <v>32</v>
      </c>
      <c r="B45" s="32"/>
      <c r="C45" s="22">
        <f>SUM(C42:C44)</f>
        <v>281909683.36000001</v>
      </c>
    </row>
    <row r="46" spans="1:6" ht="15" customHeight="1" thickBot="1">
      <c r="A46" s="33" t="s">
        <v>33</v>
      </c>
      <c r="B46" s="28"/>
      <c r="C46" s="29">
        <f>+C37+C39+C45</f>
        <v>2671704658.1163397</v>
      </c>
      <c r="F46" s="37"/>
    </row>
    <row r="47" spans="1:6" ht="15" customHeight="1" thickTop="1" thickBot="1">
      <c r="A47" s="8"/>
      <c r="B47" s="8"/>
      <c r="C47" s="8"/>
      <c r="D47" s="38"/>
    </row>
    <row r="48" spans="1:6" ht="15" customHeight="1" thickTop="1">
      <c r="A48" s="9"/>
      <c r="B48" s="9"/>
      <c r="C48" s="9"/>
      <c r="D48" s="38"/>
    </row>
    <row r="49" spans="1:4" ht="15" customHeight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39" t="s">
        <v>34</v>
      </c>
      <c r="B53" s="39"/>
      <c r="C53" s="39"/>
      <c r="D53" s="38"/>
    </row>
    <row r="54" spans="1:4" ht="15" customHeight="1">
      <c r="A54" s="40" t="s">
        <v>35</v>
      </c>
      <c r="B54" s="40"/>
      <c r="C54" s="40"/>
      <c r="D54" s="38"/>
    </row>
    <row r="55" spans="1:4" ht="15" customHeight="1">
      <c r="C55" s="2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A67" s="41"/>
      <c r="C67" s="2"/>
      <c r="D67" s="38"/>
    </row>
    <row r="68" spans="1:4" ht="15" customHeight="1"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4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31" zoomScale="110" zoomScaleNormal="110" workbookViewId="0">
      <selection activeCell="F46" sqref="F46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43646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132637701.69121002</v>
      </c>
    </row>
    <row r="10" spans="1:3">
      <c r="A10" s="44" t="s">
        <v>39</v>
      </c>
      <c r="B10" s="54"/>
      <c r="C10" s="19">
        <v>89856337.49000001</v>
      </c>
    </row>
    <row r="11" spans="1:3">
      <c r="A11" s="44" t="s">
        <v>40</v>
      </c>
      <c r="B11" s="54"/>
      <c r="C11" s="19">
        <v>6282607.9100000001</v>
      </c>
    </row>
    <row r="12" spans="1:3">
      <c r="A12" s="55" t="s">
        <v>41</v>
      </c>
      <c r="B12" s="54"/>
      <c r="C12" s="19">
        <v>2246692.5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38328.18</v>
      </c>
    </row>
    <row r="15" spans="1:3">
      <c r="A15" s="44" t="s">
        <v>44</v>
      </c>
      <c r="B15" s="54"/>
      <c r="C15" s="19">
        <v>6770764.4000000004</v>
      </c>
    </row>
    <row r="16" spans="1:3">
      <c r="A16" s="44" t="s">
        <v>45</v>
      </c>
      <c r="B16" s="54"/>
      <c r="C16" s="19">
        <v>1549414.3199999998</v>
      </c>
    </row>
    <row r="17" spans="1:3">
      <c r="A17" s="44" t="s">
        <v>46</v>
      </c>
      <c r="B17" s="54"/>
      <c r="C17" s="19">
        <v>25893556.891210001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37037446.060000002</v>
      </c>
    </row>
    <row r="20" spans="1:3">
      <c r="A20" s="44" t="s">
        <v>49</v>
      </c>
      <c r="B20" s="54"/>
      <c r="C20" s="58">
        <v>20377683.93</v>
      </c>
    </row>
    <row r="21" spans="1:3">
      <c r="A21" s="44" t="s">
        <v>50</v>
      </c>
      <c r="B21" s="54"/>
      <c r="C21" s="58">
        <v>4189900.44</v>
      </c>
    </row>
    <row r="22" spans="1:3">
      <c r="A22" s="44" t="s">
        <v>51</v>
      </c>
      <c r="B22" s="54"/>
      <c r="C22" s="58">
        <v>6670734.9800000004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328944.26</v>
      </c>
    </row>
    <row r="25" spans="1:3">
      <c r="A25" s="44" t="s">
        <v>54</v>
      </c>
      <c r="B25" s="54"/>
      <c r="C25" s="57">
        <v>5470182.4500000002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22424923.239999998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73175332.39121002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58302525.041210003</v>
      </c>
    </row>
    <row r="32" spans="1:3">
      <c r="A32" s="44" t="s">
        <v>58</v>
      </c>
      <c r="B32" s="54"/>
      <c r="C32" s="62">
        <v>20735364.09</v>
      </c>
    </row>
    <row r="33" spans="1:5">
      <c r="A33" s="44" t="s">
        <v>59</v>
      </c>
      <c r="B33" s="54"/>
      <c r="C33" s="63">
        <v>33378290.681210004</v>
      </c>
    </row>
    <row r="34" spans="1:5">
      <c r="A34" s="44" t="s">
        <v>60</v>
      </c>
      <c r="B34" s="54"/>
      <c r="C34" s="63">
        <v>4188870.27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14872807.350000016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3017557.1499999985</v>
      </c>
    </row>
    <row r="40" spans="1:5">
      <c r="A40" s="65" t="s">
        <v>63</v>
      </c>
      <c r="B40" s="54"/>
      <c r="C40" s="60">
        <f>+C36+C39</f>
        <v>17890364.500000015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-6110341.6799999997</v>
      </c>
    </row>
    <row r="43" spans="1:5">
      <c r="A43" s="44" t="s">
        <v>65</v>
      </c>
      <c r="B43" s="54"/>
      <c r="C43" s="58">
        <v>-741705.5</v>
      </c>
    </row>
    <row r="44" spans="1:5">
      <c r="A44" s="61" t="s">
        <v>66</v>
      </c>
      <c r="C44" s="56">
        <f>+C40+C42+C43</f>
        <v>11038317.320000015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11038317.320000015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34</v>
      </c>
      <c r="B53" s="39"/>
      <c r="C53" s="39"/>
    </row>
    <row r="54" spans="1:3">
      <c r="A54" s="40" t="s">
        <v>35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2019-07-30T17:41:48Z</dcterms:created>
  <dcterms:modified xsi:type="dcterms:W3CDTF">2019-07-30T17:42:20Z</dcterms:modified>
</cp:coreProperties>
</file>