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Junio2019\"/>
    </mc:Choice>
  </mc:AlternateContent>
  <xr:revisionPtr revIDLastSave="0" documentId="13_ncr:1_{03DBFA16-E052-4CE8-A0D1-4BBEBE68FE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6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1" i="1" l="1"/>
  <c r="F83" i="1"/>
  <c r="A7" i="1" l="1"/>
  <c r="F18" i="1" l="1"/>
  <c r="F38" i="1" l="1"/>
  <c r="F32" i="1" l="1"/>
  <c r="F26" i="1"/>
  <c r="F98" i="1"/>
  <c r="F88" i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<sst xmlns="http://schemas.openxmlformats.org/spreadsheetml/2006/main" count="75" uniqueCount="69">
  <si>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</si>
  <si>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</si>
  <si>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</si>
  <si>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</si>
  <si>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</si>
  <si>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</si>
  <si>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</si>
  <si>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</si>
  <si>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</si>
  <si>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</si>
  <si>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</si>
  <si>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</si>
  <si>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</si>
  <si>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</si>
  <si>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</si>
  <si>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</si>
  <si>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</si>
  <si>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</si>
  <si>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</si>
  <si>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</si>
  <si>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</si>
  <si>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</si>
  <si>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</si>
  <si>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</si>
  <si>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</si>
  <si>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</si>
  <si>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</si>
  <si>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</si>
  <si>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</si>
  <si>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</si>
  <si>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</si>
  <si>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</si>
  <si>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</si>
  <si>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</si>
  <si>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</si>
  <si>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</si>
  <si>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</si>
  <si>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</si>
  <si>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</si>
  <si>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</si>
  <si>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</si>
  <si>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</si>
  <si>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</si>
  <si>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</si>
  <si>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Al 31 de enero de 2019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</si>
  <si>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</si>
  <si>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</si>
  <si>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</si>
  <si>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</si>
  <si>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</si>
  <si>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</si>
  <si>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</si>
  <si>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</si>
  <si>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</si>
  <si>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</si>
  <si>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</si>
  <si>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</si>
  <si>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</si>
  <si>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</si>
  <si>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</si>
  <si>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Utilidad antes de impuesto</t>
  </si>
  <si>
    <t xml:space="preserve">          Director Externo                                     Gerente General                                          Contador General</t>
  </si>
  <si>
    <t xml:space="preserve">          Director Externo                                     Gerente General                                         Contador General</t>
  </si>
  <si>
    <t>Miguel Ernesto Lacayo Argüello           Francisco Enrique Cáceres Prunera               René Alcides Fabián Pérez</t>
  </si>
  <si>
    <t>Por el periodo del 1 enero al 30 de junio  de 2019</t>
  </si>
  <si>
    <t>Federico José Parker Soto          Ernesto Francisco Fernández Lang                  José Arnoldo Arriaza Saavedra</t>
  </si>
  <si>
    <t xml:space="preserve">     Director Presidente                            Director Vicepresidente                         Director Secretario en funciones</t>
  </si>
  <si>
    <t>Balance general intermedio  (no auditado)</t>
  </si>
  <si>
    <t>Estado de resultado intermedio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</si>
</sst>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M53" zoomScale="87" zoomScaleNormal="87" workbookViewId="0">
      <selection activeCell="X59" sqref="X5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44</v>
      </c>
      <c r="L1" s="4" t="s">
        <v>0</v>
      </c>
    </row>
    <row r="2" spans="1:12" s="4" customFormat="1" ht="17.25" customHeight="1">
      <c r="A2" s="44" t="s">
        <v>1</v>
      </c>
      <c r="B2" s="44"/>
      <c r="C2" s="44"/>
      <c r="D2" s="44"/>
      <c r="E2" s="44"/>
      <c r="F2" s="44"/>
      <c r="G2" s="5"/>
      <c r="H2" s="3"/>
      <c r="I2" s="3"/>
      <c r="J2" s="3"/>
      <c r="K2" s="4" t="s">
        <v>49</v>
      </c>
      <c r="L2" s="4" t="s">
        <v>2</v>
      </c>
    </row>
    <row r="3" spans="1:12" s="4" customFormat="1" ht="17.25" customHeight="1">
      <c r="A3" s="43" t="s">
        <v>3</v>
      </c>
      <c r="B3" s="43"/>
      <c r="C3" s="43"/>
      <c r="D3" s="43"/>
      <c r="E3" s="43"/>
      <c r="F3" s="43"/>
      <c r="G3" s="5"/>
      <c r="H3" s="3"/>
      <c r="I3" s="3"/>
      <c r="J3" s="3"/>
      <c r="K3" s="4" t="s">
        <v>50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5</v>
      </c>
    </row>
    <row r="5" spans="1:12" s="4" customFormat="1" ht="17.25" customHeight="1">
      <c r="A5" s="44" t="s">
        <v>67</v>
      </c>
      <c r="B5" s="44"/>
      <c r="C5" s="44"/>
      <c r="D5" s="44"/>
      <c r="E5" s="44"/>
      <c r="F5" s="44"/>
      <c r="G5" s="2"/>
      <c r="H5" s="3"/>
      <c r="I5" s="3"/>
      <c r="J5" s="3"/>
      <c r="K5" s="4" t="s">
        <v>52</v>
      </c>
    </row>
    <row r="6" spans="1:12" s="4" customFormat="1" ht="17.25" customHeight="1">
      <c r="A6" s="43"/>
      <c r="B6" s="43"/>
      <c r="C6" s="43"/>
      <c r="D6" s="43"/>
      <c r="E6" s="43"/>
      <c r="F6" s="43"/>
      <c r="G6" s="2"/>
      <c r="H6" s="3"/>
      <c r="I6" s="3"/>
      <c r="J6" s="3"/>
      <c r="K6" s="4" t="s">
        <v>53</v>
      </c>
    </row>
    <row r="7" spans="1:12" s="4" customFormat="1" ht="17.25" customHeight="1">
      <c r="A7" s="43" t="str">
        <f>+K6</f>
        <v>Al 30 de junio de 2019</v>
      </c>
      <c r="B7" s="43"/>
      <c r="C7" s="43"/>
      <c r="D7" s="43"/>
      <c r="E7" s="43"/>
      <c r="F7" s="43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3" t="s">
        <v>6</v>
      </c>
      <c r="B9" s="43"/>
      <c r="C9" s="43"/>
      <c r="D9" s="43"/>
      <c r="E9" s="43"/>
      <c r="F9" s="43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19299.5</v>
      </c>
      <c r="G15" s="2"/>
      <c r="H15" s="3"/>
      <c r="I15" s="3"/>
      <c r="J15" s="3"/>
    </row>
    <row r="16" spans="1:12" s="4" customFormat="1" ht="17.25" customHeight="1">
      <c r="A16" s="1"/>
      <c r="B16" s="1" t="s">
        <v>42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46</v>
      </c>
      <c r="D17" s="12"/>
      <c r="E17" s="12"/>
      <c r="F17" s="16">
        <v>47336.2</v>
      </c>
    </row>
    <row r="18" spans="1:32" ht="17.25" customHeight="1">
      <c r="D18" s="12"/>
      <c r="E18" s="12"/>
      <c r="F18" s="37">
        <f>SUM(F15:F17)</f>
        <v>67135.7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2101.8000000000002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218.6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12</v>
      </c>
      <c r="D26" s="12"/>
      <c r="E26" s="12"/>
      <c r="F26" s="17">
        <f>+F18+F21+F24</f>
        <v>69456.100000000006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58324.7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86.7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58411.399999999994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969.5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324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1294.5999999999999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2588.1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60999.499999999993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8456.6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43</v>
      </c>
      <c r="D43" s="12"/>
      <c r="E43" s="12"/>
      <c r="F43" s="14">
        <v>1066.3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69456.099999999991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65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66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61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1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3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68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64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3" t="s">
        <v>25</v>
      </c>
      <c r="B72" s="43"/>
      <c r="C72" s="43"/>
      <c r="D72" s="43"/>
      <c r="E72" s="43"/>
      <c r="F72" s="43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8190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414.8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6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274.89999999999998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64.5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8950.1999999999989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1525.6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155.5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1681.1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2961.1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4642.2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4307.9999999999982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2810.4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1607.8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364.6</v>
      </c>
      <c r="G97" s="30"/>
    </row>
    <row r="98" spans="1:32">
      <c r="A98" s="28"/>
      <c r="B98" s="28"/>
      <c r="C98" s="28"/>
      <c r="D98" s="12"/>
      <c r="E98" s="12"/>
      <c r="F98" s="37">
        <f>SUM(F95:F97)</f>
        <v>4782.8</v>
      </c>
      <c r="G98" s="30"/>
    </row>
    <row r="99" spans="1:32">
      <c r="A99" s="27" t="s">
        <v>45</v>
      </c>
      <c r="B99" s="28"/>
      <c r="C99" s="28"/>
      <c r="F99" s="30">
        <f>+F92-F98</f>
        <v>-474.800000000002</v>
      </c>
      <c r="G99" s="34"/>
    </row>
    <row r="100" spans="1:32">
      <c r="B100" s="28" t="s">
        <v>47</v>
      </c>
      <c r="C100" s="28"/>
      <c r="D100" s="12"/>
      <c r="E100" s="12"/>
      <c r="F100" s="16">
        <v>608.20000000000005</v>
      </c>
      <c r="G100" s="30"/>
    </row>
    <row r="101" spans="1:32">
      <c r="A101" s="27" t="s">
        <v>60</v>
      </c>
      <c r="B101" s="28"/>
      <c r="C101" s="28"/>
      <c r="F101" s="37">
        <f>+F99+F100</f>
        <v>133.39999999999804</v>
      </c>
      <c r="G101" s="35"/>
    </row>
    <row r="102" spans="1:32">
      <c r="A102" s="27"/>
      <c r="B102" s="28" t="s">
        <v>59</v>
      </c>
      <c r="C102" s="28"/>
      <c r="F102" s="37">
        <v>40</v>
      </c>
      <c r="G102" s="35"/>
    </row>
    <row r="103" spans="1:32" ht="18" thickBot="1">
      <c r="A103" s="27" t="s">
        <v>48</v>
      </c>
      <c r="B103" s="28"/>
      <c r="C103" s="28"/>
      <c r="F103" s="41">
        <f>+F101-F102</f>
        <v>93.399999999998045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65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66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63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62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062019</vt:lpstr>
      <vt:lpstr>'062019'!Área_de_impresión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2019-07-24T17:16:18Z</cp:lastPrinted>
  <dcterms:created xsi:type="dcterms:W3CDTF">2017-12-27T22:00:56Z</dcterms:created>
  <dcterms:modified xsi:type="dcterms:W3CDTF">2019-07-24T17:16:41Z</dcterms:modified>
</cp:coreProperties>
</file>