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5.250.142\Normatividad\2019\David\Acuses Control Normativo\Acuses 2019\323 Estados financieros a Bolsa de Valores\06 jUNIO\"/>
    </mc:Choice>
  </mc:AlternateContent>
  <bookViews>
    <workbookView xWindow="120" yWindow="135" windowWidth="10005" windowHeight="10005" activeTab="1"/>
  </bookViews>
  <sheets>
    <sheet name="BAL" sheetId="2" r:id="rId1"/>
    <sheet name="ER" sheetId="4" r:id="rId2"/>
    <sheet name="Hoja5" sheetId="10" state="hidden" r:id="rId3"/>
    <sheet name="Balanza" sheetId="3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3" hidden="1">Balanza!$A$5:$H$2744</definedName>
    <definedName name="_xlnm._FilterDatabase" localSheetId="8" hidden="1">Hoja4!$A$7:$G$3028</definedName>
    <definedName name="_xlnm.Print_Area" localSheetId="0">BAL!$B$1:$F$74</definedName>
    <definedName name="_xlnm.Print_Area" localSheetId="3">Balanza!#REF!</definedName>
    <definedName name="_xlnm.Print_Area" localSheetId="1">ER!$B$1:$D$48</definedName>
  </definedNames>
  <calcPr calcId="162913"/>
</workbook>
</file>

<file path=xl/calcChain.xml><?xml version="1.0" encoding="utf-8"?>
<calcChain xmlns="http://schemas.openxmlformats.org/spreadsheetml/2006/main">
  <c r="D47" i="4" l="1"/>
  <c r="D35" i="4"/>
  <c r="E14" i="2"/>
  <c r="G2747" i="3"/>
  <c r="G2746" i="3"/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E31" i="2" l="1"/>
  <c r="E27" i="2"/>
  <c r="E17" i="2"/>
  <c r="E33" i="2" l="1"/>
  <c r="E21" i="2"/>
  <c r="F21" i="2" s="1"/>
  <c r="H8" i="3"/>
  <c r="C11" i="10" l="1"/>
  <c r="C10" i="10"/>
  <c r="C9" i="10"/>
  <c r="C8" i="10"/>
  <c r="C7" i="10"/>
  <c r="C6" i="10"/>
  <c r="C5" i="10"/>
  <c r="C14" i="10" l="1"/>
  <c r="C12" i="10"/>
  <c r="D23" i="4" l="1"/>
  <c r="D17" i="4"/>
  <c r="D21" i="4" s="1"/>
  <c r="D8" i="4"/>
  <c r="D28" i="4" l="1"/>
  <c r="D31" i="4" s="1"/>
  <c r="D34" i="4" s="1"/>
  <c r="E34" i="2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<sst xmlns="http://schemas.openxmlformats.org/spreadsheetml/2006/main" count="18269" uniqueCount="4206">
  <si>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</si>
  <si>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</si>
  <si>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</si>
  <si>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</si>
  <si>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</si>
  <si>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</si>
  <si>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</si>
  <si>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</si>
  <si>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</si>
  <si>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</si>
  <si>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</si>
  <si>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</si>
  <si>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</si>
  <si>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</si>
  <si>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</si>
  <si>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</si>
  <si>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</si>
  <si>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</si>
  <si>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</si>
  <si>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</si>
  <si>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</si>
  <si>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</si>
  <si>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</si>
  <si>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</si>
  <si>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</si>
  <si>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</si>
  <si>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</si>
  <si>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</si>
  <si>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</si>
  <si>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</si>
  <si>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</si>
  <si>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</si>
  <si>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</si>
  <si>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</si>
  <si>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</si>
  <si>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</si>
  <si>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</si>
  <si>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</si>
  <si>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</si>
  <si>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</si>
  <si>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</si>
  <si>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</si>
  <si>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</si>
  <si>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</si>
  <si>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</si>
  <si>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</si>
  <si>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</si>
  <si>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</si>
  <si>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</si>
  <si>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</si>
  <si>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</si>
  <si>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</si>
  <si>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</si>
  <si>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</si>
  <si>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</si>
  <si>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</si>
  <si>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</si>
  <si>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</si>
  <si>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</si>
  <si>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</si>
  <si>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</si>
  <si>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</si>
  <si>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</si>
  <si>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</si>
  <si>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</si>
  <si>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</si>
  <si>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</si>
  <si>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</si>
  <si>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</si>
  <si>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</si>
  <si>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</si>
  <si>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</si>
  <si>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</si>
  <si>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</si>
  <si>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</si>
  <si>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</si>
  <si>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</si>
  <si>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</si>
  <si>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</si>
  <si>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</si>
  <si>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</si>
  <si>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</si>
  <si>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</si>
  <si>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</si>
  <si>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</si>
  <si>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</si>
  <si>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</si>
  <si>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</si>
  <si>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</si>
  <si>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</si>
  <si>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</si>
  <si>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</si>
  <si>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</si>
  <si>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</si>
  <si>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</si>
  <si>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</si>
  <si>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</si>
  <si>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</si>
  <si>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</si>
  <si>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</si>
  <si>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</si>
  <si>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</si>
  <si>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</si>
  <si>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</si>
  <si>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</si>
  <si>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</si>
  <si>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</si>
  <si>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</si>
  <si>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</si>
  <si>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</si>
  <si>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</si>
  <si>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</si>
  <si>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</si>
  <si>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</si>
  <si>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</si>
  <si>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</si>
  <si>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</si>
  <si>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</si>
  <si>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</si>
  <si>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</si>
  <si>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</si>
  <si>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</si>
  <si>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</si>
  <si>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</si>
  <si>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</si>
  <si>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</si>
  <si>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</si>
  <si>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</si>
  <si>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</si>
  <si>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</si>
  <si>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</si>
  <si>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</si>
  <si>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</si>
  <si>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</si>
  <si>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</si>
  <si>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</si>
  <si>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</si>
  <si>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</si>
  <si>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</si>
  <si>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</si>
  <si>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</si>
  <si>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</si>
  <si>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</si>
  <si>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</si>
  <si>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</si>
  <si>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</si>
  <si>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</si>
  <si>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</si>
  <si>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</si>
  <si>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</si>
  <si>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</si>
  <si>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</si>
  <si>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</si>
  <si>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</si>
  <si>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</si>
  <si>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</si>
  <si>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</si>
  <si>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</si>
  <si>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</si>
  <si>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</si>
  <si>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</si>
  <si>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</si>
  <si>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</si>
  <si>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</si>
  <si>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</si>
  <si>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</si>
  <si>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</si>
  <si>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</si>
  <si>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</si>
  <si>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</si>
  <si>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</si>
  <si>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</si>
  <si>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</si>
  <si>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</si>
  <si>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</si>
  <si>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</si>
  <si>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</si>
  <si>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</si>
  <si>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</si>
  <si>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</si>
  <si>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</si>
  <si>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</si>
  <si>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</si>
  <si>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</si>
  <si>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</si>
  <si>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</si>
  <si>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</si>
  <si>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</si>
  <si>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</si>
  <si>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</si>
  <si>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</si>
  <si>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</si>
  <si>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</si>
  <si>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</si>
  <si>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</si>
  <si>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</si>
  <si>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</si>
  <si>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</si>
  <si>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</si>
  <si>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</si>
  <si>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</si>
  <si>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</si>
  <si>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</si>
  <si>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</si>
  <si>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</si>
  <si>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</si>
  <si>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</si>
  <si>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</si>
  <si>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</si>
  <si>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</si>
  <si>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</si>
  <si>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</si>
  <si>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</si>
  <si>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</si>
  <si>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</si>
  <si>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</si>
  <si>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</si>
  <si>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</si>
  <si>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</si>
  <si>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</si>
  <si>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</si>
  <si>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</si>
  <si>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</si>
  <si>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</si>
  <si>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</si>
  <si>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</si>
  <si>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</si>
  <si>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</si>
  <si>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</si>
  <si>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</si>
  <si>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</si>
  <si>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</si>
  <si>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</si>
  <si>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</si>
  <si>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</si>
  <si>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</si>
  <si>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</si>
  <si>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</si>
  <si>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</si>
  <si>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</si>
  <si>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</si>
  <si>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</si>
  <si>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</si>
  <si>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</si>
  <si>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</si>
  <si>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</si>
  <si>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</si>
  <si>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</si>
  <si>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</si>
  <si>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</si>
  <si>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</si>
  <si>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</si>
  <si>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</si>
  <si>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</si>
  <si>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</si>
  <si>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</si>
  <si>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</si>
  <si>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</si>
  <si>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</si>
  <si>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</si>
  <si>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</si>
  <si>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</si>
  <si>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</si>
  <si>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</si>
  <si>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</si>
  <si>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</si>
  <si>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</si>
  <si>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</si>
  <si>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</si>
  <si>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</si>
  <si>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</si>
  <si>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</si>
  <si>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</si>
  <si>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</si>
  <si>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</si>
  <si>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</si>
  <si>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</si>
  <si>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</si>
  <si>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</si>
  <si>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</si>
  <si>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</si>
  <si>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</si>
  <si>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</si>
  <si>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</si>
  <si>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</si>
  <si>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</si>
  <si>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</si>
  <si>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</si>
  <si>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</si>
  <si>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</si>
  <si>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</si>
  <si>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</si>
  <si>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</si>
  <si>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</si>
  <si>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</si>
  <si>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</si>
  <si>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</si>
  <si>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</si>
  <si>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</si>
  <si>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</si>
  <si>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</si>
  <si>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</si>
  <si>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</si>
  <si>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</si>
  <si>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</si>
  <si>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</si>
  <si>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</si>
  <si>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</si>
  <si>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</si>
  <si>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</si>
  <si>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</si>
  <si>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</si>
  <si>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</si>
  <si>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</si>
  <si>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</si>
  <si>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</si>
  <si>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</si>
  <si>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</si>
  <si>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</si>
  <si>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</si>
  <si>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</si>
  <si>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</si>
  <si>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</si>
  <si>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</si>
  <si>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</si>
  <si>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</si>
  <si>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</si>
  <si>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</si>
  <si>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</si>
  <si>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</si>
  <si>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</si>
  <si>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</si>
  <si>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</si>
  <si>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</si>
  <si>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</si>
  <si>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</si>
  <si>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</si>
  <si>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</si>
  <si>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</si>
  <si>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</si>
  <si>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</si>
  <si>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</si>
  <si>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</si>
  <si>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</si>
  <si>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</si>
  <si>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</si>
  <si>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</si>
  <si>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</si>
  <si>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</si>
  <si>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</si>
  <si>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</si>
  <si>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</si>
  <si>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</si>
  <si>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</si>
  <si>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</si>
  <si>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</si>
  <si>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</si>
  <si>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</si>
  <si>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</si>
  <si>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</si>
  <si>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</si>
  <si>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</si>
  <si>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</si>
  <si>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</si>
  <si>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</si>
  <si>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</si>
  <si>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</si>
  <si>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</si>
  <si>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</si>
  <si>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</si>
  <si>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</si>
  <si>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</si>
  <si>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</si>
  <si>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</si>
  <si>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</si>
  <si>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</si>
  <si>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</si>
  <si>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</si>
  <si>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</si>
  <si>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</si>
  <si>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</si>
  <si>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</si>
  <si>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</si>
  <si>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</si>
  <si>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</si>
  <si>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</si>
  <si>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</si>
  <si>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</si>
  <si>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</si>
  <si>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</si>
  <si>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</si>
  <si>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</si>
  <si>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</si>
  <si>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</si>
  <si>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</si>
  <si>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</si>
  <si>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</si>
  <si>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</si>
  <si>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</si>
  <si>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</si>
  <si>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</si>
  <si>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</si>
  <si>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</si>
  <si>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</si>
  <si>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</si>
  <si>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</si>
  <si>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</si>
  <si>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</si>
  <si>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</si>
  <si>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</si>
  <si>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</si>
  <si>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</si>
  <si>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</si>
  <si>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</si>
  <si>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</si>
  <si>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</si>
  <si>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</si>
  <si>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</si>
  <si>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</si>
  <si>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</si>
  <si>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</si>
  <si>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</si>
  <si>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</si>
  <si>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</si>
  <si>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</si>
  <si>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</si>
  <si>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</si>
  <si>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</si>
  <si>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</si>
  <si>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</si>
  <si>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</si>
  <si>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</si>
  <si>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</si>
  <si>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</si>
  <si>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</si>
  <si>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</si>
  <si>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</si>
  <si>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</si>
  <si>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</si>
  <si>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</si>
  <si>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</si>
  <si>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</si>
  <si>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</si>
  <si>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</si>
  <si>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</si>
  <si>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</si>
  <si>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</si>
  <si>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</si>
  <si>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</si>
  <si>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</si>
  <si>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</si>
  <si>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</si>
  <si>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</si>
  <si>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</si>
  <si>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</si>
  <si>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</si>
  <si>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</si>
  <si>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</si>
  <si>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</si>
  <si>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</si>
  <si>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</si>
  <si>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</si>
  <si>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</si>
  <si>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</si>
  <si>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</si>
  <si>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</si>
  <si>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</si>
  <si>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</si>
  <si>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</si>
  <si>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</si>
  <si>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</si>
  <si>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</si>
  <si>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</si>
  <si>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</si>
  <si>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</si>
  <si>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</si>
  <si>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</si>
  <si>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</si>
  <si>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</si>
  <si>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</si>
  <si>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</si>
  <si>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</si>
  <si>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</si>
  <si>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</si>
  <si>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</si>
  <si>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</si>
  <si>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</si>
  <si>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</si>
  <si>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</si>
  <si>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</si>
  <si>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</si>
  <si>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</si>
  <si>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</si>
  <si>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</si>
  <si>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</si>
  <si>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</si>
  <si>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</si>
  <si>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</si>
  <si>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</si>
  <si>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</si>
  <si>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</si>
  <si>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</si>
  <si>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</si>
  <si>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</si>
  <si>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</si>
  <si>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</si>
  <si>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</si>
  <si>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</si>
  <si>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</si>
  <si>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</si>
  <si>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</si>
  <si>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</si>
  <si>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</si>
  <si>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</si>
  <si>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</si>
  <si>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</si>
  <si>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</si>
  <si>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</si>
  <si>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</si>
  <si>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</si>
  <si>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</si>
  <si>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</si>
  <si>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</si>
  <si>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</si>
  <si>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</si>
  <si>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</si>
  <si>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</si>
  <si>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</si>
  <si>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</si>
  <si>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</si>
  <si>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</si>
  <si>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</si>
  <si>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</si>
  <si>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</si>
  <si>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</si>
  <si>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</si>
  <si>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</si>
  <si>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</si>
  <si>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</si>
  <si>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</si>
  <si>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</si>
  <si>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</si>
  <si>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</si>
  <si>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</si>
  <si>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</si>
  <si>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</si>
  <si>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</si>
  <si>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</si>
  <si>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</si>
  <si>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</si>
  <si>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</si>
  <si>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</si>
  <si>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</si>
  <si>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</si>
  <si>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</si>
  <si>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</si>
  <si>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</si>
  <si>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</si>
  <si>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</si>
  <si>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</si>
  <si>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</si>
  <si>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</si>
  <si>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</si>
  <si>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</si>
  <si>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</si>
  <si>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</si>
  <si>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</si>
  <si>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</si>
  <si>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</si>
  <si>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</si>
  <si>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</si>
  <si>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</si>
  <si>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</si>
  <si>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</si>
  <si>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</si>
  <si>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</si>
  <si>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</si>
  <si>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</si>
  <si>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</si>
  <si>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</si>
  <si>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</si>
  <si>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</si>
  <si>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</si>
  <si>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</si>
  <si>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</si>
  <si>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</si>
  <si>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</si>
  <si>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</si>
  <si>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</si>
  <si>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</si>
  <si>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</si>
  <si>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</si>
  <si>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</si>
  <si>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</si>
  <si>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</si>
  <si>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</si>
  <si>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</si>
  <si>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</si>
  <si>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</si>
  <si>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</si>
  <si>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</si>
  <si>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</si>
  <si>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</si>
  <si>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</si>
  <si>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</si>
  <si>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</si>
  <si>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</si>
  <si>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</si>
  <si>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</si>
  <si>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</si>
  <si>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</si>
  <si>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</si>
  <si>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</si>
  <si>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</si>
  <si>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</si>
  <si>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</si>
  <si>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</si>
  <si>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</si>
  <si>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</si>
  <si>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</si>
  <si>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</si>
  <si>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</si>
  <si>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</si>
  <si>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</si>
  <si>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</si>
  <si>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</si>
  <si>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</si>
  <si>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</si>
  <si>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</si>
  <si>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</si>
  <si>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</si>
  <si>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</si>
  <si>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</si>
  <si>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</si>
  <si>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</si>
  <si>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</si>
  <si>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</si>
  <si>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</si>
  <si>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</si>
  <si>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</si>
  <si>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</si>
  <si>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</si>
  <si>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</si>
  <si>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</si>
  <si>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</si>
  <si>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</si>
  <si>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</si>
  <si>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</si>
  <si>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</si>
  <si>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</si>
  <si>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</si>
  <si>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</si>
  <si>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</si>
  <si>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</si>
  <si>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</si>
  <si>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</si>
  <si>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</si>
  <si>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</si>
  <si>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</si>
  <si>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</si>
  <si>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</si>
  <si>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</si>
  <si>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</si>
  <si>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</si>
  <si>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</si>
  <si>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</si>
  <si>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</si>
  <si>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</si>
  <si>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</si>
  <si>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</si>
  <si>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</si>
  <si>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</si>
  <si>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</si>
  <si>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</si>
  <si>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</si>
  <si>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</si>
  <si>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</si>
  <si>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</si>
  <si>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</si>
  <si>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</si>
  <si>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</si>
  <si>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</si>
  <si>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</si>
  <si>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</si>
  <si>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</si>
  <si>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</si>
  <si>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</si>
  <si>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</si>
  <si>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</si>
  <si>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</si>
  <si>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</si>
  <si>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</si>
  <si>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</si>
  <si>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</si>
  <si>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</si>
  <si>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</si>
  <si>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</si>
  <si>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</si>
  <si>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</si>
  <si>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</si>
  <si>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</si>
  <si>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</si>
  <si>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</si>
  <si>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</si>
  <si>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</si>
  <si>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</si>
  <si>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</si>
  <si>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</si>
  <si>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</si>
  <si>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</si>
  <si>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</si>
  <si>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</si>
  <si>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</si>
  <si>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</si>
  <si>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</si>
  <si>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</si>
  <si>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</si>
  <si>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</si>
  <si>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</si>
  <si>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</si>
  <si>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</si>
  <si>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</si>
  <si>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</si>
  <si>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</si>
  <si>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</si>
  <si>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</si>
  <si>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</si>
  <si>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</si>
  <si>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</si>
  <si>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</si>
  <si>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</si>
  <si>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</si>
  <si>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</si>
  <si>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</si>
  <si>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</si>
  <si>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</si>
  <si>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</si>
  <si>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</si>
  <si>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</si>
  <si>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</si>
  <si>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</si>
  <si>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</si>
  <si>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</si>
  <si>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</si>
  <si>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</si>
  <si>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</si>
  <si>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</si>
  <si>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</si>
  <si>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</si>
  <si>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</si>
  <si>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</si>
  <si>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</si>
  <si>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</si>
  <si>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</si>
  <si>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</si>
  <si>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</si>
  <si>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</si>
  <si>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</si>
  <si>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</si>
  <si>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</si>
  <si>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</si>
  <si>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</si>
  <si>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</si>
  <si>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</si>
  <si>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</si>
  <si>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</si>
  <si>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</si>
  <si>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</si>
  <si>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</si>
  <si>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</si>
  <si>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</si>
  <si>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</si>
  <si>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</si>
  <si>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</si>
  <si>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</si>
  <si>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</si>
  <si>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</si>
  <si>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</si>
  <si>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</si>
  <si>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</si>
  <si>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</si>
  <si>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</si>
  <si>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</si>
  <si>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</si>
  <si>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</si>
  <si>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</si>
  <si>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</si>
  <si>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</si>
  <si>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</si>
  <si>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</si>
  <si>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</si>
  <si>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</si>
  <si>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</si>
  <si>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</si>
  <si>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</si>
  <si>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</si>
  <si>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</si>
  <si>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</si>
  <si>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</si>
  <si>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</si>
  <si>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</si>
  <si>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</si>
  <si>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</si>
  <si>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</si>
  <si>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</si>
  <si>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</si>
  <si>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</si>
  <si>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</si>
  <si>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</si>
  <si>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</si>
  <si>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</si>
  <si>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</si>
  <si>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</si>
  <si>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</si>
  <si>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</si>
  <si>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</si>
  <si>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</si>
  <si>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</si>
  <si>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</si>
  <si>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</si>
  <si>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</si>
  <si>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</si>
  <si>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</si>
  <si>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</si>
  <si>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</si>
  <si>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</si>
  <si>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</si>
  <si>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</si>
  <si>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</si>
  <si>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</si>
  <si>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</si>
  <si>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</si>
  <si>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</si>
  <si>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</si>
  <si>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</si>
  <si>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</si>
  <si>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</si>
  <si>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</si>
  <si>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</si>
  <si>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</si>
  <si>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</si>
  <si>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</si>
  <si>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</si>
  <si>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</si>
  <si>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</si>
  <si>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</si>
  <si>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</si>
  <si>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</si>
  <si>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</si>
  <si>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</si>
  <si>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</si>
  <si>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</si>
  <si>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</si>
  <si>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</si>
  <si>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</si>
  <si>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</si>
  <si>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</si>
  <si>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</si>
  <si>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</si>
  <si>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</si>
  <si>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</si>
  <si>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</si>
  <si>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</si>
  <si>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</si>
  <si>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</si>
  <si>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</si>
  <si>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</si>
  <si>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</si>
  <si>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</si>
  <si>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</si>
  <si>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</si>
  <si>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</si>
  <si>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</si>
  <si>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</si>
  <si>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</si>
  <si>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</si>
  <si>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</si>
  <si>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</si>
  <si>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</si>
  <si>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</si>
  <si>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</si>
  <si>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</si>
  <si>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</si>
  <si>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</si>
  <si>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</si>
  <si>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</si>
  <si>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</si>
  <si>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</si>
  <si>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</si>
  <si>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</si>
  <si>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</si>
  <si>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</si>
  <si>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</si>
  <si>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</si>
  <si>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</si>
  <si>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</si>
  <si>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</si>
  <si>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</si>
  <si>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</si>
  <si>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</si>
  <si>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</si>
  <si>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</si>
  <si>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</si>
  <si>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</si>
  <si>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</si>
  <si>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</si>
  <si>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</si>
  <si>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</si>
  <si>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</si>
  <si>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</si>
  <si>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</si>
  <si>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</si>
  <si>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</si>
  <si>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</si>
  <si>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</si>
  <si>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</si>
  <si>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</si>
  <si>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</si>
  <si>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</si>
  <si>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</si>
  <si>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</si>
  <si>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</si>
  <si>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</si>
  <si>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</si>
  <si>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</si>
  <si>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</si>
  <si>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</si>
  <si>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</si>
  <si>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</si>
  <si>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</si>
  <si>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</si>
  <si>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</si>
  <si>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</si>
  <si>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</si>
  <si>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</si>
  <si>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</si>
  <si>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</si>
  <si>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</si>
  <si>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</si>
  <si>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</si>
  <si>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</si>
  <si>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</si>
  <si>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</si>
  <si>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</si>
  <si>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</si>
  <si>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</si>
  <si>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</si>
  <si>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</si>
  <si>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</si>
  <si>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</si>
  <si>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</si>
  <si>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</si>
  <si>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</si>
  <si>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</si>
  <si>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</si>
  <si>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</si>
  <si>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</si>
  <si>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</si>
  <si>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</si>
  <si>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</si>
  <si>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</si>
  <si>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</si>
  <si>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</si>
  <si>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</si>
  <si>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</si>
  <si>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</si>
  <si>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</si>
  <si>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</si>
  <si>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</si>
  <si>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</si>
  <si>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</si>
  <si>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</si>
  <si>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</si>
  <si>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</si>
  <si>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</si>
  <si>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</si>
  <si>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</si>
  <si>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</si>
  <si>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</si>
  <si>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</si>
  <si>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</si>
  <si>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</si>
  <si>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</si>
  <si>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</si>
  <si>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</si>
  <si>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</si>
  <si>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</si>
  <si>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</si>
  <si>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</si>
  <si>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</si>
  <si>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</si>
  <si>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</si>
  <si>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</si>
  <si>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</si>
  <si>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</si>
  <si>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</si>
  <si>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</si>
  <si>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</si>
  <si>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</si>
  <si>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</si>
  <si>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</si>
  <si>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</si>
  <si>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</si>
  <si>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</si>
  <si>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</si>
  <si>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</si>
  <si>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</si>
  <si>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</si>
  <si>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</si>
  <si>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</si>
  <si>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</si>
  <si>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</si>
  <si>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</si>
  <si>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</si>
  <si>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</si>
  <si>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</si>
  <si>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</si>
  <si>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</si>
  <si>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</si>
  <si>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</si>
  <si>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</si>
  <si>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</si>
  <si>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</si>
  <si>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</si>
  <si>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</si>
  <si>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</si>
  <si>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</si>
  <si>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</si>
  <si>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</si>
  <si>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</si>
  <si>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</si>
  <si>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</si>
  <si>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</si>
  <si>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</si>
  <si>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</si>
  <si>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</si>
  <si>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</si>
  <si>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</si>
  <si>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</si>
  <si>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</si>
  <si>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</si>
  <si>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</si>
  <si>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</si>
  <si>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</si>
  <si>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</si>
  <si>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</si>
  <si>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</si>
  <si>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</si>
  <si>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</si>
  <si>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</si>
  <si>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</si>
  <si>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</si>
  <si>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</si>
  <si>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</si>
  <si>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</si>
  <si>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</si>
  <si>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</si>
  <si>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</si>
  <si>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</si>
  <si>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</si>
  <si>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</si>
  <si>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</si>
  <si>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</si>
  <si>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</si>
  <si>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</si>
  <si>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</si>
  <si>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</si>
  <si>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</si>
  <si>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</si>
  <si>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</si>
  <si>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</si>
  <si>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</si>
  <si>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</si>
  <si>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</si>
  <si>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</si>
  <si>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</si>
  <si>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</si>
  <si>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</si>
  <si>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</si>
  <si>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</si>
  <si>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</si>
  <si>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</si>
  <si>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</si>
  <si>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</si>
  <si>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</si>
  <si>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</si>
  <si>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</si>
  <si>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</si>
  <si>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</si>
  <si>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</si>
  <si>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</si>
  <si>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</si>
  <si>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</si>
  <si>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</si>
  <si>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</si>
  <si>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</si>
  <si>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</si>
  <si>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</si>
  <si>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</si>
  <si>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</si>
  <si>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</si>
  <si>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</si>
  <si>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</si>
  <si>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</si>
  <si>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</si>
  <si>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</si>
  <si>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</si>
  <si>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</si>
  <si>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</si>
  <si>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</si>
  <si>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</si>
  <si>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</si>
  <si>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</si>
  <si>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</si>
  <si>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</si>
  <si>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</si>
  <si>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</si>
  <si>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</si>
  <si>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</si>
  <si>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</si>
  <si>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</si>
  <si>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</si>
  <si>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</si>
  <si>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</si>
  <si>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</si>
  <si>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</si>
  <si>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</si>
  <si>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</si>
  <si>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</si>
  <si>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</si>
  <si>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</si>
  <si>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</si>
  <si>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</si>
  <si>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</si>
  <si>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</si>
  <si>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</si>
  <si>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</si>
  <si>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</si>
  <si>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</si>
  <si>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</si>
  <si>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</si>
  <si>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</si>
  <si>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</si>
  <si>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</si>
  <si>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</si>
  <si>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</si>
  <si>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</si>
  <si>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</si>
  <si>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</si>
  <si>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</si>
  <si>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</si>
  <si>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</si>
  <si>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</si>
  <si>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</si>
  <si>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</si>
  <si>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</si>
  <si>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</si>
  <si>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</si>
  <si>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</si>
  <si>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</si>
  <si>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</si>
  <si>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</si>
  <si>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</si>
  <si>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</si>
  <si>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</si>
  <si>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</si>
  <si>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</si>
  <si>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</si>
  <si>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</si>
  <si>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</si>
  <si>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</si>
  <si>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</si>
  <si>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</si>
  <si>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</si>
  <si>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</si>
  <si>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</si>
  <si>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</si>
  <si>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</si>
  <si>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</si>
  <si>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</si>
  <si>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</si>
  <si>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</si>
  <si>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</si>
  <si>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</si>
  <si>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</si>
  <si>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</si>
  <si>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</si>
  <si>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</si>
  <si>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</si>
  <si>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</si>
  <si>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</si>
  <si>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</si>
  <si>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</si>
  <si>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</si>
  <si>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</si>
  <si>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</si>
  <si>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</si>
  <si>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</si>
  <si>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</si>
  <si>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</si>
  <si>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</si>
  <si>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</si>
  <si>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</si>
  <si>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</si>
  <si>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</si>
  <si>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</si>
  <si>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</si>
  <si>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</si>
  <si>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</si>
  <si>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</si>
  <si>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</si>
  <si>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</si>
  <si>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</si>
  <si>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</si>
  <si>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</si>
  <si>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</si>
  <si>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</si>
  <si>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</si>
  <si>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</si>
  <si>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</si>
  <si>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</si>
  <si>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</si>
  <si>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</si>
  <si>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</si>
  <si>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</si>
  <si>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</si>
  <si>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</si>
  <si>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</si>
  <si>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</si>
  <si>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</si>
  <si>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</si>
  <si>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</si>
  <si>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</si>
  <si>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</si>
  <si>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</si>
  <si>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</si>
  <si>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</si>
  <si>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</si>
  <si>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</si>
  <si>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</si>
  <si>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</si>
  <si>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</si>
  <si>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</si>
  <si>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</si>
  <si>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</si>
  <si>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</si>
  <si>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</si>
  <si>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</si>
  <si>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</si>
  <si>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</si>
  <si>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</si>
  <si>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</si>
  <si>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</si>
  <si>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</si>
  <si>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</si>
  <si>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</si>
  <si>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</si>
  <si>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</si>
  <si>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</si>
  <si>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</si>
  <si>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</si>
  <si>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</si>
  <si>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</si>
  <si>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</si>
  <si>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</si>
  <si>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</si>
  <si>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</si>
  <si>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</si>
  <si>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</si>
  <si>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</si>
  <si>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</si>
  <si>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</si>
  <si>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</si>
  <si>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</si>
  <si>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</si>
  <si>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</si>
  <si>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</si>
  <si>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</si>
  <si>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</si>
  <si>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</si>
  <si>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</si>
  <si>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</si>
  <si>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</si>
  <si>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</si>
  <si>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</si>
  <si>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</si>
  <si>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</si>
  <si>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</si>
  <si>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</si>
  <si>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</si>
  <si>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</si>
  <si>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</si>
  <si>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</si>
  <si>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</si>
  <si>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</si>
  <si>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</si>
  <si>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</si>
  <si>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</si>
  <si>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</si>
  <si>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</si>
  <si>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</si>
  <si>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</si>
  <si>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</si>
  <si>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</si>
  <si>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</si>
  <si>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</si>
  <si>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</si>
  <si>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</si>
  <si>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</si>
  <si>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</si>
  <si>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</si>
  <si>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</si>
  <si>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</si>
  <si>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</si>
  <si>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</si>
  <si>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</si>
  <si>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</si>
  <si>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</si>
  <si>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</si>
  <si>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</si>
  <si>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</si>
  <si>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</si>
  <si>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</si>
  <si>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</si>
  <si>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</si>
  <si>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</si>
  <si>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</si>
  <si>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</si>
  <si>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</si>
  <si>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</si>
  <si>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</si>
  <si>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</si>
  <si>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</si>
  <si>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</si>
  <si>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</si>
  <si>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</si>
  <si>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</si>
  <si>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</si>
  <si>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</si>
  <si>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</si>
  <si>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</si>
  <si>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</si>
  <si>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</si>
  <si>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</si>
  <si>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</si>
  <si>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</si>
  <si>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</si>
  <si>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</si>
  <si>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</si>
  <si>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</si>
  <si>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</si>
  <si>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</si>
  <si>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</si>
  <si>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</si>
  <si>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</si>
  <si>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</si>
  <si>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</si>
  <si>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</si>
  <si>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</si>
  <si>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</si>
  <si>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</si>
  <si>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</si>
  <si>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</si>
  <si>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</si>
  <si>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</si>
  <si>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</si>
  <si>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</si>
  <si>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</si>
  <si>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</si>
  <si>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</si>
  <si>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</si>
  <si>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</si>
  <si>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</si>
  <si>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</si>
  <si>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</si>
  <si>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</si>
  <si>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</si>
  <si>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</si>
  <si>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</si>
  <si>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</si>
  <si>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</si>
  <si>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</si>
  <si>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</si>
  <si>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</si>
  <si>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</si>
  <si>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</si>
  <si>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</si>
  <si>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</si>
  <si>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</si>
  <si>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</si>
  <si>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</si>
  <si>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</si>
  <si>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</si>
  <si>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</si>
  <si>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</si>
  <si>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</si>
  <si>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</si>
  <si>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</si>
  <si>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</si>
  <si>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</si>
  <si>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</si>
  <si>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</si>
  <si>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</si>
  <si>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</si>
  <si>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</si>
  <si>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</si>
  <si>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</si>
  <si>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</si>
  <si>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</si>
  <si>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</si>
  <si>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</si>
  <si>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</si>
  <si>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</si>
  <si>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</si>
  <si>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</si>
  <si>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</si>
  <si>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</si>
  <si>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</si>
  <si>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</si>
  <si>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</si>
  <si>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</si>
  <si>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</si>
  <si>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</si>
  <si>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</si>
  <si>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</si>
  <si>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</si>
  <si>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</si>
  <si>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</si>
  <si>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</si>
  <si>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</si>
  <si>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</si>
  <si>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</si>
  <si>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</si>
  <si>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</si>
  <si>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</si>
  <si>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</si>
  <si>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</si>
  <si>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</si>
  <si>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</si>
  <si>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</si>
  <si>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</si>
  <si>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</si>
  <si>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</si>
  <si>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</si>
  <si>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</si>
  <si>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</si>
  <si>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</si>
  <si>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</si>
  <si>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</si>
  <si>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</si>
  <si>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</si>
  <si>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</si>
  <si>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</si>
  <si>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</si>
  <si>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</si>
  <si>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</si>
  <si>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</si>
  <si>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</si>
  <si>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</si>
  <si>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</si>
  <si>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</si>
  <si>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</si>
  <si>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</si>
  <si>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</si>
  <si>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</si>
  <si>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</si>
  <si>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</si>
  <si>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</si>
  <si>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</si>
  <si>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</si>
  <si>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</si>
  <si>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</si>
  <si>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</si>
  <si>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</si>
  <si>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</si>
  <si>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</si>
  <si>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</si>
  <si>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</si>
  <si>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</si>
  <si>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</si>
  <si>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</si>
  <si>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</si>
  <si>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</si>
  <si>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</si>
  <si>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</si>
  <si>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</si>
  <si>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</si>
  <si>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</si>
  <si>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</si>
  <si>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</si>
  <si>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</si>
  <si>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</si>
  <si>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</si>
  <si>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</si>
  <si>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</si>
  <si>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</si>
  <si>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</si>
  <si>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</si>
  <si>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</si>
  <si>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</si>
  <si>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</si>
  <si>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</si>
  <si>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</si>
  <si>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</si>
  <si>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</si>
  <si>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</si>
  <si>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</si>
  <si>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</si>
  <si>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</si>
  <si>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</si>
  <si>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</si>
  <si>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</si>
  <si>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</si>
  <si>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</si>
  <si>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</si>
  <si>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</si>
  <si>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</si>
  <si>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</si>
  <si>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</si>
  <si>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</si>
  <si>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</si>
  <si>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</si>
  <si>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</si>
  <si>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</si>
  <si>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</si>
  <si>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</si>
  <si>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</si>
  <si>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</si>
  <si>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</si>
  <si>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</si>
  <si>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</si>
  <si>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</si>
  <si>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</si>
  <si>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</si>
  <si>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</si>
  <si>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</si>
  <si>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</si>
  <si>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</si>
  <si>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</si>
  <si>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</si>
  <si>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</si>
  <si>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</si>
  <si>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</si>
  <si>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</si>
  <si>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</si>
  <si>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</si>
  <si>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</si>
  <si>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</si>
  <si>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</si>
  <si>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</si>
  <si>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</si>
  <si>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</si>
  <si>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</si>
  <si>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</si>
  <si>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</si>
  <si>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</si>
  <si>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</si>
  <si>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</si>
  <si>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</si>
  <si>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</si>
  <si>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</si>
  <si>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</si>
  <si>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</si>
  <si>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</si>
  <si>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</si>
  <si>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</si>
  <si>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</si>
  <si>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</si>
  <si>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</si>
  <si>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</si>
  <si>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</si>
  <si>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</si>
  <si>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</si>
  <si>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</si>
  <si>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</si>
  <si>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</si>
  <si>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</si>
  <si>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</si>
  <si>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</si>
  <si>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</si>
  <si>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</si>
  <si>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</si>
  <si>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</si>
  <si>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</si>
  <si>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</si>
  <si>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</si>
  <si>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</si>
  <si>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</si>
  <si>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</si>
  <si>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</si>
  <si>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</si>
  <si>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</si>
  <si>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</si>
  <si>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</si>
  <si>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</si>
  <si>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</si>
  <si>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</si>
  <si>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</si>
  <si>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</si>
  <si>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</si>
  <si>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</si>
  <si>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</si>
  <si>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</si>
  <si>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</si>
  <si>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</si>
  <si>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</si>
  <si>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</si>
  <si>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</si>
  <si>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</si>
  <si>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</si>
  <si>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</si>
  <si>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</si>
  <si>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</si>
  <si>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</si>
  <si>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</si>
  <si>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</si>
  <si>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</si>
  <si>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</si>
  <si>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</si>
  <si>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</si>
  <si>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</si>
  <si>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</si>
  <si>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</si>
  <si>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</si>
  <si>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</si>
  <si>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</si>
  <si>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</si>
  <si>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</si>
  <si>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</si>
  <si>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</si>
  <si>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</si>
  <si>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</si>
  <si>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</si>
  <si>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</si>
  <si>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</si>
  <si>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</si>
  <si>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</si>
  <si>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</si>
  <si>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</si>
  <si>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</si>
  <si>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</si>
  <si>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</si>
  <si>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</si>
  <si>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</si>
  <si>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</si>
  <si>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</si>
  <si>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</si>
  <si>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</si>
  <si>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</si>
  <si>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</si>
  <si>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</si>
  <si>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</si>
  <si>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</si>
  <si>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</si>
  <si>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</si>
  <si>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</si>
  <si>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</si>
  <si>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</si>
  <si>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</si>
  <si>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</si>
  <si>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</si>
  <si>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</si>
  <si>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</si>
  <si>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</si>
  <si>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</si>
  <si>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</si>
  <si>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</si>
  <si>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</si>
  <si>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</si>
  <si>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</si>
  <si>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</si>
  <si>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</si>
  <si>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</si>
  <si>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</si>
  <si>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</si>
  <si>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</si>
  <si>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</si>
  <si>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</si>
  <si>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</si>
  <si>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</si>
  <si>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</si>
  <si>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</si>
  <si>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</si>
  <si>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</si>
  <si>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</si>
  <si>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</si>
  <si>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</si>
  <si>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</si>
  <si>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</si>
  <si>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</si>
  <si>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</si>
  <si>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</si>
  <si>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</si>
  <si>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</si>
  <si>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</si>
  <si>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</si>
  <si>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</si>
  <si>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</si>
  <si>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</si>
  <si>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</si>
  <si>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</si>
  <si>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</si>
  <si>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</si>
  <si>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</si>
  <si>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</si>
  <si>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</si>
  <si>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</si>
  <si>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</si>
  <si>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</si>
  <si>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</si>
  <si>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</si>
  <si>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</si>
  <si>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</si>
  <si>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</si>
  <si>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</si>
  <si>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</si>
  <si>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</si>
  <si>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</si>
  <si>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</si>
  <si>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</si>
  <si>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</si>
  <si>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</si>
  <si>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</si>
  <si>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</si>
  <si>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</si>
  <si>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</si>
  <si>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</si>
  <si>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</si>
  <si>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</si>
  <si>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</si>
  <si>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</si>
  <si>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</si>
  <si>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</si>
  <si>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</si>
  <si>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</si>
  <si>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</si>
  <si>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</si>
  <si>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</si>
  <si>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</si>
  <si>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</si>
  <si>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</si>
  <si>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</si>
  <si>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</si>
  <si>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</si>
  <si>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</si>
  <si>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</si>
  <si>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</si>
  <si>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</si>
  <si>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</si>
  <si>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</si>
  <si>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</si>
  <si>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</si>
  <si>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</si>
  <si>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</si>
  <si>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</si>
  <si>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</si>
  <si>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</si>
  <si>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</si>
  <si>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</si>
  <si>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</si>
  <si>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</si>
  <si>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</si>
  <si>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</si>
  <si>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</si>
  <si>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</si>
  <si>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</si>
  <si>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</si>
  <si>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</si>
  <si>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</si>
  <si>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</si>
  <si>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</si>
  <si>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</si>
  <si>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</si>
  <si>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</si>
  <si>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</si>
  <si>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</si>
  <si>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</si>
  <si>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</si>
  <si>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</si>
  <si>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</si>
  <si>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</si>
  <si>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</si>
  <si>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</si>
  <si>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</si>
  <si>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</si>
  <si>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</si>
  <si>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</si>
  <si>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</si>
  <si>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</si>
  <si>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</si>
  <si>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</si>
  <si>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</si>
  <si>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</si>
  <si>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</si>
  <si>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</si>
  <si>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</si>
  <si>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</si>
  <si>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</si>
  <si>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</si>
  <si>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</si>
  <si>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</si>
  <si>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</si>
  <si>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</si>
  <si>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</si>
  <si>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</si>
  <si>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</si>
  <si>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</si>
  <si>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</si>
  <si>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</si>
  <si>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</si>
  <si>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</si>
  <si>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</si>
  <si>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</si>
  <si>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</si>
  <si>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</si>
  <si>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</si>
  <si>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</si>
  <si>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</si>
  <si>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</si>
  <si>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</si>
  <si>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</si>
  <si>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</si>
  <si>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</si>
  <si>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</si>
  <si>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</si>
  <si>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</si>
  <si>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</si>
  <si>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</si>
  <si>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</si>
  <si>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</si>
  <si>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</si>
  <si>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</si>
  <si>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</si>
  <si>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</si>
  <si>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</si>
  <si>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</si>
  <si>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</si>
  <si>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</si>
  <si>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</si>
  <si>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</si>
  <si>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</si>
  <si>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</si>
  <si>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</si>
  <si>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</si>
  <si>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</si>
  <si>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</si>
  <si>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</si>
  <si>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</si>
  <si>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</si>
  <si>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</si>
  <si>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</si>
  <si>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</si>
  <si>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</si>
  <si>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</si>
  <si>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</si>
  <si>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</si>
  <si>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</si>
  <si>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</si>
  <si>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</si>
  <si>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</si>
  <si>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</si>
  <si>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</si>
  <si>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</si>
  <si>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</si>
  <si>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</si>
  <si>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</si>
  <si>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</si>
  <si>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</si>
  <si>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</si>
  <si>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</si>
  <si>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</si>
  <si>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</si>
  <si>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</si>
  <si>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</si>
  <si>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</si>
  <si>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</si>
  <si>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</si>
  <si>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</si>
  <si>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</si>
  <si>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</si>
  <si>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</si>
  <si>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</si>
  <si>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</si>
  <si>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</si>
  <si>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</si>
  <si>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</si>
  <si>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</si>
  <si>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</si>
  <si>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</si>
  <si>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</si>
  <si>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</si>
  <si>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</si>
  <si>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</si>
  <si>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</si>
  <si>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</si>
  <si>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</si>
  <si>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</si>
  <si>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</si>
  <si>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</si>
  <si>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</si>
  <si>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</si>
  <si>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</si>
  <si>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</si>
  <si>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</si>
  <si>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</si>
  <si>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</si>
  <si>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</si>
  <si>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</si>
  <si>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</si>
  <si>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</si>
  <si>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</si>
  <si>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</si>
  <si>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</si>
  <si>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</si>
  <si>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</si>
  <si>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</si>
  <si>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</si>
  <si>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</si>
  <si>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</si>
  <si>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</si>
  <si>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</si>
  <si>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</si>
  <si>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</si>
  <si>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</si>
  <si>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</si>
  <si>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</si>
  <si>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</si>
  <si>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</si>
  <si>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</si>
  <si>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</si>
  <si>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</si>
  <si>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</si>
  <si>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</si>
  <si>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</si>
  <si>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</si>
  <si>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</si>
  <si>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</si>
  <si>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</si>
  <si>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</si>
  <si>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</si>
  <si>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</si>
  <si>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</si>
  <si>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</si>
  <si>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</si>
  <si>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</si>
  <si>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</si>
  <si>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</si>
  <si>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</si>
  <si>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</si>
  <si>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</si>
  <si>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</si>
  <si>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</si>
  <si>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</si>
  <si>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</si>
  <si>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</si>
  <si>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</si>
  <si>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</si>
  <si>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</si>
  <si>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</si>
  <si>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</si>
  <si>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</si>
  <si>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</si>
  <si>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</si>
  <si>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</si>
  <si>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</si>
  <si>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</si>
  <si>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</si>
  <si>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</si>
  <si>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</si>
  <si>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</si>
  <si>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</si>
  <si>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</si>
  <si>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</si>
  <si>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</si>
  <si>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</si>
  <si>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</si>
  <si>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</si>
  <si>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</si>
  <si>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</si>
  <si>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</si>
  <si>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</si>
  <si>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</si>
  <si>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</si>
  <si>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</si>
  <si>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</si>
  <si>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</si>
  <si>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</si>
  <si>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</si>
  <si>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</si>
  <si>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</si>
  <si>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</si>
  <si>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</si>
  <si>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</si>
  <si>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</si>
  <si>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</si>
  <si>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</si>
  <si>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</si>
  <si>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</si>
  <si>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</si>
  <si>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</si>
  <si>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</si>
  <si>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</si>
  <si>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</si>
  <si>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</si>
  <si>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</si>
  <si>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</si>
  <si>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</si>
  <si>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</si>
  <si>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</si>
  <si>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</si>
  <si>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</si>
  <si>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</si>
  <si>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</si>
  <si>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</si>
  <si>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</si>
  <si>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</si>
  <si>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</si>
  <si>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</si>
  <si>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</si>
  <si>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</si>
  <si>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</si>
  <si>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</si>
  <si>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</si>
  <si>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</si>
  <si>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</si>
  <si>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</si>
  <si>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</si>
  <si>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</si>
  <si>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</si>
  <si>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</si>
  <si>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</si>
  <si>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</si>
  <si>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</si>
  <si>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</si>
  <si>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</si>
  <si>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</si>
  <si>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</si>
  <si>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</si>
  <si>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</si>
  <si>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</si>
  <si>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</si>
  <si>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</si>
  <si>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</si>
  <si>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</si>
  <si>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</si>
  <si>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</si>
  <si>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</si>
  <si>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</si>
  <si>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</si>
  <si>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</si>
  <si>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</si>
  <si>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</si>
  <si>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</si>
  <si>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</si>
  <si>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</si>
  <si>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</si>
  <si>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</si>
  <si>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</si>
  <si>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</si>
  <si>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</si>
  <si>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</si>
  <si>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</si>
  <si>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</si>
  <si>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</si>
  <si>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</si>
  <si>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</si>
  <si>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</si>
  <si>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</si>
  <si>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</si>
  <si>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</si>
  <si>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</si>
  <si>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</si>
  <si>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</si>
  <si>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</si>
  <si>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</si>
  <si>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</si>
  <si>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</si>
  <si>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</si>
  <si>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</si>
  <si>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</si>
  <si>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</si>
  <si>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</si>
  <si>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</si>
  <si>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</si>
  <si>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</si>
  <si>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</si>
  <si>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</si>
  <si>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</si>
  <si>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</si>
  <si>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</si>
  <si>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</si>
  <si>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</si>
  <si>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</si>
  <si>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</si>
  <si>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</si>
  <si>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</si>
  <si>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</si>
  <si>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</si>
  <si>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</si>
  <si>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</si>
  <si>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</si>
  <si>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</si>
  <si>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</si>
  <si>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</si>
  <si>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</si>
  <si>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</si>
  <si>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</si>
  <si>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</si>
  <si>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</si>
  <si>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</si>
  <si>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</si>
  <si>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</si>
  <si>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</si>
  <si>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</si>
  <si>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</si>
  <si>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</si>
  <si>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</si>
  <si>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</si>
  <si>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</si>
  <si>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</si>
  <si>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</si>
  <si>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</si>
  <si>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</si>
  <si>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</si>
  <si>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</si>
  <si>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</si>
  <si>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</si>
  <si>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</si>
  <si>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</si>
  <si>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</si>
  <si>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</si>
  <si>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</si>
  <si>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</si>
  <si>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</si>
  <si>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</si>
  <si>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</si>
  <si>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</si>
  <si>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</si>
  <si>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</si>
  <si>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</si>
  <si>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</si>
  <si>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</si>
  <si>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</si>
  <si>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</si>
  <si>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</si>
  <si>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</si>
  <si>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</si>
  <si>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</si>
  <si>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</si>
  <si>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</si>
  <si>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</si>
  <si>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</si>
  <si>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</si>
  <si>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</si>
  <si>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</si>
  <si>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</si>
  <si>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</si>
  <si>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</si>
  <si>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</si>
  <si>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</si>
  <si>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</si>
  <si>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</si>
  <si>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</si>
  <si>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</si>
  <si>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</si>
  <si>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</si>
  <si>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</si>
  <si>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</si>
  <si>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</si>
  <si>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</si>
  <si>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</si>
  <si>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</si>
  <si>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</si>
  <si>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</si>
  <si>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</si>
  <si>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</si>
  <si>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</si>
  <si>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</si>
  <si>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</si>
  <si>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</si>
  <si>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</si>
  <si>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</si>
  <si>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</si>
  <si>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</si>
  <si>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</si>
  <si>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</si>
  <si>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</si>
  <si>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</si>
  <si>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</si>
  <si>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</si>
  <si>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</si>
  <si>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</si>
  <si>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</si>
  <si>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</si>
  <si>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</si>
  <si>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</si>
  <si>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</si>
  <si>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</si>
  <si>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</si>
  <si>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</si>
  <si>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</si>
  <si>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</si>
  <si>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</si>
  <si>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</si>
  <si>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</si>
  <si>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</si>
  <si>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</si>
  <si>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</si>
  <si>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</si>
  <si>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</si>
  <si>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</si>
  <si>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</si>
  <si>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</si>
  <si>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</si>
  <si>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</si>
  <si>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</si>
  <si>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</si>
  <si>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</si>
  <si>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</si>
  <si>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</si>
  <si>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</si>
  <si>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</si>
  <si>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</si>
  <si>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</si>
  <si>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</si>
  <si>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</si>
  <si>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</si>
  <si>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</si>
  <si>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</si>
  <si>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</si>
  <si>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</si>
  <si>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</si>
  <si>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</si>
  <si>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</si>
  <si>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</si>
  <si>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</si>
  <si>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</si>
  <si>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</si>
  <si>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</si>
  <si>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</si>
  <si>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</si>
  <si>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</si>
  <si>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</si>
  <si>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</si>
  <si>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</si>
  <si>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</si>
  <si>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</si>
  <si>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</si>
  <si>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</si>
  <si>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</si>
  <si>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</si>
  <si>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</si>
  <si>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</si>
  <si>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</si>
  <si>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</si>
  <si>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</si>
  <si>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</si>
  <si>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</si>
  <si>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</si>
  <si>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</si>
  <si>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</si>
  <si>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</si>
  <si>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</si>
  <si>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</si>
  <si>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</si>
  <si>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</si>
  <si>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</si>
  <si>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</si>
  <si>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</si>
  <si>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</si>
  <si>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</si>
  <si>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</si>
  <si>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</si>
  <si>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</si>
  <si>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</si>
  <si>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</si>
  <si>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</si>
  <si>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</si>
  <si>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</si>
  <si>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</si>
  <si>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</si>
  <si>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</si>
  <si>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</si>
  <si>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</si>
  <si>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</si>
  <si>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</si>
  <si>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</si>
  <si>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</si>
  <si>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</si>
  <si>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</si>
  <si>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</si>
  <si>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</si>
  <si>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</si>
  <si>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</si>
  <si>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</si>
  <si>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</si>
  <si>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</si>
  <si>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</si>
  <si>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</si>
  <si>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</si>
  <si>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</si>
  <si>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</si>
  <si>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</si>
  <si>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</si>
  <si>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</si>
  <si>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</si>
  <si>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</si>
  <si>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</si>
  <si>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</si>
  <si>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</si>
  <si>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</si>
  <si>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</si>
  <si>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</si>
  <si>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</si>
  <si>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</si>
  <si>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</si>
  <si>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</si>
  <si>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</si>
  <si>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</si>
  <si>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</si>
  <si>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</si>
  <si>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</si>
  <si>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</si>
  <si>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</si>
  <si>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</si>
  <si>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</si>
  <si>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</si>
  <si>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</si>
  <si>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</si>
  <si>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</si>
  <si>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</si>
  <si>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</si>
  <si>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</si>
  <si>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</si>
  <si>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</si>
  <si>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</si>
  <si>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</si>
  <si>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</si>
  <si>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</si>
  <si>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</si>
  <si>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</si>
  <si>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</si>
  <si>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</si>
  <si>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</si>
  <si>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</si>
  <si>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</si>
  <si>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</si>
  <si>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</si>
  <si>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</si>
  <si>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</si>
  <si>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</si>
  <si>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</si>
  <si>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</si>
  <si>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</si>
  <si>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</si>
  <si>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</si>
  <si>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</si>
  <si>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</si>
  <si>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</si>
  <si>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</si>
  <si>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</si>
  <si>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</si>
  <si>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</si>
  <si>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</si>
  <si>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</si>
  <si>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</si>
  <si>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</si>
  <si>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</si>
  <si>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</si>
  <si>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</si>
  <si>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</si>
  <si>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</si>
  <si>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</si>
  <si>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</si>
  <si>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</si>
  <si>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</si>
  <si>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</si>
  <si>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</si>
  <si>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</si>
  <si>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</si>
  <si>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</si>
  <si>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</si>
  <si>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</si>
  <si>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</si>
  <si>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</si>
  <si>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</si>
  <si>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</si>
  <si>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</si>
  <si>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</si>
  <si>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</si>
  <si>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</si>
  <si>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</si>
  <si>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</si>
  <si>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</si>
  <si>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</si>
  <si>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</si>
  <si>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</si>
  <si>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</si>
  <si>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</si>
  <si>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</si>
  <si>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</si>
  <si>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</si>
  <si>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</si>
  <si>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</si>
  <si>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</si>
  <si>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</si>
  <si>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</si>
  <si>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</si>
  <si>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</si>
  <si>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</si>
  <si>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</si>
  <si>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</si>
  <si>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</si>
  <si>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</si>
  <si>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</si>
  <si>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</si>
  <si>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</si>
  <si>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</si>
  <si>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</si>
  <si>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</si>
  <si>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</si>
  <si>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</si>
  <si>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</si>
  <si>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</si>
  <si>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</si>
  <si>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</si>
  <si>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</si>
  <si>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</si>
  <si>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</si>
  <si>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</si>
  <si>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</si>
  <si>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</si>
  <si>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</si>
  <si>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</si>
  <si>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</si>
  <si>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</si>
  <si>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</si>
  <si>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</si>
  <si>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</si>
  <si>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</si>
  <si>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</si>
  <si>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</si>
  <si>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</si>
  <si>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</si>
  <si>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</si>
  <si>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</si>
  <si>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</si>
  <si>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</si>
  <si>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</si>
  <si>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</si>
  <si>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</si>
  <si>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</si>
  <si>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</si>
  <si>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</si>
  <si>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</si>
  <si>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</si>
  <si>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</si>
  <si>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</si>
  <si>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</si>
  <si>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</si>
  <si>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</si>
  <si>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</si>
  <si>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</si>
  <si>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</si>
  <si>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</si>
  <si>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</si>
  <si>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</si>
  <si>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</si>
  <si>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</si>
  <si>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</si>
  <si>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</si>
  <si>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</si>
  <si>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</si>
  <si>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</si>
  <si>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</si>
  <si>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</si>
  <si>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</si>
  <si>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</si>
  <si>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</si>
  <si>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</si>
  <si>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</si>
  <si>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</si>
  <si>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</si>
  <si>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</si>
  <si>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</si>
  <si>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</si>
  <si>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</si>
  <si>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</si>
  <si>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</si>
  <si>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</si>
  <si>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</si>
  <si>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</si>
  <si>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</si>
  <si>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</si>
  <si>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</si>
  <si>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</si>
  <si>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</si>
  <si>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</si>
  <si>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</si>
  <si>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</si>
  <si>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</si>
  <si>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</si>
  <si>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</si>
  <si>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</si>
  <si>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</si>
  <si>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</si>
  <si>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</si>
  <si>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</si>
  <si>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</si>
  <si>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</si>
  <si>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</si>
  <si>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</si>
  <si>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</si>
  <si>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</si>
  <si>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</si>
  <si>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</si>
  <si>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</si>
  <si>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</si>
  <si>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</si>
  <si>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</si>
  <si>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</si>
  <si>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</si>
  <si>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</si>
  <si>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</si>
  <si>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</si>
  <si>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</si>
  <si>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</si>
  <si>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</si>
  <si>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</si>
  <si>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</si>
  <si>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</si>
  <si>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</si>
  <si>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</si>
  <si>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</si>
  <si>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</si>
  <si>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</si>
  <si>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</si>
  <si>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</si>
  <si>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</si>
  <si>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</si>
  <si>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</si>
  <si>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</si>
  <si>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</si>
  <si>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</si>
  <si>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</si>
  <si>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</si>
  <si>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</si>
  <si>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</si>
  <si>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</si>
  <si>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</si>
  <si>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</si>
  <si>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</si>
  <si>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</si>
  <si>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</si>
  <si>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</si>
  <si>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</si>
  <si>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</si>
  <si>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</si>
  <si>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</si>
  <si>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</si>
  <si>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</si>
  <si>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</si>
  <si>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</si>
  <si>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</si>
  <si>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</si>
  <si>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</si>
  <si>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</si>
  <si>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</si>
  <si>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</si>
  <si>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</si>
  <si>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</si>
  <si>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</si>
  <si>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</si>
  <si>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</si>
  <si>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</si>
  <si>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</si>
  <si>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</si>
  <si>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</si>
  <si>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</si>
  <si>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</si>
  <si>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</si>
  <si>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</si>
  <si>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</si>
  <si>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</si>
  <si>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</si>
  <si>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</si>
  <si>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</si>
  <si>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</si>
  <si>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</si>
  <si>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</si>
  <si>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</si>
  <si>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</si>
  <si>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</si>
  <si>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</si>
  <si>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</si>
  <si>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</si>
  <si>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</si>
  <si>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</si>
  <si>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</si>
  <si>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</si>
  <si>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</si>
  <si>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</si>
  <si>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</si>
  <si>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</si>
  <si>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</si>
  <si>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</si>
  <si>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</si>
  <si>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</si>
  <si>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</si>
  <si>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</si>
  <si>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</si>
  <si>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</si>
  <si>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</si>
  <si>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</si>
  <si>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</si>
  <si>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</si>
  <si>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</si>
  <si>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</si>
  <si>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</si>
  <si>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</si>
  <si>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</si>
  <si>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</si>
  <si>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</si>
  <si>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</si>
  <si>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</si>
  <si>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</si>
  <si>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</si>
  <si>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</si>
  <si>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</si>
  <si>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</si>
  <si>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</si>
  <si>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</si>
  <si>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</si>
  <si>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</si>
  <si>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</si>
  <si>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</si>
  <si>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</si>
  <si>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</si>
  <si>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</si>
  <si>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</si>
  <si>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</si>
  <si>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</si>
  <si>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</si>
  <si>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</si>
  <si>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</si>
  <si>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</si>
  <si>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</si>
  <si>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</si>
  <si>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</si>
  <si>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</si>
  <si>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</si>
  <si>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</si>
  <si>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</si>
  <si>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</si>
  <si>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</si>
  <si>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</si>
  <si>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</si>
  <si>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</si>
  <si>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</si>
  <si>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</si>
  <si>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</si>
  <si>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</si>
  <si>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</si>
  <si>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</si>
  <si>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</si>
  <si>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</si>
  <si>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</si>
  <si>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</si>
  <si>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</si>
  <si>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</si>
  <si>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</si>
  <si>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</si>
  <si>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</si>
  <si>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</si>
  <si>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</si>
  <si>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</si>
  <si>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</si>
  <si>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</si>
  <si>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</si>
  <si>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</si>
  <si>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</si>
  <si>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</si>
  <si>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</si>
  <si>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</si>
  <si>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</si>
  <si>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</si>
  <si>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</si>
  <si>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</si>
  <si>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</si>
  <si>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</si>
  <si>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</si>
  <si>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</si>
  <si>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</si>
  <si>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</si>
  <si>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</si>
  <si>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</si>
  <si>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</si>
  <si>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</si>
  <si>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</si>
  <si>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</si>
  <si>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</si>
  <si>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</si>
  <si>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</si>
  <si>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</si>
  <si>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</si>
  <si>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</si>
  <si>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</si>
  <si>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</si>
  <si>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</si>
  <si>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</si>
  <si>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</si>
  <si>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</si>
  <si>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</si>
  <si>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</si>
  <si>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</si>
  <si>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</si>
  <si>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</si>
  <si>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</si>
  <si>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</si>
  <si>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</si>
  <si>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</si>
  <si>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</si>
  <si>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</si>
  <si>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</si>
  <si>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</si>
  <si>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</si>
  <si>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</si>
  <si>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</si>
  <si>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</si>
  <si>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</si>
  <si>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</si>
  <si>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</si>
  <si>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</si>
  <si>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</si>
  <si>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</si>
  <si>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</si>
  <si>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</si>
  <si>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</si>
  <si>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</si>
  <si>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</si>
  <si>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</si>
  <si>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</si>
  <si>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</si>
  <si>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</si>
  <si>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</si>
  <si>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</si>
  <si>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</si>
  <si>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</si>
  <si>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</si>
  <si>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</si>
  <si>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</si>
  <si>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</si>
  <si>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</si>
  <si>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</si>
  <si>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</si>
  <si>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</si>
  <si>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</si>
  <si>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</si>
  <si>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</si>
  <si>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</si>
  <si>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</si>
  <si>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</si>
  <si>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</si>
  <si>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</si>
  <si>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</si>
  <si>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</si>
  <si>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</si>
  <si>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</si>
  <si>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</si>
  <si>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</si>
  <si>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</si>
  <si>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</si>
  <si>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</si>
  <si>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</si>
  <si>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</si>
  <si>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</si>
  <si>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</si>
  <si>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</si>
  <si>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</si>
  <si>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</si>
  <si>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</si>
  <si>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</si>
  <si>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</si>
  <si>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</si>
  <si>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</si>
  <si>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</si>
  <si>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</si>
  <si>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</si>
  <si>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</si>
  <si>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</si>
  <si>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</si>
  <si>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</si>
  <si>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</si>
  <si>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</si>
  <si>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</si>
  <si>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</si>
  <si>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</si>
  <si>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</si>
  <si>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</si>
  <si>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</si>
  <si>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</si>
  <si>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</si>
  <si>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</si>
  <si>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</si>
  <si>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</si>
  <si>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</si>
  <si>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</si>
  <si>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</si>
  <si>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</si>
  <si>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</si>
  <si>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</si>
  <si>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</si>
  <si>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</si>
  <si>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</si>
  <si>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</si>
  <si>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</si>
  <si>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</si>
  <si>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</si>
  <si>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</si>
  <si>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</si>
  <si>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</si>
  <si>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</si>
  <si>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</si>
  <si>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</si>
  <si>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</si>
  <si>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</si>
  <si>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</si>
  <si>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</si>
  <si>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</si>
  <si>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</si>
  <si>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</si>
  <si>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</si>
  <si>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</si>
  <si>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</si>
  <si>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</si>
  <si>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</si>
  <si>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</si>
  <si>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</si>
  <si>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</si>
  <si>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</si>
  <si>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</si>
  <si>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</si>
  <si>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</si>
  <si>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</si>
  <si>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</si>
  <si>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</si>
  <si>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</si>
  <si>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</si>
  <si>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</si>
  <si>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</si>
  <si>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</si>
  <si>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</si>
  <si>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</si>
  <si>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</si>
  <si>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</si>
  <si>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</si>
  <si>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</si>
  <si>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</si>
  <si>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</si>
  <si>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</si>
  <si>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</si>
  <si>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</si>
  <si>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</si>
  <si>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</si>
  <si>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</si>
  <si>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</si>
  <si>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</si>
  <si>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</si>
  <si>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</si>
  <si>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</si>
  <si>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</si>
  <si>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</si>
  <si>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</si>
  <si>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</si>
  <si>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</si>
  <si>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</si>
  <si>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</si>
  <si>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</si>
  <si>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</si>
  <si>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</si>
  <si>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</si>
  <si>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</si>
  <si>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</si>
  <si>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</si>
  <si>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</si>
  <si>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</si>
  <si>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</si>
  <si>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</si>
  <si>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</si>
  <si>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</si>
  <si>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</si>
  <si>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</si>
  <si>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</si>
  <si>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</si>
  <si>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</si>
  <si>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</si>
  <si>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</si>
  <si>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</si>
  <si>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</si>
  <si>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</si>
  <si>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</si>
  <si>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</si>
  <si>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</si>
  <si>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</si>
  <si>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</si>
  <si>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</si>
  <si>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</si>
  <si>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</si>
  <si>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</si>
  <si>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</si>
  <si>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</si>
  <si>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</si>
  <si>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</si>
  <si>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</si>
  <si>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</si>
  <si>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</si>
  <si>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</si>
  <si>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</si>
  <si>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</si>
  <si>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</si>
  <si>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</si>
  <si>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</si>
  <si>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</si>
  <si>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</si>
  <si>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</si>
  <si>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</si>
  <si>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</si>
  <si>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</si>
  <si>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</si>
  <si>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</si>
  <si>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</si>
  <si>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</si>
  <si>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</si>
  <si>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</si>
  <si>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</si>
  <si>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</si>
  <si>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</si>
  <si>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</si>
  <si>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</si>
  <si>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</si>
  <si>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</si>
  <si>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</si>
  <si>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</si>
  <si>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</si>
  <si>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</si>
  <si>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</si>
  <si>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</si>
  <si>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</si>
  <si>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</si>
  <si>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</si>
  <si>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</si>
  <si>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</si>
  <si>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</si>
  <si>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</si>
  <si>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</si>
  <si>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</si>
  <si>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</si>
  <si>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</si>
  <si>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</si>
  <si>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</si>
  <si>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</si>
  <si>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</si>
  <si>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</si>
  <si>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</si>
  <si>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</si>
  <si>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</si>
  <si>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</si>
  <si>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</si>
  <si>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</si>
  <si>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</si>
  <si>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</si>
  <si>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</si>
  <si>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</si>
  <si>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</si>
  <si>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</si>
  <si>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</si>
  <si>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</si>
  <si>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</si>
  <si>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</si>
  <si>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</si>
  <si>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</si>
  <si>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</si>
  <si>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</si>
  <si>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</si>
  <si>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</si>
  <si>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</si>
  <si>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</si>
  <si>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</si>
  <si>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</si>
  <si>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</si>
  <si>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</si>
  <si>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</si>
  <si>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</si>
  <si>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</si>
  <si>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</si>
  <si>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</si>
  <si>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</si>
  <si>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</si>
  <si>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</si>
  <si>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</si>
  <si>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</si>
  <si>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</si>
  <si>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</si>
  <si>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</si>
  <si>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</si>
  <si>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</si>
  <si>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</si>
  <si>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</si>
  <si>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</si>
  <si>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</si>
  <si>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</si>
  <si>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</si>
  <si>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</si>
  <si>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</si>
  <si>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</si>
  <si>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</si>
  <si>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</si>
  <si>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</si>
  <si>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</si>
  <si>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</si>
  <si>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</si>
  <si>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</si>
  <si>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</si>
  <si>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</si>
  <si>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</si>
  <si>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</si>
  <si>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</si>
  <si>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</si>
  <si>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</si>
  <si>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</si>
  <si>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</si>
  <si>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</si>
  <si>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</si>
  <si>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</si>
  <si>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</si>
  <si>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</si>
  <si>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</si>
  <si>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</si>
  <si>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</si>
  <si>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</si>
  <si>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</si>
  <si>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</si>
  <si>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</si>
  <si>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</si>
  <si>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</si>
  <si>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</si>
  <si>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</si>
  <si>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</si>
  <si>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</si>
  <si>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</si>
  <si>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</si>
  <si>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</si>
  <si>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</si>
  <si>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</si>
  <si>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</si>
  <si>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</si>
  <si>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</si>
  <si>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</si>
  <si>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</si>
  <si>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</si>
  <si>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</si>
  <si>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</si>
  <si>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</si>
  <si>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</si>
  <si>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</si>
  <si>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</si>
  <si>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</si>
  <si>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</si>
  <si>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</si>
  <si>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</si>
  <si>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</si>
  <si>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</si>
  <si>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</si>
  <si>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</si>
  <si>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</si>
  <si>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</si>
  <si>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</si>
  <si>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</si>
  <si>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</si>
  <si>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</si>
  <si>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</si>
  <si>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</si>
  <si>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</si>
  <si>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</si>
  <si>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</si>
  <si>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</si>
  <si>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</si>
  <si>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</si>
  <si>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</si>
  <si>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</si>
  <si>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</si>
  <si>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</si>
  <si>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</si>
  <si>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</si>
  <si>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</si>
  <si>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</si>
  <si>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</si>
  <si>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</si>
  <si>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</si>
  <si>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</si>
  <si>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</si>
  <si>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</si>
  <si>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</si>
  <si>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</si>
  <si>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</si>
  <si>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</si>
  <si>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</si>
  <si>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</si>
  <si>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</si>
  <si>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</si>
  <si>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</si>
  <si>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</si>
  <si>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</si>
  <si>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</si>
  <si>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</si>
  <si>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</si>
  <si>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</si>
  <si>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</si>
  <si>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</si>
  <si>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</si>
  <si>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</si>
  <si>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</si>
  <si>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</si>
  <si>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</si>
  <si>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</si>
  <si>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</si>
  <si>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</si>
  <si>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</si>
  <si>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</si>
  <si>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</si>
  <si>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</si>
  <si>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</si>
  <si>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</si>
  <si>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</si>
  <si>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</si>
  <si>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</si>
  <si>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</si>
  <si>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</si>
  <si>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</si>
  <si>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</si>
  <si>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</si>
  <si>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</si>
  <si>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</si>
  <si>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</si>
  <si>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</si>
  <si>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</si>
  <si>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</si>
  <si>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</si>
  <si>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</si>
  <si>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</si>
  <si>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</si>
  <si>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</si>
  <si>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</si>
  <si>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</si>
  <si>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</si>
  <si>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</si>
  <si>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</si>
  <si>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</si>
  <si>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</si>
  <si>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</si>
  <si>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</si>
  <si>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</si>
  <si>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</si>
  <si>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</si>
  <si>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</si>
  <si>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</si>
  <si>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</si>
  <si>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</si>
  <si>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</si>
  <si>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</si>
  <si>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</si>
  <si>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</si>
  <si>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</si>
  <si>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</si>
  <si>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</si>
  <si>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</si>
  <si>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</si>
  <si>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</si>
  <si>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</si>
  <si>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</si>
  <si>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</si>
  <si>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</si>
  <si>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</si>
  <si>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</si>
  <si>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</si>
  <si>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</si>
  <si>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</si>
  <si>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</si>
  <si>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</si>
  <si>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</si>
  <si>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</si>
  <si>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</si>
  <si>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</si>
  <si>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</si>
  <si>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</si>
  <si>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</si>
  <si>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</si>
  <si>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</si>
  <si>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</si>
  <si>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</si>
  <si>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</si>
  <si>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</si>
  <si>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</si>
  <si>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</si>
  <si>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</si>
  <si>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</si>
  <si>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</si>
  <si>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</si>
  <si>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</si>
  <si>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</si>
  <si>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</si>
  <si>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</si>
  <si>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</si>
  <si>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</si>
  <si>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</si>
  <si>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</si>
  <si>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</si>
  <si>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</si>
  <si>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</si>
  <si>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</si>
  <si>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</si>
  <si>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</si>
  <si>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</si>
  <si>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</si>
  <si>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</si>
  <si>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</si>
  <si>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</si>
  <si>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</si>
  <si>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</si>
  <si>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</si>
  <si>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</si>
  <si>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</si>
  <si>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</si>
  <si>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</si>
  <si>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</si>
  <si>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</si>
  <si>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</si>
  <si>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</si>
  <si>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</si>
  <si>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</si>
  <si>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</si>
  <si>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</si>
  <si>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</si>
  <si>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</si>
  <si>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</si>
  <si>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</si>
  <si>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</si>
  <si>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</si>
  <si>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</si>
  <si>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</si>
  <si>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</si>
  <si>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</si>
  <si>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</si>
  <si>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</si>
  <si>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</si>
  <si>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</si>
  <si>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</si>
  <si>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</si>
  <si>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</si>
  <si>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</si>
  <si>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</si>
  <si>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</si>
  <si>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</si>
  <si>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</si>
  <si>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</si>
  <si>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</si>
  <si>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</si>
  <si>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</si>
  <si>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</si>
  <si>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</si>
  <si>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</si>
  <si>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</si>
  <si>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</si>
  <si>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</si>
  <si>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</si>
  <si>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</si>
  <si>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</si>
  <si>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</si>
  <si>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</si>
  <si>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</si>
  <si>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</si>
  <si>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</si>
  <si>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</si>
  <si>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</si>
  <si>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</si>
  <si>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</si>
  <si>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</si>
  <si>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</si>
  <si>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</si>
  <si>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</si>
  <si>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</si>
  <si>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</si>
  <si>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</si>
  <si>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</si>
  <si>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</si>
  <si>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</si>
  <si>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</si>
  <si>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</si>
  <si>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</si>
  <si>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</si>
  <si>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</si>
  <si>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</si>
  <si>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</si>
  <si>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</si>
  <si>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</si>
  <si>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</si>
  <si>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</si>
  <si>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</si>
  <si>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</si>
  <si>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</si>
  <si>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</si>
  <si>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</si>
  <si>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</si>
  <si>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</si>
  <si>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</si>
  <si>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</si>
  <si>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</si>
  <si>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</si>
  <si>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</si>
  <si>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</si>
  <si>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</si>
  <si>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</si>
  <si>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</si>
  <si>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</si>
  <si>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</si>
  <si>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</si>
  <si>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</si>
  <si>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</si>
  <si>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</si>
  <si>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</si>
  <si>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</si>
  <si>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</si>
  <si>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</si>
  <si>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</si>
  <si>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</si>
  <si>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</si>
  <si>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</si>
  <si>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</si>
  <si>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</si>
  <si>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</si>
  <si>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</si>
  <si>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</si>
  <si>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</si>
  <si>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</si>
  <si>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</si>
  <si>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</si>
  <si>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</si>
  <si>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</si>
  <si>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</si>
  <si>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</si>
  <si>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</si>
  <si>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</si>
  <si>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</si>
  <si>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</si>
  <si>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</si>
  <si>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</si>
  <si>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</si>
  <si>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</si>
  <si>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</si>
  <si>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</si>
  <si>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</si>
  <si>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</si>
  <si>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</si>
  <si>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</si>
  <si>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</si>
  <si>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</si>
  <si>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</si>
  <si>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</si>
  <si>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</si>
  <si>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</si>
  <si>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</si>
  <si>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</si>
  <si>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</si>
  <si>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</si>
  <si>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</si>
  <si>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</si>
  <si>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</si>
  <si>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</si>
  <si>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</si>
  <si>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</si>
  <si>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</si>
  <si>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</si>
  <si>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</si>
  <si>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</si>
  <si>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</si>
  <si>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</si>
  <si>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</si>
  <si>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</si>
  <si>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</si>
  <si>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</si>
  <si>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</si>
  <si>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</si>
  <si>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</si>
  <si>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</si>
  <si>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</si>
  <si>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</si>
  <si>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</si>
  <si>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</si>
  <si>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</si>
  <si>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</si>
  <si>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</si>
  <si>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</si>
  <si>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</si>
  <si>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</si>
  <si>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</si>
  <si>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</si>
  <si>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</si>
  <si>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</si>
  <si>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</si>
  <si>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</si>
  <si>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</si>
  <si>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</si>
  <si>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</si>
  <si>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</si>
  <si>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</si>
  <si>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</si>
  <si>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</si>
  <si>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</si>
  <si>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</si>
  <si>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</si>
  <si>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</si>
  <si>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</si>
  <si>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</si>
  <si>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</si>
  <si>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</si>
  <si>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</si>
  <si>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</si>
  <si>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</si>
  <si>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</si>
  <si>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</si>
  <si>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</si>
  <si>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</si>
  <si>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</si>
  <si>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</si>
  <si>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</si>
  <si>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</si>
  <si>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</si>
  <si>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</si>
  <si>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</si>
  <si>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</si>
  <si>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</si>
  <si>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</si>
  <si>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</si>
  <si>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</si>
  <si>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</si>
  <si>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</si>
  <si>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</si>
  <si>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</si>
  <si>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</si>
  <si>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</si>
  <si>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</si>
  <si>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</si>
  <si>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</si>
  <si>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</si>
  <si>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</si>
  <si>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</si>
  <si>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</si>
  <si>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</si>
  <si>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</si>
  <si>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</si>
  <si>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</si>
  <si>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</si>
  <si>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</si>
  <si>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</si>
  <si>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</si>
  <si>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</si>
  <si>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</si>
  <si>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</si>
  <si>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</si>
  <si>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</si>
  <si>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</si>
  <si>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</si>
  <si>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</si>
  <si>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</si>
  <si>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</si>
  <si>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</si>
  <si>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</si>
  <si>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</si>
  <si>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</si>
  <si>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</si>
  <si>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</si>
  <si>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</si>
  <si>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</si>
  <si>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</si>
  <si>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</si>
  <si>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</si>
  <si>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</si>
  <si>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</si>
  <si>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</si>
  <si>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</si>
  <si>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</si>
  <si>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</si>
  <si>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</si>
  <si>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</si>
  <si>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</si>
  <si>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</si>
  <si>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</si>
  <si>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</si>
  <si>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</si>
  <si>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</si>
  <si>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</si>
  <si>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</si>
  <si>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</si>
  <si>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</si>
  <si>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</si>
  <si>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</si>
  <si>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</si>
  <si>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</si>
  <si>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</si>
  <si>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</si>
  <si>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</si>
  <si>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</si>
  <si>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</si>
  <si>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</si>
  <si>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</si>
  <si>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</si>
  <si>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</si>
  <si>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</si>
  <si>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</si>
  <si>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</si>
  <si>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</si>
  <si>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</si>
  <si>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</si>
  <si>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</si>
  <si>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</si>
  <si>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</si>
  <si>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</si>
  <si>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</si>
  <si>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</si>
  <si>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</si>
  <si>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</si>
  <si>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</si>
  <si>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</si>
  <si>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</si>
  <si>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</si>
  <si>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</si>
  <si>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</si>
  <si>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</si>
  <si>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</si>
  <si>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</si>
  <si>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</si>
  <si>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</si>
  <si>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</si>
  <si>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</si>
  <si>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</si>
  <si>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</si>
  <si>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</si>
  <si>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</si>
  <si>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</si>
  <si>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</si>
  <si>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</si>
  <si>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</si>
  <si>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</si>
  <si>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</si>
  <si>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</si>
  <si>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</si>
  <si>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</si>
  <si>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</si>
  <si>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</si>
  <si>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</si>
  <si>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</si>
  <si>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</si>
  <si>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</si>
  <si>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</si>
  <si>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</si>
  <si>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</si>
  <si>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</si>
  <si>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</si>
  <si>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</si>
  <si>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</si>
  <si>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</si>
  <si>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</si>
  <si>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</si>
  <si>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</si>
  <si>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</si>
  <si>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</si>
  <si>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</si>
  <si>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</si>
  <si>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</si>
  <si>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</si>
  <si>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</si>
  <si>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</si>
  <si>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</si>
  <si>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</si>
  <si>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</si>
  <si>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</si>
  <si>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</si>
  <si>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</si>
  <si>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</si>
  <si>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</si>
  <si>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</si>
  <si>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</si>
  <si>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</si>
  <si>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</si>
  <si>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</si>
  <si>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</si>
  <si>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</si>
  <si>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</si>
  <si>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</si>
  <si>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</si>
  <si>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</si>
  <si>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</si>
  <si>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</si>
  <si>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</si>
  <si>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</si>
  <si>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</si>
  <si>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</si>
  <si>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</si>
  <si>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</si>
  <si>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</si>
  <si>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</si>
  <si>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</si>
  <si>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</si>
  <si>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</si>
  <si>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</si>
  <si>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</si>
  <si>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</si>
  <si>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</si>
  <si>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</si>
  <si>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</si>
  <si>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</si>
  <si>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</si>
  <si>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</si>
  <si>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</si>
  <si>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</si>
  <si>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</si>
  <si>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</si>
  <si>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</si>
  <si>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</si>
  <si>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</si>
  <si>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</si>
  <si>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</si>
  <si>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</si>
  <si>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</si>
  <si>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</si>
  <si>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</si>
  <si>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</si>
  <si>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</si>
  <si>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</si>
  <si>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</si>
  <si>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</si>
  <si>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</si>
  <si>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</si>
  <si>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</si>
  <si>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</si>
  <si>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</si>
  <si>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</si>
  <si>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</si>
  <si>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</si>
  <si>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</si>
  <si>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</si>
  <si>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</si>
  <si>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</si>
  <si>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</si>
  <si>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</si>
  <si>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</si>
  <si>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</si>
  <si>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</si>
  <si>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</si>
  <si>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</si>
  <si>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</si>
  <si>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</si>
  <si>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</si>
  <si>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</si>
  <si>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</si>
  <si>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</si>
  <si>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</si>
  <si>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</si>
  <si>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</si>
  <si>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</si>
  <si>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</si>
  <si>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</si>
  <si>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</si>
  <si>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</si>
  <si>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</si>
  <si>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</si>
  <si>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</si>
  <si>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</si>
  <si>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</si>
  <si>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</si>
  <si>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</si>
  <si>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</si>
  <si>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</si>
  <si>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</si>
  <si>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</si>
  <si>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</si>
  <si>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</si>
  <si>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</si>
  <si>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</si>
  <si>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</si>
  <si>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</si>
  <si>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</si>
  <si>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</si>
  <si>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</si>
  <si>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</si>
  <si>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</si>
  <si>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</si>
  <si>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</si>
  <si>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</si>
  <si>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</si>
  <si>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</si>
  <si>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</si>
  <si>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</si>
  <si>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</si>
  <si>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</si>
  <si>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</si>
  <si>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</si>
  <si>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</si>
  <si>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</si>
  <si>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</si>
  <si>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</si>
  <si>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</si>
  <si>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</si>
  <si>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</si>
  <si>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</si>
  <si>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</si>
  <si>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</si>
  <si>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</si>
  <si>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</si>
  <si>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</si>
  <si>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</si>
  <si>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</si>
  <si>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</si>
  <si>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</si>
  <si>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</si>
  <si>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</si>
  <si>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</si>
  <si>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</si>
  <si>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</si>
  <si>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</si>
  <si>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</si>
  <si>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</si>
  <si>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</si>
  <si>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</si>
  <si>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</si>
  <si>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</si>
  <si>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</si>
  <si>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</si>
  <si>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</si>
  <si>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</si>
  <si>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</si>
  <si>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</si>
  <si>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</si>
  <si>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</si>
  <si>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</si>
  <si>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</si>
  <si>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</si>
  <si>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</si>
  <si>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</si>
  <si>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</si>
  <si>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</si>
  <si>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</si>
  <si>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</si>
  <si>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</si>
  <si>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</si>
  <si>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</si>
  <si>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</si>
  <si>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</si>
  <si>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</si>
  <si>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</si>
  <si>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</si>
  <si>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</si>
  <si>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</si>
  <si>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</si>
  <si>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</si>
  <si>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</si>
  <si>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</si>
  <si>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</si>
  <si>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</si>
  <si>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</si>
  <si>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</si>
  <si>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</si>
  <si>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</si>
  <si>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</si>
  <si>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</si>
  <si>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</si>
  <si>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</si>
  <si>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</si>
  <si>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</si>
  <si>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</si>
  <si>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</si>
  <si>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</si>
  <si>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</si>
  <si>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</si>
  <si>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</si>
  <si>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</si>
  <si>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</si>
  <si>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</si>
  <si>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</si>
  <si>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</si>
  <si>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</si>
  <si>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</si>
  <si>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</si>
  <si>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</si>
  <si>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</si>
  <si>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</si>
  <si>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</si>
  <si>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</si>
  <si>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</si>
  <si>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</si>
  <si>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</si>
  <si>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</si>
  <si>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</si>
  <si>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</si>
  <si>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</si>
  <si>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</si>
  <si>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</si>
  <si>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</si>
  <si>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</si>
  <si>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</si>
  <si>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</si>
  <si>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</si>
  <si>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</si>
  <si>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</si>
  <si>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</si>
  <si>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</si>
  <si>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</si>
  <si>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</si>
  <si>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</si>
  <si>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</si>
  <si>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</si>
  <si>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</si>
  <si>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</si>
  <si>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</si>
  <si>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</si>
  <si>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</si>
  <si>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</si>
  <si>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</si>
  <si>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</si>
  <si>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</si>
  <si>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</si>
  <si>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</si>
  <si>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</si>
  <si>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</si>
  <si>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</si>
  <si>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</si>
  <si>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</si>
  <si>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</si>
  <si>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</si>
  <si>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</si>
  <si>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</si>
  <si>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</si>
  <si>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</si>
  <si>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</si>
  <si>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</si>
  <si>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</si>
  <si>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</si>
  <si>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</si>
  <si>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SALDO FINAL</t>
  </si>
  <si>
    <t>111004010101010106</t>
  </si>
  <si>
    <t>BANCO HIPOTECARIO OPERATIVA</t>
  </si>
  <si>
    <t>111004010101010107</t>
  </si>
  <si>
    <t>BANCO G&amp;T CONTINENTAL</t>
  </si>
  <si>
    <t>1149010101140108</t>
  </si>
  <si>
    <t>114901010114010808</t>
  </si>
  <si>
    <t>12400101</t>
  </si>
  <si>
    <t>SOBRE PERSONAS</t>
  </si>
  <si>
    <t>1240010101</t>
  </si>
  <si>
    <t>124001010101</t>
  </si>
  <si>
    <t>12400101010101</t>
  </si>
  <si>
    <t>1240010101010101</t>
  </si>
  <si>
    <t>124001010101010101</t>
  </si>
  <si>
    <t>124001010102</t>
  </si>
  <si>
    <t>SEGURO GASTOS MEDICOS EMPLEADOS</t>
  </si>
  <si>
    <t>12400101010201</t>
  </si>
  <si>
    <t>1240010101020101</t>
  </si>
  <si>
    <t>124001010102010101</t>
  </si>
  <si>
    <t>12400102</t>
  </si>
  <si>
    <t>SOBRE BIENES</t>
  </si>
  <si>
    <t>1240010201</t>
  </si>
  <si>
    <t>124001020101</t>
  </si>
  <si>
    <t>12400102010101</t>
  </si>
  <si>
    <t>1240010201010101</t>
  </si>
  <si>
    <t>124001020101010102</t>
  </si>
  <si>
    <t>BIENES EQUIPO DE TRANSPORTE</t>
  </si>
  <si>
    <t>1240010302</t>
  </si>
  <si>
    <t>124001030201</t>
  </si>
  <si>
    <t>12400103020101</t>
  </si>
  <si>
    <t>1240010302010101</t>
  </si>
  <si>
    <t>124001030201010101</t>
  </si>
  <si>
    <t>GASTOS ANTICIPADOS SEGURO BANCARIO</t>
  </si>
  <si>
    <t>124098010101010102</t>
  </si>
  <si>
    <t>12409901</t>
  </si>
  <si>
    <t>COSTOS DE PUBLICIDAD</t>
  </si>
  <si>
    <t>1240990101</t>
  </si>
  <si>
    <t>124099010101</t>
  </si>
  <si>
    <t>12409901010101</t>
  </si>
  <si>
    <t>1240990101010101</t>
  </si>
  <si>
    <t>124099010101010101</t>
  </si>
  <si>
    <t>124099090101010103</t>
  </si>
  <si>
    <t>PAGOS PROVEEDORES</t>
  </si>
  <si>
    <t>124099090101010109</t>
  </si>
  <si>
    <t>RENTAS ANTICIPADAS</t>
  </si>
  <si>
    <t>124099090101010114</t>
  </si>
  <si>
    <t>OTROS GASTOS AMORTIZABLES</t>
  </si>
  <si>
    <t>FALTANTES DE CAJEROS DE AGENCIAS</t>
  </si>
  <si>
    <t>12509991010701</t>
  </si>
  <si>
    <t>1250999101070101</t>
  </si>
  <si>
    <t>125099910107010101</t>
  </si>
  <si>
    <t>125099910107010102</t>
  </si>
  <si>
    <t>DEUDORES ACTIVOS</t>
  </si>
  <si>
    <t>125099910107010104</t>
  </si>
  <si>
    <t>POR COBRAR - OTRAS ENTIDADES</t>
  </si>
  <si>
    <t>21110804010202</t>
  </si>
  <si>
    <t>DEPOSITO A PLAZO CDP 270 DIAS</t>
  </si>
  <si>
    <t>2111080401020201</t>
  </si>
  <si>
    <t>211108040102020101</t>
  </si>
  <si>
    <t>211108990101040202</t>
  </si>
  <si>
    <t>211406040102020309</t>
  </si>
  <si>
    <t>224002010101010104</t>
  </si>
  <si>
    <t>CONTINGENCIAS - LEGALES</t>
  </si>
  <si>
    <t>611004020001010102</t>
  </si>
  <si>
    <t>711001020001070403</t>
  </si>
  <si>
    <t>711001020001080401</t>
  </si>
  <si>
    <t>712000020003</t>
  </si>
  <si>
    <t>71200002000301</t>
  </si>
  <si>
    <t>7120000200030101</t>
  </si>
  <si>
    <t>712000020003010101</t>
  </si>
  <si>
    <t>724000040001010103</t>
  </si>
  <si>
    <t>81200702</t>
  </si>
  <si>
    <t>ABOGADOS</t>
  </si>
  <si>
    <t>8120070200</t>
  </si>
  <si>
    <t>812007020001</t>
  </si>
  <si>
    <t>81200702000101</t>
  </si>
  <si>
    <t>8120070200010101</t>
  </si>
  <si>
    <t>812007020001010101</t>
  </si>
  <si>
    <t>81200703</t>
  </si>
  <si>
    <t>EMPRESAS CONSULTORAS</t>
  </si>
  <si>
    <t>8120070300</t>
  </si>
  <si>
    <t>812007030001</t>
  </si>
  <si>
    <t>81200703000101</t>
  </si>
  <si>
    <t>8120070300010101</t>
  </si>
  <si>
    <t>812007030001010101</t>
  </si>
  <si>
    <t>81209999000115</t>
  </si>
  <si>
    <t>COMISIONES BANCARIAS</t>
  </si>
  <si>
    <t>8120999900011501</t>
  </si>
  <si>
    <t>812099990001150101</t>
  </si>
  <si>
    <t>81209999000318</t>
  </si>
  <si>
    <t>BONIFICACION X PAGO CON TAZ</t>
  </si>
  <si>
    <t>8120999900031801</t>
  </si>
  <si>
    <t>812099990003180101</t>
  </si>
  <si>
    <t>812099990003250102</t>
  </si>
  <si>
    <t>OTROS COSTOS AF</t>
  </si>
  <si>
    <t>8120999900040303</t>
  </si>
  <si>
    <t>EN OPERACIONES POR SINIESTROS</t>
  </si>
  <si>
    <t>812099990004030305</t>
  </si>
  <si>
    <t>CLIENTES FINADOS</t>
  </si>
  <si>
    <t>812099990006</t>
  </si>
  <si>
    <t>DONACIONES</t>
  </si>
  <si>
    <t>81209999000601</t>
  </si>
  <si>
    <t>8120999900060101</t>
  </si>
  <si>
    <t>812099990006010101</t>
  </si>
  <si>
    <t>DONATIVOS A RELACIONADAS</t>
  </si>
  <si>
    <t>812099990006010102</t>
  </si>
  <si>
    <t>DONATIVOS A OTRAS ENTIDADES</t>
  </si>
  <si>
    <t>919096000102340301</t>
  </si>
  <si>
    <t>924001000102040301</t>
  </si>
  <si>
    <t>924001000102041202</t>
  </si>
  <si>
    <t>924001000102041208</t>
  </si>
  <si>
    <t>944001000102040301</t>
  </si>
  <si>
    <t>944001000102041202</t>
  </si>
  <si>
    <t>944001000102041208</t>
  </si>
  <si>
    <t>11320002</t>
  </si>
  <si>
    <t>1132000201</t>
  </si>
  <si>
    <t>113200020101</t>
  </si>
  <si>
    <t>11320002010101</t>
  </si>
  <si>
    <t>1132000201010101</t>
  </si>
  <si>
    <t>113200020101010101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</si>
  <si>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</si>
  <si>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</si>
  <si>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</si>
  <si>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</si>
  <si>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</si>
  <si>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</si>
  <si>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812099990004031212</t>
  </si>
  <si>
    <t>FRAUDE CON TARJETA DE DEBITO</t>
  </si>
  <si>
    <t>*</t>
  </si>
  <si>
    <t>DEBE ACUMULADO</t>
  </si>
  <si>
    <t>HABER ACUMULADO</t>
  </si>
  <si>
    <t>DEL MES</t>
  </si>
  <si>
    <t>BANCO AGRICOLA</t>
  </si>
  <si>
    <t>OPERACIONES DE REPORTO CON ENTIDADE</t>
  </si>
  <si>
    <t>EMITIDOS POR ENT. DEL EDO.ML</t>
  </si>
  <si>
    <t>EMITIDOS POR ENT. DEL EDO.-ML</t>
  </si>
  <si>
    <t>TÍTULOSVALORES DISPONIBLES PARA VEN</t>
  </si>
  <si>
    <t>PRESTAMOS PACTADOS HASTA UN AÑO PLA</t>
  </si>
  <si>
    <t>INTERESES  VIGENTES</t>
  </si>
  <si>
    <t>INTERESES  MOROSOS</t>
  </si>
  <si>
    <t>PRÉSTAMOS PACTADOS A MÁS DE UN AÑO</t>
  </si>
  <si>
    <t>CAP. EXIGIBLE CREDITOS HASTA UN AÑO</t>
  </si>
  <si>
    <t>CAP EXIGIBLE DE CRED CONTRAT A UN A</t>
  </si>
  <si>
    <t>CAP NO EXIGIBLE D CRED CONTRA A 1</t>
  </si>
  <si>
    <t>CAP EXIGIBLE DE CRED CONT A + D 1 A</t>
  </si>
  <si>
    <t>PRESTAMOS PERSONALESA</t>
  </si>
  <si>
    <t>CAP  NO EXIG DE CRED CONT A + D 1 A</t>
  </si>
  <si>
    <t>PREATAMOS AL CONSUMO</t>
  </si>
  <si>
    <t>PROVISIÓN PARA INCOBRABILIDAD DE PR</t>
  </si>
  <si>
    <t>ADQUISICION DE BIENES DE CONSUMO DU</t>
  </si>
  <si>
    <t>PMOS A PART PACTADOS HASTA 1 AÑO</t>
  </si>
  <si>
    <t>CATEGORIA D1 - DE DIFICIL RECUPERAC</t>
  </si>
  <si>
    <t>CATEGORIA D2 - DE DIFICIL RECUPERAC</t>
  </si>
  <si>
    <t>PMOS A PARTIC PACTADOS MAS DE 1 AÑO</t>
  </si>
  <si>
    <t>OTRAS PROVISIONES  DE CREDITO</t>
  </si>
  <si>
    <t>GASTOS PAGADOS POR ANTICIPADO Y CAR</t>
  </si>
  <si>
    <t>RIESGO BANCARIO Y CRIMEN ELECTRONIC</t>
  </si>
  <si>
    <t>PAGO A CUENTA DEL IMPUESTO SOBRE LA</t>
  </si>
  <si>
    <t>RET 10% SOBRE INTERESES DE DEPOSITO</t>
  </si>
  <si>
    <t>VISA - GTIA TAZ Y DEB</t>
  </si>
  <si>
    <t>EQUIPO DE COMPUTACIÓN - VALOR DE AD</t>
  </si>
  <si>
    <t>MAQUINARIA, EQUIPO Y HERRAMIENTA -</t>
  </si>
  <si>
    <t>CONSTRUCCIONES EN LOCALES ARRENDADO</t>
  </si>
  <si>
    <t>DEPÓSITOS PACTADOS HASTA UN AÑO PLA</t>
  </si>
  <si>
    <t>DEPÓSITOS PACTADOS A MAS DE 180 DÍA</t>
  </si>
  <si>
    <t>DEPÓSITOS INACTIVOS - CUENTAS CORRI</t>
  </si>
  <si>
    <t>INVERSION AZTECA PERS NAT</t>
  </si>
  <si>
    <t>DOCUMENTOS TRANSADOS HASTA UN AÑO P</t>
  </si>
  <si>
    <t>OPERACIONES DE REPORTO CON OTRAS EN</t>
  </si>
  <si>
    <t>IMPUESTOS SERVICIOS PÚBLICOS Y OTRA</t>
  </si>
  <si>
    <t>PLAN SEG.-GRANDES CONTRIBUYENTES</t>
  </si>
  <si>
    <t>OPERACIONES PENDIENTES DE  LIQUIDAR</t>
  </si>
  <si>
    <t>PARTIDAS ACLARACION PENDIENTES APLI</t>
  </si>
  <si>
    <t>222099910105010301</t>
  </si>
  <si>
    <t>COBRO HERRAMIENTAS DE TRABAJO EMPLE</t>
  </si>
  <si>
    <t>PROVISION  PARA PAGO DE VACACIONES</t>
  </si>
  <si>
    <t>CONTINGENCIA POR LITIGIOS JUDICIALE</t>
  </si>
  <si>
    <t>CONTINGENCIA X LITIGIOS JUDICIALES</t>
  </si>
  <si>
    <t>CONTINGENCIAS X LITIGIOS JUDICIALES</t>
  </si>
  <si>
    <t>POR RIESGOS GENERICOS DE LA ACTIVID</t>
  </si>
  <si>
    <t>INGRESOS DE OPERACIONES DE INTERMED</t>
  </si>
  <si>
    <t>DE PRMOS CONTRAT A MENOS DE UN AÑO</t>
  </si>
  <si>
    <t>PRESTAMOS  PERSONALES TARJETA AZTEC</t>
  </si>
  <si>
    <t>PMOS A PARTI CONT A MAS DE UN AÑO</t>
  </si>
  <si>
    <t>DESCUENTO POR PAGO PUNTUAL CONTRATA</t>
  </si>
  <si>
    <t>OTRAS COMISIONES Y RECARGOS SOBRE C</t>
  </si>
  <si>
    <t>TITULOS VALORES CONSERVADOS PARA NE</t>
  </si>
  <si>
    <t>OPERACIONES TEMPORALES CON DOCUMENT</t>
  </si>
  <si>
    <t>OP DE REPORTO CONOT ENTID FINANCIER</t>
  </si>
  <si>
    <t>EN OTRAS INSTIT FINAN LOCALES</t>
  </si>
  <si>
    <t>UTILIDAD EN VENTA DE MONEDA EXTRANJ</t>
  </si>
  <si>
    <t>UTILIDAD DIFERENCIAL CAMBIARIO ME</t>
  </si>
  <si>
    <t>COMISION POR RETIRO/CONSULTA CAJERO</t>
  </si>
  <si>
    <t>PAGO DETRANSFERENCIAS</t>
  </si>
  <si>
    <t>NEGOCIOS DE OCMISION</t>
  </si>
  <si>
    <t>POR EMIS DE CHQ DE CAJA Y DE GERENC</t>
  </si>
  <si>
    <t>RECUPERACIONES DE PRÉSTAMOS E INTER</t>
  </si>
  <si>
    <t>PRESTAMOS A EMP PRIV MEN AUN AÑO</t>
  </si>
  <si>
    <t>PRESTAMOS A PARTICULARES MENORES A</t>
  </si>
  <si>
    <t>PRESTAMOS PERSONALES MTOS MAYORES</t>
  </si>
  <si>
    <t>PRESTAMOS PERSONALES MTOS MENORES</t>
  </si>
  <si>
    <t>PMOS A PARTICULARES MAYORES A UN AÑ</t>
  </si>
  <si>
    <t>PRETSAMOS PERSONALES MONTOS MAYORES</t>
  </si>
  <si>
    <t>631001010001140201</t>
  </si>
  <si>
    <t>COSTOS DE OPERACIONES DE INTERMEDIA</t>
  </si>
  <si>
    <t>DEPOSITOS PACTADOS HASTA UN AñO PLA</t>
  </si>
  <si>
    <t>INVERSION AZTECA PLAZO NO  SUJETOS</t>
  </si>
  <si>
    <t>DEP A PLAZO 180 DIAS SUJETO DE RET</t>
  </si>
  <si>
    <t>INVERSION AZTECA PLAZO SUJETOS A RE</t>
  </si>
  <si>
    <t>DEP A PLAZO 360 DIAS SUJETO DE RET</t>
  </si>
  <si>
    <t>INTERESES DE DEPÓSITOS EN CUENTA CO</t>
  </si>
  <si>
    <t>DE PARTICULARES SUJETOS A RETENCION</t>
  </si>
  <si>
    <t>DE PARTICULARES NO SUJETOS A RETENC</t>
  </si>
  <si>
    <t>PROVISION DE INTES INVERSION AZTECA</t>
  </si>
  <si>
    <t>INVERSION AZYECA 60</t>
  </si>
  <si>
    <t>INVERSION ATTECA 90</t>
  </si>
  <si>
    <t>COMISIONES PAGADAS POR ADQUISICIÓN</t>
  </si>
  <si>
    <t>COMISIONES PAGADAS POR ADQUISICION</t>
  </si>
  <si>
    <t>COMISIONES PAGADAS A BCOS. CORRESPO</t>
  </si>
  <si>
    <t>SANEAMIENTO DE ACTIVOS DE INTERMEDI</t>
  </si>
  <si>
    <t>SANEAMIENTO DE PRÉSTAMOS E INTERESE</t>
  </si>
  <si>
    <t>PRESTAMOS A EMP PRIV MEN A UN AÑO</t>
  </si>
  <si>
    <t>PMOS A PARTIC  MAYORES A UN AÑO</t>
  </si>
  <si>
    <t>COMISIONES Y CARGOS OPE. TARJETASMC</t>
  </si>
  <si>
    <t>COMISIONES  Y CARGOS OP MONEY</t>
  </si>
  <si>
    <t>REPARACIÓN Y MANTENIMIENTO DE ACTIV</t>
  </si>
  <si>
    <t>SUPERINTENDENCIA DEL SISTEMA FINANC</t>
  </si>
  <si>
    <t>OTROS GASTOS DE OPERACION Y ADMINIS</t>
  </si>
  <si>
    <t>812099990004031401</t>
  </si>
  <si>
    <t>TRANSFERENCIA BANCARIAS</t>
  </si>
  <si>
    <t>PLAN SEG.CIUDADANA-GRANDES CONT.</t>
  </si>
  <si>
    <t>INTERESES SOBRE PRESTAMOS DE DUDOSA</t>
  </si>
  <si>
    <t>INTERESES SOBRE PRÉSTAMOS DE DUDOSA</t>
  </si>
  <si>
    <t>DEVENG ANT  DE CAER EN CART VENCIDA</t>
  </si>
  <si>
    <t>CONTRAT A PLAZOS MENORES A UN AÑO</t>
  </si>
  <si>
    <t>DEVENG DESPUES DE CAER EN CART VENC</t>
  </si>
  <si>
    <t>PMOS AL CONSUMO CONTR HASTA 1 AÑO</t>
  </si>
  <si>
    <t>PMOS AL CONSUMO CONT A MAS DE 1 AÑO</t>
  </si>
  <si>
    <t>DEVENG ANTES DE CAER EN CART VENCID</t>
  </si>
  <si>
    <t>PMOS ALCOSNUMO CONT HASTA UN AÑO</t>
  </si>
  <si>
    <t>PMOS AL CONSUMO CONTRAT A MAS 1 AÑO</t>
  </si>
  <si>
    <t>CONTROL INTERNO DE OPERACIONES DE</t>
  </si>
  <si>
    <t>PMOS A PART CONT A MAS DE UN AÑO</t>
  </si>
  <si>
    <t>PMOS A PART CONT A MENOS DE UN AÑO</t>
  </si>
  <si>
    <t>PMOS A PART CONTRA A MAS DE UN AÑO</t>
  </si>
  <si>
    <t>CONV DE PROM D PAGO D PMOS MENOS 1</t>
  </si>
  <si>
    <t>CONV PROM DE PAGO PMOS MAYORES 1 AÑ</t>
  </si>
  <si>
    <t>PMOS A PART CONTA A MAS DE UN AÑO</t>
  </si>
  <si>
    <t>CLASIF DE CART DE CRED X CAT DE RIE</t>
  </si>
  <si>
    <t>PMOS A PARTIC MENORES A UN AÑO</t>
  </si>
  <si>
    <t>PMOS A PARTIC MAYORES A UN AÑO</t>
  </si>
  <si>
    <t>CTROL DE COMIS DE ADMON POR DEVENGA</t>
  </si>
  <si>
    <t>PMOS AL CONSUMO CONT HASTA UN AÑO</t>
  </si>
  <si>
    <t>PMOS AL CONSUM CONTRAR A MAS DE 1 A</t>
  </si>
  <si>
    <t>TELEPROCESO ON.LINE CAMARA</t>
  </si>
  <si>
    <t>PMOS A PAR CONT A MENOS DE UN AÑO</t>
  </si>
  <si>
    <t>PMOS A PARTICULARES MENORES A UN AÑ</t>
  </si>
  <si>
    <t>NUEVOSPRESTAMOS PERSONALES</t>
  </si>
  <si>
    <t>CREDITOS AL CONSUMO POR INCOBRABILI</t>
  </si>
  <si>
    <t>PERSONALES DE 26 A 34 SEMANAS DE AT</t>
  </si>
  <si>
    <t>PERSONALES DE 35 A 54 SEMANAS DE AT</t>
  </si>
  <si>
    <t>CAN DE TERCEROS ALMACENES BOMBA</t>
  </si>
  <si>
    <t>PRESTAMOS A EMPRESAS PRIVADAS MAYOR</t>
  </si>
  <si>
    <t>PRES A PARTICULARES MOYORES A UN AN</t>
  </si>
  <si>
    <t>PP DISPOS ATMS DE 26 A 34 SEMANAS D</t>
  </si>
  <si>
    <t>PP DISPOS ATMS DE 35 A 54 SEMANAS D</t>
  </si>
  <si>
    <t>PP DISPO ATMS DE MAS DE 55 SEMANAS</t>
  </si>
  <si>
    <t>PP MONTO INTERM DE 26 A 34 SEMANAS</t>
  </si>
  <si>
    <t>PP MONTO INTERM DE 35 A 54 SEMANAS</t>
  </si>
  <si>
    <t>PP MONTO INTERM DE MAS DE 55 SEMANA</t>
  </si>
  <si>
    <t>RECUEPRACION DE CREDITOS CASTIGADOS</t>
  </si>
  <si>
    <t>PMOS AL CONSUMO CONT  HASTA 1 AÑO</t>
  </si>
  <si>
    <t>PMOS AL CONSUMO CONTR A MAS DE 1 AÑ</t>
  </si>
  <si>
    <t>PPMONTOS INTERMEDIOS</t>
  </si>
  <si>
    <t>PTMOS AL CONSUMO CONT HASTA 1 AÑO</t>
  </si>
  <si>
    <t>PRESTAMOS PERSIONALES</t>
  </si>
  <si>
    <t>PMIOS AL CONSUMO CONTR A MAS 1 AÑO</t>
  </si>
  <si>
    <t>CTROL INTERNO DE OP CREDITO</t>
  </si>
  <si>
    <t>CONTROL DE OPERACIONES DE CREDITO</t>
  </si>
  <si>
    <t>CONTROL DE INTERESES POR DEVENGA</t>
  </si>
  <si>
    <t>PMOS A PART CONTRAT A MENOS DE 1 AÑ</t>
  </si>
  <si>
    <t>PMOS A PARTIC CONT A MAS DE UN AÑO</t>
  </si>
  <si>
    <t>CONV DE PROM DE PAGO  D PMOS A1 AÑO</t>
  </si>
  <si>
    <t>CONV DE PROM PAGO D PMOS MAYORES 1</t>
  </si>
  <si>
    <t>CLASIF CART DE CRED X GRADO DE RIES</t>
  </si>
  <si>
    <t>PMOS A PARTICULARE MENORES A UN AÑO</t>
  </si>
  <si>
    <t>PMOS AL CONSUMO CONTRA HASTA UN AÑO</t>
  </si>
  <si>
    <t>PMOS AL CONSUM CONT A MAS DE UN AÑO</t>
  </si>
  <si>
    <t>EXISTENCIAS EN LA BÓVEDA POR EL CON</t>
  </si>
  <si>
    <t>ALMACENES BONMBA</t>
  </si>
  <si>
    <t>TAREJTA AZTECA</t>
  </si>
  <si>
    <t>RECUEPRACIONES DE CREDITOS CASTIGAD</t>
  </si>
  <si>
    <t>RECUPERACIONES DE CREDITOS CASTIGAD</t>
  </si>
  <si>
    <t>TELEPROCESO ON LINE PRESTAMOS - CUE</t>
  </si>
  <si>
    <t>TELEPROCESOS ON-LINE EXPED CHE CAJA</t>
  </si>
  <si>
    <t>COMIS POR EXPED DE CHEQUES DE CAJA</t>
  </si>
  <si>
    <t>TELEPROCESO BATCH CUENTAS PERSONALE</t>
  </si>
  <si>
    <t>INTERSUCURSALES  CTA. M.L</t>
  </si>
  <si>
    <t>11100499</t>
  </si>
  <si>
    <t>1110049901</t>
  </si>
  <si>
    <t>111004990103</t>
  </si>
  <si>
    <t>11100499010301</t>
  </si>
  <si>
    <t>1110049901030101</t>
  </si>
  <si>
    <t>111004990103010101</t>
  </si>
  <si>
    <t>222099910105010303</t>
  </si>
  <si>
    <t>TITULOS VALORES PARA CONSERVARSE HA</t>
  </si>
  <si>
    <t>6310010100010402</t>
  </si>
  <si>
    <t>DE CANALES DE TERCEROS</t>
  </si>
  <si>
    <t>631001010001040203</t>
  </si>
  <si>
    <t>AL 31  DE MAYO DE  2019</t>
  </si>
  <si>
    <t>MAYO/ 2019</t>
  </si>
  <si>
    <t>POR EL PERIODO DEL 01 DE ENERO AL 31 DE MAYO DE 2019</t>
  </si>
  <si>
    <t xml:space="preserve"> 31 DE MAYO DEL 2019</t>
  </si>
  <si>
    <t>11100403</t>
  </si>
  <si>
    <t>1110040301</t>
  </si>
  <si>
    <t>111004030101</t>
  </si>
  <si>
    <t>11100403010101</t>
  </si>
  <si>
    <t>1110040301010101</t>
  </si>
  <si>
    <t>111004030101010101</t>
  </si>
  <si>
    <t>113001010101010105</t>
  </si>
  <si>
    <t>CETES (CERTIFICADOS DEL TESORO)</t>
  </si>
  <si>
    <t>113001990101</t>
  </si>
  <si>
    <t>11300199010101</t>
  </si>
  <si>
    <t>1130019901010101</t>
  </si>
  <si>
    <t>113001990101010105</t>
  </si>
  <si>
    <t>113200020101010103</t>
  </si>
  <si>
    <t>113200990102</t>
  </si>
  <si>
    <t>11320099010201</t>
  </si>
  <si>
    <t>1132009901020101</t>
  </si>
  <si>
    <t>113200990102010102</t>
  </si>
  <si>
    <t>611002010001010203</t>
  </si>
  <si>
    <t>81100203</t>
  </si>
  <si>
    <t>UNIFORMES</t>
  </si>
  <si>
    <t>8110020300</t>
  </si>
  <si>
    <t>811002030001</t>
  </si>
  <si>
    <t>81100203000101</t>
  </si>
  <si>
    <t>8110020300010101</t>
  </si>
  <si>
    <t>811002030001010101</t>
  </si>
  <si>
    <t>81200306</t>
  </si>
  <si>
    <t>MULTAS</t>
  </si>
  <si>
    <t>8120030600</t>
  </si>
  <si>
    <t>812003060001</t>
  </si>
  <si>
    <t>81200306000101</t>
  </si>
  <si>
    <t>8120030600010101</t>
  </si>
  <si>
    <t>812003060001010101</t>
  </si>
  <si>
    <t>8120999900040317</t>
  </si>
  <si>
    <t>INCID EN NEG Y FALLOS EN  SISTEMAS</t>
  </si>
  <si>
    <t>812099990004031702</t>
  </si>
  <si>
    <t>FALLAS EN SOFTWARE</t>
  </si>
  <si>
    <t>923001010101</t>
  </si>
  <si>
    <t>92300101010101</t>
  </si>
  <si>
    <t>9230010101010101</t>
  </si>
  <si>
    <t>923001010101010101</t>
  </si>
  <si>
    <t>943001010101</t>
  </si>
  <si>
    <t>94300101010101</t>
  </si>
  <si>
    <t>9430010101010101</t>
  </si>
  <si>
    <t>943001010101010101</t>
  </si>
  <si>
    <t>Reservas de capital, resultados acumulados y patrimonio no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</si>
</sst>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#,##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3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167" fontId="6" fillId="2" borderId="0" xfId="0" applyNumberFormat="1" applyFont="1" applyFill="1" applyBorder="1"/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0" fontId="0" fillId="5" borderId="0" xfId="0" applyFill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167" fontId="6" fillId="0" borderId="0" xfId="0" applyNumberFormat="1" applyFont="1" applyFill="1" applyBorder="1"/>
    <xf numFmtId="0" fontId="0" fillId="0" borderId="0" xfId="0" applyFill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0" fontId="0" fillId="0" borderId="0" xfId="0" applyNumberForma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6" borderId="0" xfId="1" applyFont="1" applyFill="1"/>
    <xf numFmtId="43" fontId="0" fillId="7" borderId="0" xfId="1" applyFont="1" applyFill="1"/>
    <xf numFmtId="43" fontId="0" fillId="8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168" fontId="0" fillId="2" borderId="8" xfId="0" applyNumberFormat="1" applyFill="1" applyBorder="1" applyAlignment="1">
      <alignment vertical="center"/>
    </xf>
    <xf numFmtId="169" fontId="3" fillId="2" borderId="12" xfId="0" applyNumberFormat="1" applyFont="1" applyFill="1" applyBorder="1" applyAlignment="1">
      <alignment vertical="top" wrapText="1"/>
    </xf>
    <xf numFmtId="43" fontId="4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4" fillId="0" borderId="7" xfId="0" applyFont="1" applyFill="1" applyBorder="1" applyAlignment="1">
      <alignment horizontal="left" vertical="center" wrapText="1"/>
    </xf>
    <xf numFmtId="0" fontId="0" fillId="9" borderId="0" xfId="0" applyFill="1"/>
    <xf numFmtId="49" fontId="0" fillId="0" borderId="0" xfId="0" applyNumberFormat="1"/>
    <xf numFmtId="40" fontId="6" fillId="2" borderId="0" xfId="0" applyNumberFormat="1" applyFont="1" applyFill="1" applyBorder="1"/>
    <xf numFmtId="43" fontId="6" fillId="2" borderId="0" xfId="1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0" fontId="3" fillId="2" borderId="0" xfId="0" applyNumberFormat="1" applyFont="1" applyFill="1" applyBorder="1" applyAlignment="1">
      <alignment vertical="top" wrapText="1"/>
    </xf>
    <xf numFmtId="175" fontId="3" fillId="2" borderId="0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76" fontId="6" fillId="2" borderId="0" xfId="0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7" fontId="0" fillId="2" borderId="0" xfId="0" applyNumberForma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top" wrapText="1"/>
    </xf>
    <xf numFmtId="43" fontId="0" fillId="2" borderId="0" xfId="1" applyFont="1" applyFill="1" applyBorder="1"/>
    <xf numFmtId="0" fontId="7" fillId="10" borderId="15" xfId="0" applyFont="1" applyFill="1" applyBorder="1"/>
    <xf numFmtId="17" fontId="7" fillId="10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/>
    <xf numFmtId="168" fontId="6" fillId="0" borderId="1" xfId="5" applyNumberForma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6" fillId="0" borderId="8" xfId="1" applyFont="1" applyFill="1" applyBorder="1"/>
    <xf numFmtId="43" fontId="0" fillId="2" borderId="8" xfId="1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4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68" fontId="6" fillId="0" borderId="8" xfId="0" applyNumberFormat="1" applyFont="1" applyFill="1" applyBorder="1" applyAlignment="1">
      <alignment vertical="top"/>
    </xf>
    <xf numFmtId="168" fontId="6" fillId="0" borderId="12" xfId="0" applyNumberFormat="1" applyFont="1" applyFill="1" applyBorder="1" applyAlignment="1">
      <alignment vertical="top"/>
    </xf>
    <xf numFmtId="40" fontId="4" fillId="0" borderId="8" xfId="0" applyNumberFormat="1" applyFont="1" applyFill="1" applyBorder="1" applyAlignment="1">
      <alignment vertical="top" wrapText="1"/>
    </xf>
    <xf numFmtId="40" fontId="3" fillId="0" borderId="12" xfId="0" applyNumberFormat="1" applyFont="1" applyFill="1" applyBorder="1" applyAlignment="1">
      <alignment vertical="top" wrapText="1"/>
    </xf>
    <xf numFmtId="40" fontId="3" fillId="0" borderId="13" xfId="0" applyNumberFormat="1" applyFont="1" applyFill="1" applyBorder="1" applyAlignment="1">
      <alignment vertical="top" wrapText="1"/>
    </xf>
    <xf numFmtId="168" fontId="0" fillId="0" borderId="8" xfId="0" applyNumberFormat="1" applyFill="1" applyBorder="1" applyAlignment="1">
      <alignment vertical="center"/>
    </xf>
    <xf numFmtId="165" fontId="6" fillId="0" borderId="12" xfId="1" applyNumberFormat="1" applyFont="1" applyFill="1" applyBorder="1"/>
    <xf numFmtId="168" fontId="6" fillId="0" borderId="13" xfId="0" applyNumberFormat="1" applyFont="1" applyFill="1" applyBorder="1" applyAlignment="1">
      <alignment vertical="center"/>
    </xf>
    <xf numFmtId="39" fontId="3" fillId="0" borderId="8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center"/>
    </xf>
    <xf numFmtId="39" fontId="4" fillId="0" borderId="8" xfId="0" applyNumberFormat="1" applyFont="1" applyFill="1" applyBorder="1" applyAlignment="1">
      <alignment vertical="top" wrapText="1"/>
    </xf>
    <xf numFmtId="39" fontId="4" fillId="0" borderId="12" xfId="0" applyNumberFormat="1" applyFont="1" applyFill="1" applyBorder="1" applyAlignment="1">
      <alignment vertical="top" wrapText="1"/>
    </xf>
    <xf numFmtId="169" fontId="3" fillId="0" borderId="12" xfId="0" applyNumberFormat="1" applyFont="1" applyFill="1" applyBorder="1" applyAlignment="1">
      <alignment vertical="top" wrapText="1"/>
    </xf>
    <xf numFmtId="167" fontId="0" fillId="0" borderId="0" xfId="0" applyNumberFormat="1" applyFill="1"/>
    <xf numFmtId="168" fontId="0" fillId="0" borderId="12" xfId="0" applyNumberFormat="1" applyFill="1" applyBorder="1" applyAlignment="1">
      <alignment vertical="top"/>
    </xf>
    <xf numFmtId="43" fontId="0" fillId="2" borderId="8" xfId="0" applyNumberFormat="1" applyFill="1" applyBorder="1"/>
    <xf numFmtId="43" fontId="21" fillId="2" borderId="8" xfId="1" applyFont="1" applyFill="1" applyBorder="1" applyAlignment="1">
      <alignment horizontal="right" vertical="top" wrapText="1"/>
    </xf>
    <xf numFmtId="43" fontId="21" fillId="2" borderId="8" xfId="1" applyFont="1" applyFill="1" applyBorder="1"/>
    <xf numFmtId="43" fontId="21" fillId="2" borderId="0" xfId="0" applyNumberFormat="1" applyFont="1" applyFill="1" applyBorder="1"/>
    <xf numFmtId="43" fontId="21" fillId="2" borderId="0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1</xdr:col>
      <xdr:colOff>260985</xdr:colOff>
      <xdr:row>65</xdr:row>
      <xdr:rowOff>38660</xdr:rowOff>
    </xdr:from>
    <xdr:to>
      <xdr:col>1</xdr:col>
      <xdr:colOff>3324225</xdr:colOff>
      <xdr:row>67</xdr:row>
      <xdr:rowOff>60978</xdr:rowOff>
    </xdr:to>
    <xdr:sp macro="" textlink="">
      <xdr:nvSpPr>
        <xdr:cNvPr id="9" name="1 CuadroTexto"/>
        <xdr:cNvSpPr txBox="1"/>
      </xdr:nvSpPr>
      <xdr:spPr>
        <a:xfrm>
          <a:off x="727710" y="9182660"/>
          <a:ext cx="3063240" cy="3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3</xdr:col>
      <xdr:colOff>561975</xdr:colOff>
      <xdr:row>65</xdr:row>
      <xdr:rowOff>69477</xdr:rowOff>
    </xdr:from>
    <xdr:to>
      <xdr:col>5</xdr:col>
      <xdr:colOff>270510</xdr:colOff>
      <xdr:row>67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5886450" y="9213477"/>
          <a:ext cx="2289810" cy="3512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312420</xdr:colOff>
      <xdr:row>0</xdr:row>
      <xdr:rowOff>259080</xdr:rowOff>
    </xdr:from>
    <xdr:to>
      <xdr:col>1</xdr:col>
      <xdr:colOff>1577340</xdr:colOff>
      <xdr:row>3</xdr:row>
      <xdr:rowOff>106680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" y="259080"/>
          <a:ext cx="1264920" cy="1165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259080</xdr:rowOff>
    </xdr:from>
    <xdr:to>
      <xdr:col>1</xdr:col>
      <xdr:colOff>1238250</xdr:colOff>
      <xdr:row>2</xdr:row>
      <xdr:rowOff>110490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9080"/>
          <a:ext cx="1238250" cy="933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37</xdr:row>
      <xdr:rowOff>142875</xdr:rowOff>
    </xdr:from>
    <xdr:to>
      <xdr:col>2</xdr:col>
      <xdr:colOff>24765</xdr:colOff>
      <xdr:row>39</xdr:row>
      <xdr:rowOff>79468</xdr:rowOff>
    </xdr:to>
    <xdr:sp macro="" textlink="">
      <xdr:nvSpPr>
        <xdr:cNvPr id="7" name="1 CuadroTexto"/>
        <xdr:cNvSpPr txBox="1"/>
      </xdr:nvSpPr>
      <xdr:spPr>
        <a:xfrm>
          <a:off x="0" y="8077200"/>
          <a:ext cx="3063240" cy="3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2</xdr:col>
      <xdr:colOff>1339215</xdr:colOff>
      <xdr:row>37</xdr:row>
      <xdr:rowOff>173692</xdr:rowOff>
    </xdr:from>
    <xdr:to>
      <xdr:col>3</xdr:col>
      <xdr:colOff>1581150</xdr:colOff>
      <xdr:row>39</xdr:row>
      <xdr:rowOff>115326</xdr:rowOff>
    </xdr:to>
    <xdr:sp macro="" textlink="">
      <xdr:nvSpPr>
        <xdr:cNvPr id="8" name="3 CuadroTexto"/>
        <xdr:cNvSpPr txBox="1">
          <a:spLocks noChangeArrowheads="1"/>
        </xdr:cNvSpPr>
      </xdr:nvSpPr>
      <xdr:spPr bwMode="auto">
        <a:xfrm>
          <a:off x="4377690" y="8108017"/>
          <a:ext cx="2289810" cy="3512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62474.625</v>
          </cell>
          <cell r="C1">
            <v>62474.625</v>
          </cell>
          <cell r="D1">
            <v>62474.625</v>
          </cell>
          <cell r="E1">
            <v>62474.625</v>
          </cell>
          <cell r="F1">
            <v>62474.625</v>
          </cell>
          <cell r="G1">
            <v>62474.625</v>
          </cell>
        </row>
        <row r="2">
          <cell r="A2" t="str">
            <v xml:space="preserve"> 0030 - BANCO AZTECA</v>
          </cell>
          <cell r="B2">
            <v>62474.625</v>
          </cell>
          <cell r="C2">
            <v>62474.625</v>
          </cell>
          <cell r="D2">
            <v>62474.625</v>
          </cell>
          <cell r="E2">
            <v>62474.625</v>
          </cell>
          <cell r="F2">
            <v>62474.625</v>
          </cell>
          <cell r="G2">
            <v>62474.625</v>
          </cell>
        </row>
        <row r="3">
          <cell r="A3" t="str">
            <v xml:space="preserve"> 3899 - NORMATIVIDAD CO EL SALVADOR</v>
          </cell>
          <cell r="B3">
            <v>62474.625</v>
          </cell>
          <cell r="C3">
            <v>62474.625</v>
          </cell>
          <cell r="D3">
            <v>62474.625</v>
          </cell>
          <cell r="E3">
            <v>62474.625</v>
          </cell>
          <cell r="F3">
            <v>62474.625</v>
          </cell>
          <cell r="G3">
            <v>62474.625</v>
          </cell>
        </row>
        <row r="4">
          <cell r="A4" t="str">
            <v xml:space="preserve"> HALS8402 - BALANCE DE COMPROBACION MENSUAL DE SUMAS Y SALDOS POR ENTIDAD (MONEDA BASE)</v>
          </cell>
          <cell r="B4">
            <v>62474.625</v>
          </cell>
          <cell r="C4">
            <v>62474.625</v>
          </cell>
          <cell r="D4">
            <v>62474.625</v>
          </cell>
          <cell r="E4">
            <v>62474.625</v>
          </cell>
          <cell r="F4">
            <v>62474.625</v>
          </cell>
          <cell r="G4">
            <v>62474.625</v>
          </cell>
        </row>
        <row r="5">
          <cell r="A5">
            <v>62474.625</v>
          </cell>
          <cell r="B5">
            <v>62474.625</v>
          </cell>
          <cell r="C5">
            <v>62474.625</v>
          </cell>
          <cell r="D5">
            <v>62474.625</v>
          </cell>
          <cell r="E5">
            <v>62474.625</v>
          </cell>
          <cell r="F5">
            <v>62474.625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66036256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486833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246016.125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214382.625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127008.3125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65266.40625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18772.125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5881736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3348448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2716814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400405.5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173428.5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77527.5625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149449.25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5113756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2170800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1403993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1538963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-121661.3125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-69496.5625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-1417.849609375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-23641.90625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-27105.015625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6.279998779296875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6.279998779296875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6.279998779296875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6.279998779296875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6.279998779296875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6.279998779296875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6.279998779296875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6.279998779296875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-6.279998779296875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-6.279998779296875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-6.279998779296875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-6.279998779296875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-6.279998779296875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-6.279998779296875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-6.279998779296875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-6.279998779296875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66036256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66036256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66036256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66036256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66036256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66036256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66036256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66036256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66036256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66036256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66036256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66036256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66036256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66036256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66036256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66036256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66036256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66036256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66036256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66036256</v>
          </cell>
          <cell r="B2822">
            <v>66036256</v>
          </cell>
          <cell r="C2822">
            <v>66036256</v>
          </cell>
          <cell r="D2822">
            <v>66036256</v>
          </cell>
          <cell r="E2822">
            <v>66036256</v>
          </cell>
          <cell r="F2822">
            <v>66036256</v>
          </cell>
          <cell r="G2822">
            <v>66036256</v>
          </cell>
        </row>
        <row r="2823">
          <cell r="A2823">
            <v>66036256</v>
          </cell>
          <cell r="B2823">
            <v>66036256</v>
          </cell>
          <cell r="C2823">
            <v>66036256</v>
          </cell>
          <cell r="D2823">
            <v>66036256</v>
          </cell>
          <cell r="E2823">
            <v>66036256</v>
          </cell>
          <cell r="F2823">
            <v>66036256</v>
          </cell>
          <cell r="G2823">
            <v>66036256</v>
          </cell>
        </row>
        <row r="2824">
          <cell r="A2824">
            <v>66036256</v>
          </cell>
          <cell r="B2824">
            <v>66036256</v>
          </cell>
          <cell r="C2824">
            <v>66036256</v>
          </cell>
          <cell r="D2824">
            <v>66036256</v>
          </cell>
          <cell r="E2824">
            <v>66036256</v>
          </cell>
          <cell r="F2824">
            <v>66036256</v>
          </cell>
          <cell r="G2824">
            <v>66036256</v>
          </cell>
        </row>
        <row r="2825">
          <cell r="A2825">
            <v>66036256</v>
          </cell>
          <cell r="B2825">
            <v>66036256</v>
          </cell>
          <cell r="C2825">
            <v>66036256</v>
          </cell>
          <cell r="D2825">
            <v>66036256</v>
          </cell>
          <cell r="E2825">
            <v>66036256</v>
          </cell>
          <cell r="F2825">
            <v>66036256</v>
          </cell>
          <cell r="G2825">
            <v>66036256</v>
          </cell>
        </row>
        <row r="2826">
          <cell r="A2826">
            <v>66036256</v>
          </cell>
          <cell r="B2826">
            <v>66036256</v>
          </cell>
          <cell r="C2826">
            <v>66036256</v>
          </cell>
          <cell r="D2826">
            <v>66036256</v>
          </cell>
          <cell r="E2826">
            <v>66036256</v>
          </cell>
          <cell r="F2826">
            <v>66036256</v>
          </cell>
          <cell r="G2826">
            <v>66036256</v>
          </cell>
        </row>
        <row r="2827">
          <cell r="A2827">
            <v>66036256</v>
          </cell>
          <cell r="B2827">
            <v>66036256</v>
          </cell>
          <cell r="C2827">
            <v>66036256</v>
          </cell>
          <cell r="D2827">
            <v>66036256</v>
          </cell>
          <cell r="E2827">
            <v>66036256</v>
          </cell>
          <cell r="F2827">
            <v>66036256</v>
          </cell>
          <cell r="G2827">
            <v>66036256</v>
          </cell>
        </row>
        <row r="2828">
          <cell r="A2828">
            <v>66036256</v>
          </cell>
          <cell r="B2828">
            <v>66036256</v>
          </cell>
          <cell r="C2828">
            <v>66036256</v>
          </cell>
          <cell r="D2828">
            <v>66036256</v>
          </cell>
          <cell r="E2828">
            <v>66036256</v>
          </cell>
          <cell r="F2828">
            <v>66036256</v>
          </cell>
          <cell r="G2828">
            <v>66036256</v>
          </cell>
        </row>
        <row r="2829">
          <cell r="A2829">
            <v>66036256</v>
          </cell>
          <cell r="B2829">
            <v>66036256</v>
          </cell>
          <cell r="C2829">
            <v>66036256</v>
          </cell>
          <cell r="D2829">
            <v>66036256</v>
          </cell>
          <cell r="E2829">
            <v>66036256</v>
          </cell>
          <cell r="F2829">
            <v>66036256</v>
          </cell>
          <cell r="G2829">
            <v>66036256</v>
          </cell>
        </row>
        <row r="2830">
          <cell r="A2830">
            <v>66036256</v>
          </cell>
          <cell r="B2830">
            <v>66036256</v>
          </cell>
          <cell r="C2830">
            <v>66036256</v>
          </cell>
          <cell r="D2830">
            <v>66036256</v>
          </cell>
          <cell r="E2830">
            <v>66036256</v>
          </cell>
          <cell r="F2830">
            <v>66036256</v>
          </cell>
          <cell r="G2830">
            <v>66036256</v>
          </cell>
        </row>
        <row r="2831">
          <cell r="A2831">
            <v>66036256</v>
          </cell>
          <cell r="B2831">
            <v>66036256</v>
          </cell>
          <cell r="C2831">
            <v>66036256</v>
          </cell>
          <cell r="D2831">
            <v>66036256</v>
          </cell>
          <cell r="E2831">
            <v>66036256</v>
          </cell>
          <cell r="F2831">
            <v>66036256</v>
          </cell>
          <cell r="G2831">
            <v>66036256</v>
          </cell>
        </row>
        <row r="2832">
          <cell r="A2832">
            <v>66036256</v>
          </cell>
          <cell r="B2832">
            <v>66036256</v>
          </cell>
          <cell r="C2832">
            <v>66036256</v>
          </cell>
          <cell r="D2832">
            <v>66036256</v>
          </cell>
          <cell r="E2832">
            <v>66036256</v>
          </cell>
          <cell r="F2832">
            <v>66036256</v>
          </cell>
          <cell r="G2832">
            <v>66036256</v>
          </cell>
        </row>
        <row r="2833">
          <cell r="A2833">
            <v>66036256</v>
          </cell>
          <cell r="B2833">
            <v>66036256</v>
          </cell>
          <cell r="C2833">
            <v>66036256</v>
          </cell>
          <cell r="D2833">
            <v>66036256</v>
          </cell>
          <cell r="E2833">
            <v>66036256</v>
          </cell>
          <cell r="F2833">
            <v>66036256</v>
          </cell>
          <cell r="G2833">
            <v>66036256</v>
          </cell>
        </row>
        <row r="2834">
          <cell r="A2834">
            <v>66036256</v>
          </cell>
          <cell r="B2834">
            <v>66036256</v>
          </cell>
          <cell r="C2834">
            <v>66036256</v>
          </cell>
          <cell r="D2834">
            <v>66036256</v>
          </cell>
          <cell r="E2834">
            <v>66036256</v>
          </cell>
          <cell r="F2834">
            <v>66036256</v>
          </cell>
          <cell r="G2834">
            <v>66036256</v>
          </cell>
        </row>
        <row r="2835">
          <cell r="A2835">
            <v>66036256</v>
          </cell>
          <cell r="B2835">
            <v>66036256</v>
          </cell>
          <cell r="C2835">
            <v>66036256</v>
          </cell>
          <cell r="D2835">
            <v>66036256</v>
          </cell>
          <cell r="E2835">
            <v>66036256</v>
          </cell>
          <cell r="F2835">
            <v>66036256</v>
          </cell>
          <cell r="G2835">
            <v>66036256</v>
          </cell>
        </row>
        <row r="2836">
          <cell r="A2836">
            <v>66036256</v>
          </cell>
          <cell r="B2836">
            <v>66036256</v>
          </cell>
          <cell r="C2836">
            <v>66036256</v>
          </cell>
          <cell r="D2836">
            <v>66036256</v>
          </cell>
          <cell r="E2836">
            <v>66036256</v>
          </cell>
          <cell r="F2836">
            <v>66036256</v>
          </cell>
          <cell r="G2836">
            <v>66036256</v>
          </cell>
        </row>
        <row r="2837">
          <cell r="A2837">
            <v>66036256</v>
          </cell>
          <cell r="B2837">
            <v>66036256</v>
          </cell>
          <cell r="C2837">
            <v>66036256</v>
          </cell>
          <cell r="D2837">
            <v>66036256</v>
          </cell>
          <cell r="E2837">
            <v>66036256</v>
          </cell>
          <cell r="F2837">
            <v>66036256</v>
          </cell>
          <cell r="G2837">
            <v>66036256</v>
          </cell>
        </row>
        <row r="2838">
          <cell r="A2838">
            <v>66036256</v>
          </cell>
          <cell r="B2838">
            <v>66036256</v>
          </cell>
          <cell r="C2838">
            <v>66036256</v>
          </cell>
          <cell r="D2838">
            <v>66036256</v>
          </cell>
          <cell r="E2838">
            <v>66036256</v>
          </cell>
          <cell r="F2838">
            <v>66036256</v>
          </cell>
          <cell r="G2838">
            <v>66036256</v>
          </cell>
        </row>
        <row r="2839">
          <cell r="A2839">
            <v>66036256</v>
          </cell>
          <cell r="B2839">
            <v>66036256</v>
          </cell>
          <cell r="C2839">
            <v>66036256</v>
          </cell>
          <cell r="D2839">
            <v>66036256</v>
          </cell>
          <cell r="E2839">
            <v>66036256</v>
          </cell>
          <cell r="F2839">
            <v>66036256</v>
          </cell>
          <cell r="G2839">
            <v>66036256</v>
          </cell>
        </row>
        <row r="2840">
          <cell r="A2840">
            <v>66036256</v>
          </cell>
          <cell r="B2840">
            <v>66036256</v>
          </cell>
          <cell r="C2840">
            <v>66036256</v>
          </cell>
          <cell r="D2840">
            <v>66036256</v>
          </cell>
          <cell r="E2840">
            <v>66036256</v>
          </cell>
          <cell r="F2840">
            <v>66036256</v>
          </cell>
          <cell r="G2840">
            <v>66036256</v>
          </cell>
        </row>
        <row r="2841">
          <cell r="A2841">
            <v>66036256</v>
          </cell>
          <cell r="B2841">
            <v>66036256</v>
          </cell>
          <cell r="C2841">
            <v>66036256</v>
          </cell>
          <cell r="D2841">
            <v>66036256</v>
          </cell>
          <cell r="E2841">
            <v>66036256</v>
          </cell>
          <cell r="F2841">
            <v>66036256</v>
          </cell>
          <cell r="G2841">
            <v>66036256</v>
          </cell>
        </row>
        <row r="2842">
          <cell r="A2842">
            <v>66036256</v>
          </cell>
          <cell r="B2842">
            <v>66036256</v>
          </cell>
          <cell r="C2842">
            <v>66036256</v>
          </cell>
          <cell r="D2842">
            <v>66036256</v>
          </cell>
          <cell r="E2842">
            <v>66036256</v>
          </cell>
          <cell r="F2842">
            <v>66036256</v>
          </cell>
          <cell r="G2842">
            <v>66036256</v>
          </cell>
        </row>
        <row r="2843">
          <cell r="A2843">
            <v>66036256</v>
          </cell>
          <cell r="B2843">
            <v>66036256</v>
          </cell>
          <cell r="C2843">
            <v>66036256</v>
          </cell>
          <cell r="D2843">
            <v>66036256</v>
          </cell>
          <cell r="E2843">
            <v>66036256</v>
          </cell>
          <cell r="F2843">
            <v>66036256</v>
          </cell>
          <cell r="G2843">
            <v>66036256</v>
          </cell>
        </row>
        <row r="2844">
          <cell r="A2844">
            <v>66036256</v>
          </cell>
          <cell r="B2844">
            <v>66036256</v>
          </cell>
          <cell r="C2844">
            <v>66036256</v>
          </cell>
          <cell r="D2844">
            <v>66036256</v>
          </cell>
          <cell r="E2844">
            <v>66036256</v>
          </cell>
          <cell r="F2844">
            <v>66036256</v>
          </cell>
          <cell r="G2844">
            <v>66036256</v>
          </cell>
        </row>
        <row r="2845">
          <cell r="A2845">
            <v>66036256</v>
          </cell>
          <cell r="B2845">
            <v>66036256</v>
          </cell>
          <cell r="C2845">
            <v>66036256</v>
          </cell>
          <cell r="D2845">
            <v>66036256</v>
          </cell>
          <cell r="E2845">
            <v>66036256</v>
          </cell>
          <cell r="F2845">
            <v>66036256</v>
          </cell>
          <cell r="G2845">
            <v>66036256</v>
          </cell>
        </row>
        <row r="2846">
          <cell r="A2846">
            <v>66036256</v>
          </cell>
          <cell r="B2846">
            <v>66036256</v>
          </cell>
          <cell r="C2846">
            <v>66036256</v>
          </cell>
          <cell r="D2846">
            <v>66036256</v>
          </cell>
          <cell r="E2846">
            <v>66036256</v>
          </cell>
          <cell r="F2846">
            <v>66036256</v>
          </cell>
          <cell r="G2846">
            <v>66036256</v>
          </cell>
        </row>
        <row r="2847">
          <cell r="A2847">
            <v>66036256</v>
          </cell>
          <cell r="B2847">
            <v>66036256</v>
          </cell>
          <cell r="C2847">
            <v>66036256</v>
          </cell>
          <cell r="D2847">
            <v>66036256</v>
          </cell>
          <cell r="E2847">
            <v>66036256</v>
          </cell>
          <cell r="F2847">
            <v>66036256</v>
          </cell>
          <cell r="G2847">
            <v>66036256</v>
          </cell>
        </row>
        <row r="2848">
          <cell r="A2848">
            <v>66036256</v>
          </cell>
          <cell r="B2848">
            <v>66036256</v>
          </cell>
          <cell r="C2848">
            <v>66036256</v>
          </cell>
          <cell r="D2848">
            <v>66036256</v>
          </cell>
          <cell r="E2848">
            <v>66036256</v>
          </cell>
          <cell r="F2848">
            <v>66036256</v>
          </cell>
          <cell r="G2848">
            <v>66036256</v>
          </cell>
        </row>
        <row r="2849">
          <cell r="A2849">
            <v>66036256</v>
          </cell>
          <cell r="B2849">
            <v>66036256</v>
          </cell>
          <cell r="C2849">
            <v>66036256</v>
          </cell>
          <cell r="D2849">
            <v>66036256</v>
          </cell>
          <cell r="E2849">
            <v>66036256</v>
          </cell>
          <cell r="F2849">
            <v>66036256</v>
          </cell>
          <cell r="G2849">
            <v>66036256</v>
          </cell>
        </row>
        <row r="2850">
          <cell r="A2850">
            <v>66036256</v>
          </cell>
          <cell r="B2850">
            <v>66036256</v>
          </cell>
          <cell r="C2850">
            <v>66036256</v>
          </cell>
          <cell r="D2850">
            <v>66036256</v>
          </cell>
          <cell r="E2850">
            <v>66036256</v>
          </cell>
          <cell r="F2850">
            <v>66036256</v>
          </cell>
          <cell r="G2850">
            <v>66036256</v>
          </cell>
        </row>
        <row r="2851">
          <cell r="A2851">
            <v>66036256</v>
          </cell>
          <cell r="B2851">
            <v>66036256</v>
          </cell>
          <cell r="C2851">
            <v>66036256</v>
          </cell>
          <cell r="D2851">
            <v>66036256</v>
          </cell>
          <cell r="E2851">
            <v>66036256</v>
          </cell>
          <cell r="F2851">
            <v>66036256</v>
          </cell>
          <cell r="G2851">
            <v>66036256</v>
          </cell>
        </row>
        <row r="2852">
          <cell r="A2852">
            <v>66036256</v>
          </cell>
          <cell r="B2852">
            <v>66036256</v>
          </cell>
          <cell r="C2852">
            <v>66036256</v>
          </cell>
          <cell r="D2852">
            <v>66036256</v>
          </cell>
          <cell r="E2852">
            <v>66036256</v>
          </cell>
          <cell r="F2852">
            <v>66036256</v>
          </cell>
          <cell r="G2852">
            <v>66036256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opLeftCell="A28" workbookViewId="0">
      <selection activeCell="F65" sqref="F65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7109375" style="3" customWidth="1"/>
    <col min="7" max="7" width="3" style="133" customWidth="1"/>
    <col min="8" max="8" width="18.7109375" style="136" customWidth="1"/>
    <col min="9" max="9" width="14" style="4" customWidth="1"/>
    <col min="10" max="10" width="17.140625" style="4" customWidth="1"/>
    <col min="11" max="11" width="35.140625" style="2" customWidth="1"/>
    <col min="12" max="12" width="13.5703125" style="2" customWidth="1"/>
    <col min="13" max="13" width="22.42578125" style="2" customWidth="1"/>
    <col min="14" max="14" width="15.42578125" style="2" customWidth="1"/>
    <col min="15" max="15" width="16.7109375" style="2" customWidth="1"/>
    <col min="16" max="16" width="18.5703125" style="2" customWidth="1"/>
    <col min="17" max="17" width="19.42578125" style="2" customWidth="1"/>
    <col min="18" max="18" width="30.7109375" style="2" customWidth="1"/>
    <col min="19" max="19" width="20.28515625" style="2" customWidth="1"/>
    <col min="20" max="20" width="30.28515625" style="2" customWidth="1"/>
    <col min="21" max="21" width="25.85546875" style="2" customWidth="1"/>
    <col min="22" max="22" width="25" style="2" customWidth="1"/>
    <col min="23" max="23" width="37.140625" style="2" customWidth="1"/>
    <col min="24" max="24" width="58.85546875" style="2" customWidth="1"/>
    <col min="25" max="25" width="30.140625" style="2" customWidth="1"/>
    <col min="26" max="26" width="25" style="2" customWidth="1"/>
    <col min="27" max="27" width="19.7109375" style="2" customWidth="1"/>
    <col min="28" max="16384" width="9.140625" style="2"/>
  </cols>
  <sheetData>
    <row r="1" spans="1:27" ht="76.5" customHeight="1" x14ac:dyDescent="0.2">
      <c r="A1" s="1"/>
      <c r="B1" s="196"/>
      <c r="C1" s="197"/>
      <c r="D1" s="197"/>
      <c r="E1" s="197"/>
      <c r="F1" s="100"/>
      <c r="G1" s="132"/>
      <c r="H1" s="135"/>
      <c r="I1" s="61"/>
      <c r="J1" s="61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7" ht="15" x14ac:dyDescent="0.2">
      <c r="A2" s="1"/>
      <c r="B2" s="201" t="s">
        <v>12</v>
      </c>
      <c r="C2" s="202"/>
      <c r="D2" s="202"/>
      <c r="E2" s="202"/>
      <c r="F2" s="203"/>
    </row>
    <row r="3" spans="1:27" ht="15" x14ac:dyDescent="0.2">
      <c r="A3" s="1"/>
      <c r="B3" s="201" t="s">
        <v>2707</v>
      </c>
      <c r="C3" s="202"/>
      <c r="D3" s="202"/>
      <c r="E3" s="202"/>
      <c r="F3" s="203"/>
    </row>
    <row r="4" spans="1:27" ht="15" x14ac:dyDescent="0.2">
      <c r="A4" s="1"/>
      <c r="B4" s="201" t="s">
        <v>4157</v>
      </c>
      <c r="C4" s="202"/>
      <c r="D4" s="202"/>
      <c r="E4" s="202"/>
      <c r="F4" s="203"/>
    </row>
    <row r="5" spans="1:27" x14ac:dyDescent="0.2">
      <c r="A5" s="1"/>
      <c r="B5" s="198" t="s">
        <v>3844</v>
      </c>
      <c r="C5" s="199"/>
      <c r="D5" s="199"/>
      <c r="E5" s="199"/>
      <c r="F5" s="200"/>
    </row>
    <row r="6" spans="1:27" x14ac:dyDescent="0.2">
      <c r="A6" s="1"/>
      <c r="B6" s="92"/>
      <c r="C6" s="93"/>
      <c r="D6" s="93"/>
      <c r="E6" s="94"/>
      <c r="F6" s="67"/>
    </row>
    <row r="7" spans="1:27" x14ac:dyDescent="0.2">
      <c r="A7" s="1"/>
      <c r="B7" s="92"/>
      <c r="C7" s="93"/>
      <c r="D7" s="93"/>
      <c r="E7" s="105" t="s">
        <v>4158</v>
      </c>
      <c r="F7" s="62"/>
      <c r="H7" s="133"/>
      <c r="I7" s="2"/>
      <c r="J7" s="2"/>
    </row>
    <row r="8" spans="1:27" x14ac:dyDescent="0.2">
      <c r="A8" s="1"/>
      <c r="B8" s="63" t="s">
        <v>0</v>
      </c>
      <c r="C8" s="6"/>
      <c r="D8" s="149"/>
      <c r="E8" s="149"/>
      <c r="F8" s="62"/>
      <c r="H8" s="133"/>
      <c r="I8" s="2"/>
      <c r="J8" s="2"/>
    </row>
    <row r="9" spans="1:27" x14ac:dyDescent="0.2">
      <c r="A9" s="1"/>
      <c r="B9" s="64" t="s">
        <v>1</v>
      </c>
      <c r="C9" s="7"/>
      <c r="D9" s="5"/>
      <c r="E9" s="5"/>
      <c r="F9" s="62"/>
      <c r="H9" s="133"/>
      <c r="I9" s="2"/>
      <c r="J9" s="2"/>
    </row>
    <row r="10" spans="1:27" x14ac:dyDescent="0.2">
      <c r="A10" s="1"/>
      <c r="B10" s="65" t="s">
        <v>582</v>
      </c>
      <c r="C10" s="5"/>
      <c r="D10" s="7" t="s">
        <v>571</v>
      </c>
      <c r="E10" s="161">
        <v>26639629.789999999</v>
      </c>
      <c r="F10" s="62"/>
      <c r="G10" s="134"/>
      <c r="H10" s="133"/>
      <c r="I10" s="2"/>
      <c r="J10" s="2"/>
    </row>
    <row r="11" spans="1:27" ht="13.5" customHeight="1" x14ac:dyDescent="0.2">
      <c r="A11" s="1"/>
      <c r="B11" s="65" t="s">
        <v>583</v>
      </c>
      <c r="C11" s="5"/>
      <c r="D11" s="5"/>
      <c r="E11" s="159">
        <v>0</v>
      </c>
      <c r="F11" s="62"/>
      <c r="G11" s="134"/>
      <c r="H11" s="133"/>
      <c r="I11" s="2"/>
      <c r="J11" s="2"/>
    </row>
    <row r="12" spans="1:27" ht="21.75" customHeight="1" x14ac:dyDescent="0.2">
      <c r="A12" s="1"/>
      <c r="B12" s="65" t="s">
        <v>584</v>
      </c>
      <c r="C12" s="5"/>
      <c r="D12" s="5"/>
      <c r="E12" s="159">
        <v>3638955.75</v>
      </c>
      <c r="F12" s="62"/>
      <c r="H12" s="133"/>
      <c r="I12" s="2"/>
      <c r="J12" s="2"/>
    </row>
    <row r="13" spans="1:27" ht="19.5" customHeight="1" x14ac:dyDescent="0.2">
      <c r="A13" s="1"/>
      <c r="B13" s="65" t="s">
        <v>3847</v>
      </c>
      <c r="C13" s="5"/>
      <c r="D13" s="5"/>
      <c r="E13" s="160">
        <v>41882280.310000002</v>
      </c>
      <c r="F13" s="62"/>
      <c r="H13" s="133"/>
      <c r="I13" s="2"/>
      <c r="J13" s="2"/>
    </row>
    <row r="14" spans="1:27" ht="22.5" customHeight="1" x14ac:dyDescent="0.2">
      <c r="A14" s="1"/>
      <c r="B14" s="65"/>
      <c r="C14" s="5"/>
      <c r="D14" s="5"/>
      <c r="E14" s="164">
        <f>SUM(E10:E13)</f>
        <v>72160865.849999994</v>
      </c>
      <c r="F14" s="62"/>
      <c r="H14" s="133"/>
      <c r="I14" s="2"/>
      <c r="J14" s="2"/>
    </row>
    <row r="15" spans="1:27" x14ac:dyDescent="0.2">
      <c r="A15" s="1"/>
      <c r="B15" s="64" t="s">
        <v>2</v>
      </c>
      <c r="C15" s="7"/>
      <c r="D15" s="7"/>
      <c r="E15" s="156"/>
      <c r="F15" s="62"/>
      <c r="H15" s="133"/>
      <c r="I15" s="2"/>
      <c r="J15" s="2"/>
    </row>
    <row r="16" spans="1:27" ht="23.25" customHeight="1" x14ac:dyDescent="0.2">
      <c r="A16" s="1"/>
      <c r="B16" s="65" t="s">
        <v>572</v>
      </c>
      <c r="C16" s="5"/>
      <c r="D16" s="5"/>
      <c r="E16" s="163">
        <v>5501858.3799999999</v>
      </c>
      <c r="F16" s="62"/>
      <c r="H16" s="137"/>
      <c r="I16" s="2"/>
      <c r="J16" s="2"/>
    </row>
    <row r="17" spans="1:10" x14ac:dyDescent="0.2">
      <c r="A17" s="1"/>
      <c r="B17" s="66"/>
      <c r="C17" s="1"/>
      <c r="D17" s="1"/>
      <c r="E17" s="163">
        <f>+E16</f>
        <v>5501858.3799999999</v>
      </c>
      <c r="F17" s="62"/>
      <c r="H17" s="137"/>
      <c r="I17" s="2"/>
      <c r="J17" s="2"/>
    </row>
    <row r="18" spans="1:10" x14ac:dyDescent="0.2">
      <c r="A18" s="1"/>
      <c r="B18" s="64" t="s">
        <v>3</v>
      </c>
      <c r="C18" s="7"/>
      <c r="D18" s="7"/>
      <c r="E18" s="156"/>
      <c r="F18" s="62"/>
      <c r="H18" s="133"/>
      <c r="I18" s="2"/>
      <c r="J18" s="2"/>
    </row>
    <row r="19" spans="1:10" ht="12" customHeight="1" x14ac:dyDescent="0.2">
      <c r="A19" s="1"/>
      <c r="B19" s="65" t="s">
        <v>585</v>
      </c>
      <c r="C19" s="5"/>
      <c r="D19" s="5"/>
      <c r="E19" s="160">
        <v>3375701.8900000006</v>
      </c>
      <c r="F19" s="62"/>
      <c r="H19" s="133"/>
      <c r="I19" s="2"/>
      <c r="J19" s="2"/>
    </row>
    <row r="20" spans="1:10" x14ac:dyDescent="0.2">
      <c r="A20" s="1"/>
      <c r="B20" s="65"/>
      <c r="C20" s="5"/>
      <c r="D20" s="5"/>
      <c r="E20" s="155"/>
      <c r="F20" s="62"/>
      <c r="H20" s="133"/>
      <c r="I20" s="2"/>
      <c r="J20" s="2"/>
    </row>
    <row r="21" spans="1:10" ht="13.5" thickBot="1" x14ac:dyDescent="0.25">
      <c r="A21" s="1"/>
      <c r="B21" s="194" t="s">
        <v>573</v>
      </c>
      <c r="C21" s="195"/>
      <c r="D21" s="59" t="s">
        <v>571</v>
      </c>
      <c r="E21" s="158">
        <f>+E14+E17+E19</f>
        <v>81038426.11999999</v>
      </c>
      <c r="F21" s="191">
        <f>+E21-Balanza!G8</f>
        <v>0</v>
      </c>
      <c r="I21" s="2"/>
      <c r="J21" s="2"/>
    </row>
    <row r="22" spans="1:10" ht="9" customHeight="1" thickTop="1" x14ac:dyDescent="0.2">
      <c r="A22" s="1"/>
      <c r="B22" s="147"/>
      <c r="C22" s="148"/>
      <c r="D22" s="7"/>
      <c r="E22" s="156"/>
      <c r="F22" s="62"/>
      <c r="H22" s="133"/>
      <c r="I22" s="2"/>
      <c r="J22" s="2"/>
    </row>
    <row r="23" spans="1:10" x14ac:dyDescent="0.2">
      <c r="A23" s="1"/>
      <c r="B23" s="63" t="s">
        <v>4</v>
      </c>
      <c r="C23" s="6"/>
      <c r="D23" s="149"/>
      <c r="E23" s="157"/>
      <c r="F23" s="62"/>
      <c r="H23" s="133"/>
      <c r="I23" s="2"/>
      <c r="J23" s="2"/>
    </row>
    <row r="24" spans="1:10" x14ac:dyDescent="0.2">
      <c r="A24" s="1"/>
      <c r="B24" s="64" t="s">
        <v>5</v>
      </c>
      <c r="C24" s="7"/>
      <c r="D24" s="7"/>
      <c r="E24" s="156"/>
      <c r="F24" s="62"/>
      <c r="H24" s="133"/>
      <c r="I24" s="2"/>
      <c r="J24" s="2"/>
    </row>
    <row r="25" spans="1:10" ht="20.25" customHeight="1" x14ac:dyDescent="0.2">
      <c r="A25" s="1"/>
      <c r="B25" s="65" t="s">
        <v>586</v>
      </c>
      <c r="C25" s="5"/>
      <c r="D25" s="5"/>
      <c r="E25" s="161">
        <v>51570687.839999996</v>
      </c>
      <c r="F25" s="62"/>
      <c r="H25" s="133"/>
      <c r="I25" s="2"/>
      <c r="J25" s="2"/>
    </row>
    <row r="26" spans="1:10" ht="18.75" customHeight="1" x14ac:dyDescent="0.2">
      <c r="A26" s="1"/>
      <c r="B26" s="65" t="s">
        <v>6</v>
      </c>
      <c r="C26" s="5"/>
      <c r="D26" s="5"/>
      <c r="E26" s="160">
        <v>134656.68</v>
      </c>
      <c r="F26" s="62"/>
      <c r="H26" s="133"/>
      <c r="I26" s="2"/>
      <c r="J26" s="2"/>
    </row>
    <row r="27" spans="1:10" ht="12.75" customHeight="1" x14ac:dyDescent="0.2">
      <c r="A27" s="1"/>
      <c r="B27" s="66"/>
      <c r="C27" s="1"/>
      <c r="D27" s="1"/>
      <c r="E27" s="162">
        <f>+E25+E26</f>
        <v>51705344.519999996</v>
      </c>
      <c r="F27" s="62"/>
      <c r="H27" s="133"/>
      <c r="I27" s="2"/>
      <c r="J27" s="2"/>
    </row>
    <row r="28" spans="1:10" x14ac:dyDescent="0.2">
      <c r="A28" s="1"/>
      <c r="B28" s="64" t="s">
        <v>7</v>
      </c>
      <c r="C28" s="7"/>
      <c r="D28" s="7"/>
      <c r="E28" s="156"/>
      <c r="F28" s="62"/>
      <c r="H28" s="133"/>
      <c r="I28" s="2"/>
      <c r="J28" s="2"/>
    </row>
    <row r="29" spans="1:10" x14ac:dyDescent="0.2">
      <c r="A29" s="1"/>
      <c r="B29" s="65" t="s">
        <v>8</v>
      </c>
      <c r="C29" s="5"/>
      <c r="D29" s="5"/>
      <c r="E29" s="161">
        <v>2312581.58</v>
      </c>
      <c r="F29" s="62"/>
      <c r="H29" s="133"/>
      <c r="I29" s="2"/>
      <c r="J29" s="2"/>
    </row>
    <row r="30" spans="1:10" x14ac:dyDescent="0.2">
      <c r="A30" s="1"/>
      <c r="B30" s="65" t="s">
        <v>9</v>
      </c>
      <c r="C30" s="5"/>
      <c r="D30" s="5"/>
      <c r="E30" s="161">
        <v>2071588.21</v>
      </c>
      <c r="F30" s="62"/>
      <c r="H30" s="133"/>
      <c r="I30" s="2"/>
      <c r="J30" s="2"/>
    </row>
    <row r="31" spans="1:10" ht="22.9" customHeight="1" x14ac:dyDescent="0.2">
      <c r="A31" s="1"/>
      <c r="B31" s="65"/>
      <c r="C31" s="5"/>
      <c r="D31" s="5"/>
      <c r="E31" s="165">
        <f>+E29+E30</f>
        <v>4384169.79</v>
      </c>
      <c r="F31" s="62"/>
      <c r="H31" s="133"/>
      <c r="I31" s="2"/>
      <c r="J31" s="2"/>
    </row>
    <row r="32" spans="1:10" ht="13.9" customHeight="1" x14ac:dyDescent="0.2">
      <c r="A32" s="1"/>
      <c r="B32" s="65"/>
      <c r="C32" s="5"/>
      <c r="D32" s="5"/>
      <c r="E32" s="166"/>
      <c r="F32" s="62"/>
      <c r="H32" s="133"/>
      <c r="I32" s="2"/>
      <c r="J32" s="2"/>
    </row>
    <row r="33" spans="1:10" ht="17.45" customHeight="1" x14ac:dyDescent="0.2">
      <c r="A33" s="1"/>
      <c r="B33" s="127" t="s">
        <v>574</v>
      </c>
      <c r="C33" s="126"/>
      <c r="D33" s="124"/>
      <c r="E33" s="167">
        <f>+E27+E31</f>
        <v>56089514.309999995</v>
      </c>
      <c r="F33" s="62"/>
      <c r="I33" s="2"/>
      <c r="J33" s="2"/>
    </row>
    <row r="34" spans="1:10" ht="21.6" customHeight="1" x14ac:dyDescent="0.2">
      <c r="A34" s="1"/>
      <c r="B34" s="125" t="s">
        <v>10</v>
      </c>
      <c r="C34" s="126"/>
      <c r="D34" s="126"/>
      <c r="E34" s="129">
        <f>SUM(E35:E36)</f>
        <v>24948911.809999999</v>
      </c>
      <c r="F34" s="62"/>
      <c r="H34" s="9"/>
      <c r="J34" s="2"/>
    </row>
    <row r="35" spans="1:10" ht="21.6" customHeight="1" x14ac:dyDescent="0.2">
      <c r="A35" s="1"/>
      <c r="B35" s="123" t="s">
        <v>11</v>
      </c>
      <c r="C35" s="124"/>
      <c r="D35" s="124"/>
      <c r="E35" s="108">
        <v>20333675</v>
      </c>
      <c r="F35" s="62"/>
      <c r="H35" s="9"/>
      <c r="I35" s="2"/>
      <c r="J35" s="2"/>
    </row>
    <row r="36" spans="1:10" ht="21.6" customHeight="1" x14ac:dyDescent="0.2">
      <c r="A36" s="1"/>
      <c r="B36" s="123" t="s">
        <v>4205</v>
      </c>
      <c r="C36" s="124"/>
      <c r="D36" s="124"/>
      <c r="E36" s="108">
        <v>4615236.8099999996</v>
      </c>
      <c r="F36" s="189"/>
      <c r="H36" s="9"/>
      <c r="I36" s="2"/>
      <c r="J36" s="2"/>
    </row>
    <row r="37" spans="1:10" x14ac:dyDescent="0.2">
      <c r="B37" s="65"/>
      <c r="C37" s="5"/>
      <c r="D37" s="5"/>
      <c r="E37" s="118"/>
      <c r="F37" s="62"/>
      <c r="H37" s="133"/>
      <c r="I37" s="2"/>
      <c r="J37" s="2"/>
    </row>
    <row r="38" spans="1:10" ht="15" x14ac:dyDescent="0.35">
      <c r="B38" s="68" t="s">
        <v>575</v>
      </c>
      <c r="C38" s="7"/>
      <c r="D38" s="7" t="s">
        <v>571</v>
      </c>
      <c r="E38" s="128">
        <f>+E33+E34</f>
        <v>81038426.11999999</v>
      </c>
      <c r="F38" s="62"/>
      <c r="H38" s="133"/>
      <c r="I38" s="2"/>
      <c r="J38" s="2"/>
    </row>
    <row r="39" spans="1:10" x14ac:dyDescent="0.2">
      <c r="B39" s="69"/>
      <c r="C39" s="70"/>
      <c r="E39" s="192">
        <f>+E21-E38</f>
        <v>0</v>
      </c>
      <c r="F39" s="169"/>
      <c r="H39" s="133"/>
      <c r="I39" s="2"/>
      <c r="J39" s="2"/>
    </row>
    <row r="40" spans="1:10" x14ac:dyDescent="0.2">
      <c r="B40" s="69"/>
      <c r="C40" s="70"/>
      <c r="E40" s="118"/>
      <c r="F40" s="62"/>
      <c r="H40" s="133"/>
      <c r="I40" s="2"/>
      <c r="J40" s="2"/>
    </row>
    <row r="41" spans="1:10" x14ac:dyDescent="0.2">
      <c r="B41" s="71"/>
      <c r="D41" s="23"/>
      <c r="E41" s="118"/>
      <c r="F41" s="62"/>
      <c r="H41" s="133"/>
      <c r="I41" s="2"/>
      <c r="J41" s="2"/>
    </row>
    <row r="42" spans="1:10" x14ac:dyDescent="0.2">
      <c r="B42" s="71"/>
      <c r="F42" s="62"/>
      <c r="H42" s="133"/>
      <c r="I42" s="2"/>
      <c r="J42" s="2"/>
    </row>
    <row r="43" spans="1:10" hidden="1" x14ac:dyDescent="0.2">
      <c r="B43" s="71"/>
      <c r="F43" s="62"/>
      <c r="H43" s="133"/>
      <c r="I43" s="2"/>
      <c r="J43" s="2"/>
    </row>
    <row r="44" spans="1:10" hidden="1" x14ac:dyDescent="0.2">
      <c r="B44" s="71"/>
      <c r="F44" s="62"/>
      <c r="H44" s="133"/>
      <c r="I44" s="2"/>
      <c r="J44" s="2"/>
    </row>
    <row r="45" spans="1:10" hidden="1" x14ac:dyDescent="0.2">
      <c r="B45" s="71"/>
      <c r="F45" s="62"/>
      <c r="H45" s="133"/>
      <c r="I45" s="2"/>
      <c r="J45" s="2"/>
    </row>
    <row r="46" spans="1:10" hidden="1" x14ac:dyDescent="0.2">
      <c r="B46" s="71"/>
      <c r="F46" s="62"/>
      <c r="H46" s="133"/>
      <c r="I46" s="2"/>
      <c r="J46" s="2"/>
    </row>
    <row r="47" spans="1:10" hidden="1" x14ac:dyDescent="0.2">
      <c r="B47" s="71"/>
      <c r="F47" s="62"/>
      <c r="H47" s="133"/>
      <c r="I47" s="2"/>
      <c r="J47" s="2"/>
    </row>
    <row r="48" spans="1:10" hidden="1" x14ac:dyDescent="0.2">
      <c r="B48" s="71"/>
      <c r="F48" s="62"/>
      <c r="H48" s="133"/>
      <c r="I48" s="2"/>
      <c r="J48" s="2"/>
    </row>
    <row r="49" spans="2:10" hidden="1" x14ac:dyDescent="0.2">
      <c r="B49" s="71"/>
      <c r="F49" s="62"/>
      <c r="H49" s="133"/>
      <c r="I49" s="2"/>
      <c r="J49" s="2"/>
    </row>
    <row r="50" spans="2:10" hidden="1" x14ac:dyDescent="0.2">
      <c r="B50" s="71"/>
      <c r="F50" s="62"/>
      <c r="H50" s="133"/>
      <c r="I50" s="2"/>
      <c r="J50" s="2"/>
    </row>
    <row r="51" spans="2:10" hidden="1" x14ac:dyDescent="0.2">
      <c r="B51" s="71"/>
      <c r="F51" s="62"/>
      <c r="H51" s="133"/>
      <c r="I51" s="2"/>
      <c r="J51" s="2"/>
    </row>
    <row r="52" spans="2:10" hidden="1" x14ac:dyDescent="0.2">
      <c r="B52" s="72"/>
      <c r="C52" s="10"/>
      <c r="F52" s="62"/>
      <c r="H52" s="133"/>
      <c r="I52" s="2"/>
      <c r="J52" s="2"/>
    </row>
    <row r="53" spans="2:10" hidden="1" x14ac:dyDescent="0.2">
      <c r="B53" s="73"/>
      <c r="C53" s="12"/>
      <c r="F53" s="62"/>
      <c r="H53" s="133"/>
      <c r="I53" s="2"/>
      <c r="J53" s="2"/>
    </row>
    <row r="54" spans="2:10" hidden="1" x14ac:dyDescent="0.2">
      <c r="B54" s="71"/>
      <c r="F54" s="62"/>
      <c r="H54" s="133"/>
      <c r="I54" s="2"/>
      <c r="J54" s="2"/>
    </row>
    <row r="55" spans="2:10" hidden="1" x14ac:dyDescent="0.2">
      <c r="B55" s="71"/>
      <c r="F55" s="62"/>
      <c r="H55" s="133"/>
      <c r="I55" s="2"/>
      <c r="J55" s="2"/>
    </row>
    <row r="56" spans="2:10" hidden="1" x14ac:dyDescent="0.2">
      <c r="B56" s="71"/>
      <c r="F56" s="62"/>
      <c r="H56" s="133"/>
      <c r="I56" s="2"/>
      <c r="J56" s="2"/>
    </row>
    <row r="57" spans="2:10" hidden="1" x14ac:dyDescent="0.2">
      <c r="B57" s="71"/>
      <c r="F57" s="62"/>
      <c r="H57" s="133"/>
      <c r="I57" s="2"/>
      <c r="J57" s="2"/>
    </row>
    <row r="58" spans="2:10" hidden="1" x14ac:dyDescent="0.2">
      <c r="B58" s="71"/>
      <c r="F58" s="62"/>
      <c r="H58" s="133"/>
      <c r="I58" s="2"/>
      <c r="J58" s="2"/>
    </row>
    <row r="59" spans="2:10" hidden="1" x14ac:dyDescent="0.2">
      <c r="B59" s="71"/>
      <c r="F59" s="62"/>
      <c r="H59" s="133"/>
      <c r="I59" s="2"/>
      <c r="J59" s="2"/>
    </row>
    <row r="60" spans="2:10" hidden="1" x14ac:dyDescent="0.2">
      <c r="B60" s="71"/>
      <c r="F60" s="62"/>
      <c r="H60" s="133"/>
      <c r="I60" s="2"/>
      <c r="J60" s="2"/>
    </row>
    <row r="61" spans="2:10" hidden="1" x14ac:dyDescent="0.2">
      <c r="B61" s="71"/>
      <c r="F61" s="62"/>
      <c r="H61" s="133"/>
      <c r="I61" s="2"/>
      <c r="J61" s="2"/>
    </row>
    <row r="62" spans="2:10" hidden="1" x14ac:dyDescent="0.2">
      <c r="B62" s="71"/>
      <c r="F62" s="62"/>
      <c r="H62" s="133"/>
      <c r="I62" s="2"/>
      <c r="J62" s="2"/>
    </row>
    <row r="63" spans="2:10" hidden="1" x14ac:dyDescent="0.2">
      <c r="B63" s="71"/>
      <c r="F63" s="62"/>
      <c r="H63" s="133"/>
      <c r="I63" s="2"/>
      <c r="J63" s="2"/>
    </row>
    <row r="64" spans="2:10" x14ac:dyDescent="0.2">
      <c r="B64" s="71"/>
      <c r="F64" s="62"/>
      <c r="H64" s="133"/>
      <c r="I64" s="2"/>
      <c r="J64" s="2"/>
    </row>
    <row r="65" spans="2:10" x14ac:dyDescent="0.2">
      <c r="B65" s="71"/>
      <c r="F65" s="62"/>
      <c r="H65" s="133"/>
      <c r="I65" s="2"/>
      <c r="J65" s="2"/>
    </row>
    <row r="66" spans="2:10" x14ac:dyDescent="0.2">
      <c r="B66" s="71"/>
      <c r="F66" s="62"/>
      <c r="H66" s="133"/>
      <c r="I66" s="2"/>
      <c r="J66" s="2"/>
    </row>
    <row r="67" spans="2:10" x14ac:dyDescent="0.2">
      <c r="B67" s="71"/>
      <c r="F67" s="62"/>
      <c r="H67" s="133"/>
      <c r="I67" s="2"/>
      <c r="J67" s="2"/>
    </row>
    <row r="68" spans="2:10" x14ac:dyDescent="0.2">
      <c r="B68" s="71"/>
      <c r="F68" s="62"/>
      <c r="H68" s="133"/>
      <c r="I68" s="2"/>
      <c r="J68" s="2"/>
    </row>
    <row r="69" spans="2:10" x14ac:dyDescent="0.2">
      <c r="B69" s="71"/>
      <c r="F69" s="62"/>
      <c r="H69" s="133"/>
      <c r="I69" s="2"/>
      <c r="J69" s="2"/>
    </row>
    <row r="70" spans="2:10" x14ac:dyDescent="0.2">
      <c r="B70" s="71"/>
      <c r="F70" s="62"/>
      <c r="H70" s="133"/>
      <c r="I70" s="2"/>
      <c r="J70" s="2"/>
    </row>
    <row r="71" spans="2:10" x14ac:dyDescent="0.2">
      <c r="B71" s="71"/>
      <c r="F71" s="62"/>
      <c r="H71" s="133"/>
      <c r="I71" s="2"/>
      <c r="J71" s="2"/>
    </row>
    <row r="72" spans="2:10" x14ac:dyDescent="0.2">
      <c r="B72" s="71"/>
      <c r="F72" s="62"/>
      <c r="H72" s="133"/>
      <c r="I72" s="2"/>
      <c r="J72" s="2"/>
    </row>
    <row r="73" spans="2:10" x14ac:dyDescent="0.2">
      <c r="B73" s="71"/>
      <c r="F73" s="62"/>
      <c r="H73" s="133"/>
      <c r="I73" s="2"/>
      <c r="J73" s="2"/>
    </row>
    <row r="74" spans="2:10" ht="13.5" thickBot="1" x14ac:dyDescent="0.25">
      <c r="B74" s="74"/>
      <c r="C74" s="75"/>
      <c r="D74" s="75"/>
      <c r="E74" s="75"/>
      <c r="F74" s="76"/>
      <c r="H74" s="133"/>
      <c r="I74" s="2"/>
      <c r="J74" s="2"/>
    </row>
    <row r="75" spans="2:10" x14ac:dyDescent="0.2">
      <c r="F75" s="2"/>
      <c r="H75" s="133"/>
      <c r="I75" s="2"/>
      <c r="J75" s="2"/>
    </row>
    <row r="76" spans="2:10" x14ac:dyDescent="0.2">
      <c r="F76" s="2"/>
      <c r="H76" s="133"/>
      <c r="I76" s="2"/>
      <c r="J76" s="2"/>
    </row>
    <row r="77" spans="2:10" x14ac:dyDescent="0.2">
      <c r="F77" s="2"/>
      <c r="H77" s="133"/>
      <c r="I77" s="2"/>
      <c r="J77" s="2"/>
    </row>
    <row r="78" spans="2:10" x14ac:dyDescent="0.2">
      <c r="D78" s="139"/>
      <c r="F78" s="2"/>
      <c r="H78" s="133"/>
      <c r="I78" s="2"/>
      <c r="J78" s="2"/>
    </row>
    <row r="79" spans="2:10" x14ac:dyDescent="0.2">
      <c r="D79" s="139"/>
      <c r="F79" s="2"/>
      <c r="H79" s="133"/>
      <c r="I79" s="2"/>
      <c r="J79" s="2"/>
    </row>
    <row r="80" spans="2:10" x14ac:dyDescent="0.2">
      <c r="D80" s="139"/>
      <c r="F80" s="2"/>
      <c r="H80" s="133"/>
      <c r="I80" s="2"/>
      <c r="J80" s="2"/>
    </row>
    <row r="81" spans="4:10" x14ac:dyDescent="0.2">
      <c r="D81" s="139"/>
      <c r="E81" s="118"/>
      <c r="F81" s="2"/>
      <c r="H81" s="133"/>
      <c r="I81" s="2"/>
      <c r="J81" s="2"/>
    </row>
    <row r="82" spans="4:10" x14ac:dyDescent="0.2">
      <c r="D82" s="139"/>
      <c r="F82" s="2"/>
      <c r="H82" s="133"/>
      <c r="I82" s="2"/>
      <c r="J82" s="2"/>
    </row>
    <row r="83" spans="4:10" x14ac:dyDescent="0.2">
      <c r="D83" s="139"/>
    </row>
    <row r="84" spans="4:10" x14ac:dyDescent="0.2">
      <c r="D84" s="139"/>
    </row>
    <row r="85" spans="4:10" x14ac:dyDescent="0.2">
      <c r="D85" s="139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showGridLines="0" tabSelected="1" topLeftCell="B22" workbookViewId="0">
      <selection activeCell="E38" sqref="E38"/>
    </sheetView>
  </sheetViews>
  <sheetFormatPr baseColWidth="10" defaultColWidth="9.140625" defaultRowHeight="12.75" x14ac:dyDescent="0.2"/>
  <cols>
    <col min="1" max="1" width="5.140625" style="13" hidden="1" customWidth="1"/>
    <col min="2" max="2" width="45.5703125" style="13" customWidth="1"/>
    <col min="3" max="3" width="30.7109375" style="13" customWidth="1"/>
    <col min="4" max="4" width="25.28515625" style="13" customWidth="1"/>
    <col min="5" max="5" width="16.140625" style="8" customWidth="1"/>
    <col min="6" max="6" width="14.140625" style="8" customWidth="1"/>
    <col min="7" max="16384" width="9.140625" style="11"/>
  </cols>
  <sheetData>
    <row r="1" spans="1:6" ht="72" customHeight="1" x14ac:dyDescent="0.2">
      <c r="A1" s="77"/>
      <c r="B1" s="98"/>
      <c r="C1" s="99"/>
      <c r="D1" s="138"/>
    </row>
    <row r="2" spans="1:6" x14ac:dyDescent="0.2">
      <c r="A2" s="78"/>
      <c r="B2" s="204" t="s">
        <v>12</v>
      </c>
      <c r="C2" s="205"/>
      <c r="D2" s="206"/>
      <c r="E2" s="116"/>
      <c r="F2" s="116"/>
    </row>
    <row r="3" spans="1:6" x14ac:dyDescent="0.2">
      <c r="A3" s="78"/>
      <c r="B3" s="207" t="s">
        <v>2687</v>
      </c>
      <c r="C3" s="208"/>
      <c r="D3" s="209"/>
      <c r="E3" s="117"/>
      <c r="F3" s="117"/>
    </row>
    <row r="4" spans="1:6" ht="12.75" customHeight="1" x14ac:dyDescent="0.2">
      <c r="A4" s="78"/>
      <c r="B4" s="207" t="s">
        <v>4159</v>
      </c>
      <c r="C4" s="208"/>
      <c r="D4" s="209"/>
      <c r="E4" s="117"/>
      <c r="F4" s="117"/>
    </row>
    <row r="5" spans="1:6" ht="12.75" customHeight="1" thickBot="1" x14ac:dyDescent="0.25">
      <c r="A5" s="78"/>
      <c r="B5" s="210" t="s">
        <v>3844</v>
      </c>
      <c r="C5" s="211"/>
      <c r="D5" s="212"/>
      <c r="E5" s="115"/>
      <c r="F5" s="115"/>
    </row>
    <row r="6" spans="1:6" ht="12.75" customHeight="1" thickBot="1" x14ac:dyDescent="0.25">
      <c r="A6" s="78"/>
      <c r="B6" s="95"/>
      <c r="C6" s="96"/>
      <c r="D6" s="101"/>
      <c r="E6" s="115"/>
      <c r="F6" s="115"/>
    </row>
    <row r="7" spans="1:6" ht="28.9" customHeight="1" x14ac:dyDescent="0.2">
      <c r="A7" s="78"/>
      <c r="B7" s="98"/>
      <c r="C7" s="99"/>
      <c r="D7" s="130"/>
      <c r="E7" s="11"/>
      <c r="F7" s="11"/>
    </row>
    <row r="8" spans="1:6" x14ac:dyDescent="0.2">
      <c r="A8" s="78"/>
      <c r="B8" s="81" t="s">
        <v>2688</v>
      </c>
      <c r="C8" s="16"/>
      <c r="D8" s="107">
        <f>+SUM(D9:D15)</f>
        <v>13459079.550000001</v>
      </c>
      <c r="E8" s="119"/>
      <c r="F8" s="122"/>
    </row>
    <row r="9" spans="1:6" x14ac:dyDescent="0.2">
      <c r="A9" s="78"/>
      <c r="B9" s="82" t="s">
        <v>2689</v>
      </c>
      <c r="C9" s="14"/>
      <c r="D9" s="97">
        <v>11358979.640000001</v>
      </c>
      <c r="E9" s="119"/>
      <c r="F9" s="120"/>
    </row>
    <row r="10" spans="1:6" ht="15" customHeight="1" x14ac:dyDescent="0.2">
      <c r="A10" s="78"/>
      <c r="B10" s="82" t="s">
        <v>2690</v>
      </c>
      <c r="C10" s="14"/>
      <c r="D10" s="97">
        <v>458241.06</v>
      </c>
      <c r="E10" s="119"/>
      <c r="F10" s="120"/>
    </row>
    <row r="11" spans="1:6" x14ac:dyDescent="0.2">
      <c r="A11" s="78"/>
      <c r="B11" s="82" t="s">
        <v>2691</v>
      </c>
      <c r="C11" s="14"/>
      <c r="D11" s="97">
        <v>64505.919999999998</v>
      </c>
      <c r="E11" s="119"/>
      <c r="F11" s="120"/>
    </row>
    <row r="12" spans="1:6" x14ac:dyDescent="0.2">
      <c r="A12" s="78"/>
      <c r="B12" s="82" t="s">
        <v>2692</v>
      </c>
      <c r="C12" s="14"/>
      <c r="D12" s="106">
        <v>22060.03</v>
      </c>
      <c r="E12" s="119"/>
      <c r="F12" s="120"/>
    </row>
    <row r="13" spans="1:6" x14ac:dyDescent="0.2">
      <c r="A13" s="78"/>
      <c r="B13" s="82" t="s">
        <v>2693</v>
      </c>
      <c r="C13" s="14"/>
      <c r="D13" s="97">
        <v>202556.98</v>
      </c>
      <c r="E13" s="119"/>
      <c r="F13" s="120"/>
    </row>
    <row r="14" spans="1:6" x14ac:dyDescent="0.2">
      <c r="A14" s="78"/>
      <c r="B14" s="82" t="s">
        <v>3843</v>
      </c>
      <c r="C14" s="14"/>
      <c r="D14" s="97">
        <v>334.69</v>
      </c>
      <c r="E14" s="119"/>
      <c r="F14" s="120"/>
    </row>
    <row r="15" spans="1:6" x14ac:dyDescent="0.2">
      <c r="A15" s="78"/>
      <c r="B15" s="82" t="s">
        <v>2694</v>
      </c>
      <c r="C15" s="14"/>
      <c r="D15" s="175">
        <v>1352401.23</v>
      </c>
      <c r="E15" s="119"/>
      <c r="F15" s="120"/>
    </row>
    <row r="16" spans="1:6" x14ac:dyDescent="0.2">
      <c r="A16" s="78"/>
      <c r="B16" s="83"/>
      <c r="C16" s="17"/>
      <c r="D16" s="176"/>
      <c r="E16" s="119"/>
      <c r="F16" s="11"/>
    </row>
    <row r="17" spans="1:6" x14ac:dyDescent="0.2">
      <c r="A17" s="78"/>
      <c r="B17" s="81" t="s">
        <v>2695</v>
      </c>
      <c r="C17" s="16"/>
      <c r="D17" s="177">
        <f>+D18+D19</f>
        <v>1102694.8700000001</v>
      </c>
      <c r="E17" s="119"/>
      <c r="F17" s="121"/>
    </row>
    <row r="18" spans="1:6" x14ac:dyDescent="0.2">
      <c r="A18" s="78"/>
      <c r="B18" s="82" t="s">
        <v>2696</v>
      </c>
      <c r="C18" s="14"/>
      <c r="D18" s="109">
        <v>856628.29</v>
      </c>
      <c r="E18" s="119"/>
      <c r="F18" s="120"/>
    </row>
    <row r="19" spans="1:6" ht="16.5" customHeight="1" x14ac:dyDescent="0.2">
      <c r="A19" s="78"/>
      <c r="B19" s="82" t="s">
        <v>2694</v>
      </c>
      <c r="C19" s="14"/>
      <c r="D19" s="174">
        <v>246066.58</v>
      </c>
      <c r="E19" s="119"/>
      <c r="F19" s="11"/>
    </row>
    <row r="20" spans="1:6" ht="19.899999999999999" customHeight="1" x14ac:dyDescent="0.2">
      <c r="A20" s="78"/>
      <c r="B20" s="82" t="s">
        <v>2697</v>
      </c>
      <c r="C20" s="16"/>
      <c r="D20" s="168">
        <v>2385252.15</v>
      </c>
      <c r="E20" s="119"/>
      <c r="F20" s="11"/>
    </row>
    <row r="21" spans="1:6" x14ac:dyDescent="0.2">
      <c r="A21" s="78"/>
      <c r="B21" s="81" t="s">
        <v>2699</v>
      </c>
      <c r="C21" s="16"/>
      <c r="D21" s="178">
        <f>+D8-D17-D20</f>
        <v>9971132.5299999993</v>
      </c>
      <c r="E21" s="119"/>
      <c r="F21" s="11"/>
    </row>
    <row r="22" spans="1:6" x14ac:dyDescent="0.2">
      <c r="A22" s="78"/>
      <c r="B22" s="83"/>
      <c r="C22" s="17"/>
      <c r="D22" s="176"/>
      <c r="E22" s="119"/>
      <c r="F22" s="11"/>
    </row>
    <row r="23" spans="1:6" x14ac:dyDescent="0.2">
      <c r="A23" s="78"/>
      <c r="B23" s="81" t="s">
        <v>2700</v>
      </c>
      <c r="C23" s="16"/>
      <c r="D23" s="177">
        <f>+SUM(D24:D26)</f>
        <v>10171060.25</v>
      </c>
      <c r="E23" s="119"/>
      <c r="F23" s="11"/>
    </row>
    <row r="24" spans="1:6" ht="24" customHeight="1" x14ac:dyDescent="0.2">
      <c r="A24" s="78"/>
      <c r="B24" s="82" t="s">
        <v>2701</v>
      </c>
      <c r="C24" s="14"/>
      <c r="D24" s="179">
        <v>4881529.29</v>
      </c>
      <c r="E24" s="119"/>
      <c r="F24" s="120"/>
    </row>
    <row r="25" spans="1:6" x14ac:dyDescent="0.2">
      <c r="A25" s="78"/>
      <c r="B25" s="82" t="s">
        <v>2702</v>
      </c>
      <c r="C25" s="14"/>
      <c r="D25" s="109">
        <v>4610543.8600000003</v>
      </c>
      <c r="E25" s="119"/>
      <c r="F25" s="120"/>
    </row>
    <row r="26" spans="1:6" x14ac:dyDescent="0.2">
      <c r="A26" s="78"/>
      <c r="B26" s="82" t="s">
        <v>2703</v>
      </c>
      <c r="C26" s="14"/>
      <c r="D26" s="188">
        <v>678987.1</v>
      </c>
      <c r="E26" s="119"/>
      <c r="F26" s="120"/>
    </row>
    <row r="27" spans="1:6" x14ac:dyDescent="0.2">
      <c r="A27" s="78"/>
      <c r="B27" s="83"/>
      <c r="C27" s="17"/>
      <c r="D27" s="103"/>
      <c r="E27" s="119"/>
      <c r="F27" s="11"/>
    </row>
    <row r="28" spans="1:6" x14ac:dyDescent="0.2">
      <c r="A28" s="78"/>
      <c r="B28" s="81" t="s">
        <v>3845</v>
      </c>
      <c r="C28" s="16"/>
      <c r="D28" s="180">
        <f>+D21-D23</f>
        <v>-199927.72000000067</v>
      </c>
      <c r="E28" s="119"/>
      <c r="F28" s="11"/>
    </row>
    <row r="29" spans="1:6" ht="29.25" customHeight="1" x14ac:dyDescent="0.2">
      <c r="A29" s="78"/>
      <c r="B29" s="110" t="s">
        <v>3846</v>
      </c>
      <c r="C29" s="16"/>
      <c r="D29" s="181">
        <v>972206.96</v>
      </c>
      <c r="E29" s="119"/>
      <c r="F29" s="11"/>
    </row>
    <row r="30" spans="1:6" ht="12.6" customHeight="1" x14ac:dyDescent="0.2">
      <c r="A30" s="78"/>
      <c r="B30" s="82"/>
      <c r="C30" s="16"/>
      <c r="D30" s="182"/>
      <c r="E30" s="119"/>
      <c r="F30" s="11"/>
    </row>
    <row r="31" spans="1:6" ht="27.6" customHeight="1" x14ac:dyDescent="0.2">
      <c r="A31" s="78"/>
      <c r="B31" s="81" t="s">
        <v>3972</v>
      </c>
      <c r="C31" s="16"/>
      <c r="D31" s="183">
        <f>+D28+D29</f>
        <v>772279.23999999929</v>
      </c>
      <c r="E31" s="119"/>
      <c r="F31" s="113"/>
    </row>
    <row r="32" spans="1:6" ht="19.5" customHeight="1" x14ac:dyDescent="0.2">
      <c r="A32" s="78"/>
      <c r="B32" s="90" t="s">
        <v>2705</v>
      </c>
      <c r="C32" s="15"/>
      <c r="D32" s="184">
        <v>382299.98</v>
      </c>
      <c r="E32" s="119"/>
      <c r="F32" s="11"/>
    </row>
    <row r="33" spans="1:6" ht="22.5" customHeight="1" x14ac:dyDescent="0.2">
      <c r="A33" s="78"/>
      <c r="B33" s="82" t="s">
        <v>3842</v>
      </c>
      <c r="C33" s="16"/>
      <c r="D33" s="185">
        <v>48965.85</v>
      </c>
      <c r="E33" s="119"/>
      <c r="F33" s="11"/>
    </row>
    <row r="34" spans="1:6" ht="20.25" customHeight="1" x14ac:dyDescent="0.2">
      <c r="A34" s="78"/>
      <c r="B34" s="81" t="s">
        <v>3973</v>
      </c>
      <c r="C34" s="16"/>
      <c r="D34" s="186">
        <f>+D31-D32-D33</f>
        <v>341013.40999999933</v>
      </c>
      <c r="E34" s="119"/>
      <c r="F34" s="131"/>
    </row>
    <row r="35" spans="1:6" x14ac:dyDescent="0.2">
      <c r="A35" s="78"/>
      <c r="B35" s="83"/>
      <c r="C35" s="17"/>
      <c r="D35" s="190">
        <f>+D34-Balanza!G2747</f>
        <v>-8.149072527885437E-10</v>
      </c>
      <c r="E35" s="114"/>
      <c r="F35" s="11"/>
    </row>
    <row r="36" spans="1:6" x14ac:dyDescent="0.2">
      <c r="A36" s="78"/>
      <c r="B36" s="91"/>
      <c r="C36" s="84"/>
      <c r="D36" s="102"/>
      <c r="E36" s="11"/>
      <c r="F36" s="11"/>
    </row>
    <row r="37" spans="1:6" x14ac:dyDescent="0.2">
      <c r="A37" s="78"/>
      <c r="B37" s="78"/>
      <c r="D37" s="103"/>
      <c r="E37" s="11"/>
      <c r="F37" s="11"/>
    </row>
    <row r="38" spans="1:6" ht="19.5" customHeight="1" x14ac:dyDescent="0.2">
      <c r="A38" s="78"/>
      <c r="B38" s="78"/>
      <c r="D38" s="103"/>
      <c r="E38" s="11"/>
      <c r="F38" s="11"/>
    </row>
    <row r="39" spans="1:6" x14ac:dyDescent="0.2">
      <c r="A39" s="78"/>
      <c r="B39" s="78"/>
      <c r="D39" s="103"/>
      <c r="E39" s="11"/>
      <c r="F39" s="11"/>
    </row>
    <row r="40" spans="1:6" x14ac:dyDescent="0.2">
      <c r="A40" s="78"/>
      <c r="B40" s="78"/>
      <c r="D40" s="103"/>
      <c r="E40" s="11"/>
      <c r="F40" s="11"/>
    </row>
    <row r="41" spans="1:6" x14ac:dyDescent="0.2">
      <c r="A41" s="78"/>
      <c r="B41" s="78"/>
      <c r="D41" s="103"/>
      <c r="E41" s="11"/>
      <c r="F41" s="11"/>
    </row>
    <row r="42" spans="1:6" x14ac:dyDescent="0.2">
      <c r="A42" s="78"/>
      <c r="B42" s="78"/>
      <c r="D42" s="103"/>
      <c r="E42" s="11"/>
      <c r="F42" s="11"/>
    </row>
    <row r="43" spans="1:6" x14ac:dyDescent="0.2">
      <c r="A43" s="78"/>
      <c r="B43" s="78"/>
      <c r="D43" s="103"/>
      <c r="E43" s="11"/>
      <c r="F43" s="11"/>
    </row>
    <row r="44" spans="1:6" x14ac:dyDescent="0.2">
      <c r="A44" s="78"/>
      <c r="B44" s="78"/>
      <c r="D44" s="103"/>
      <c r="E44" s="11"/>
      <c r="F44" s="11"/>
    </row>
    <row r="45" spans="1:6" x14ac:dyDescent="0.2">
      <c r="A45" s="78"/>
      <c r="B45" s="78"/>
      <c r="D45" s="103"/>
      <c r="E45" s="11"/>
      <c r="F45" s="11"/>
    </row>
    <row r="46" spans="1:6" ht="13.5" thickBot="1" x14ac:dyDescent="0.25">
      <c r="A46" s="79"/>
      <c r="B46" s="79"/>
      <c r="C46" s="80"/>
      <c r="D46" s="104"/>
      <c r="E46" s="11"/>
      <c r="F46" s="11"/>
    </row>
    <row r="47" spans="1:6" x14ac:dyDescent="0.2">
      <c r="D47" s="193">
        <f>+D34-Balanza!G2747</f>
        <v>-8.149072527885437E-10</v>
      </c>
    </row>
    <row r="48" spans="1:6" x14ac:dyDescent="0.2">
      <c r="E48" s="24"/>
    </row>
    <row r="49" spans="5:26" x14ac:dyDescent="0.2">
      <c r="E49" s="24"/>
    </row>
    <row r="50" spans="5:26" x14ac:dyDescent="0.2">
      <c r="E50" s="24"/>
    </row>
    <row r="51" spans="5:26" x14ac:dyDescent="0.2">
      <c r="E51" s="24"/>
    </row>
    <row r="52" spans="5:26" x14ac:dyDescent="0.2">
      <c r="E52" s="24"/>
    </row>
    <row r="53" spans="5:26" x14ac:dyDescent="0.2">
      <c r="E53" s="24"/>
    </row>
    <row r="54" spans="5:26" x14ac:dyDescent="0.2">
      <c r="E54" s="2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5:26" x14ac:dyDescent="0.2">
      <c r="E55" s="24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5:26" x14ac:dyDescent="0.2">
      <c r="E56" s="2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5:26" x14ac:dyDescent="0.2">
      <c r="E57" s="24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5:26" x14ac:dyDescent="0.2">
      <c r="E58" s="24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5:26" x14ac:dyDescent="0.2">
      <c r="E59" s="24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5:26" x14ac:dyDescent="0.2"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5:26" x14ac:dyDescent="0.2"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5:26" x14ac:dyDescent="0.2"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5:26" x14ac:dyDescent="0.2"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5:26" x14ac:dyDescent="0.2"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40" t="s">
        <v>284</v>
      </c>
      <c r="B4" s="140" t="s">
        <v>3968</v>
      </c>
      <c r="C4" s="141">
        <v>43496</v>
      </c>
    </row>
    <row r="5" spans="1:3" x14ac:dyDescent="0.2">
      <c r="A5" s="142" t="s">
        <v>1382</v>
      </c>
      <c r="B5" s="142" t="s">
        <v>290</v>
      </c>
      <c r="C5" s="143">
        <f>IFERROR(VLOOKUP(A5,'[1]BALANCE 31 01 2019'!$A:$G,7,FALSE),0)</f>
        <v>20333675</v>
      </c>
    </row>
    <row r="6" spans="1:3" x14ac:dyDescent="0.2">
      <c r="A6" s="142" t="s">
        <v>1386</v>
      </c>
      <c r="B6" s="142" t="s">
        <v>300</v>
      </c>
      <c r="C6" s="143">
        <f>IFERROR(VLOOKUP(A6,'[1]BALANCE 31 01 2019'!$A:$G,7,FALSE),0)</f>
        <v>2732776.81</v>
      </c>
    </row>
    <row r="7" spans="1:3" x14ac:dyDescent="0.2">
      <c r="A7" s="142" t="s">
        <v>1390</v>
      </c>
      <c r="B7" s="142" t="s">
        <v>308</v>
      </c>
      <c r="C7" s="143">
        <f>IFERROR(VLOOKUP(A7,'[1]BALANCE 31 01 2019'!$A:$G,7,FALSE),0)</f>
        <v>4162492.53</v>
      </c>
    </row>
    <row r="8" spans="1:3" x14ac:dyDescent="0.2">
      <c r="A8" s="142" t="s">
        <v>1395</v>
      </c>
      <c r="B8" s="142" t="s">
        <v>1392</v>
      </c>
      <c r="C8" s="143">
        <f>IFERROR(VLOOKUP(A8,'[1]BALANCE 31 01 2019'!$A:$G,7,FALSE),0)</f>
        <v>-3217397.13</v>
      </c>
    </row>
    <row r="9" spans="1:3" x14ac:dyDescent="0.2">
      <c r="A9" s="144" t="s">
        <v>3969</v>
      </c>
      <c r="B9" s="144" t="s">
        <v>3970</v>
      </c>
      <c r="C9" s="145">
        <f>[1]ER!B30</f>
        <v>62474.649999999121</v>
      </c>
    </row>
    <row r="10" spans="1:3" x14ac:dyDescent="0.2">
      <c r="A10" s="142" t="s">
        <v>1399</v>
      </c>
      <c r="B10" s="142" t="s">
        <v>567</v>
      </c>
      <c r="C10" s="143">
        <f>IFERROR(VLOOKUP(A10,'[1]BALANCE 31 01 2019'!$A:$G,7,FALSE),0)</f>
        <v>595538.5</v>
      </c>
    </row>
    <row r="11" spans="1:3" x14ac:dyDescent="0.2">
      <c r="A11" s="142" t="s">
        <v>3328</v>
      </c>
      <c r="B11" s="142" t="s">
        <v>3644</v>
      </c>
      <c r="C11" s="143">
        <f>IFERROR(VLOOKUP(A11,'[1]BALANCE 31 01 2019'!$A:$G,7,FALSE),0)</f>
        <v>812.69</v>
      </c>
    </row>
    <row r="12" spans="1:3" x14ac:dyDescent="0.2">
      <c r="A12" s="142"/>
      <c r="B12" s="142" t="s">
        <v>3971</v>
      </c>
      <c r="C12" s="146">
        <f>SUM(C5:C11)</f>
        <v>24670373.050000001</v>
      </c>
    </row>
    <row r="14" spans="1:3" x14ac:dyDescent="0.2">
      <c r="C14" s="33">
        <f>+C7+C8</f>
        <v>945095.39999999991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2803"/>
  <sheetViews>
    <sheetView zoomScale="110" zoomScaleNormal="110" workbookViewId="0">
      <selection activeCell="G8" sqref="G8"/>
    </sheetView>
  </sheetViews>
  <sheetFormatPr baseColWidth="10" defaultRowHeight="12.75" x14ac:dyDescent="0.2"/>
  <cols>
    <col min="1" max="1" width="23" style="25" customWidth="1"/>
    <col min="2" max="2" width="3.140625" style="25" customWidth="1"/>
    <col min="3" max="3" width="34.28515625" style="25" customWidth="1"/>
    <col min="4" max="4" width="17.7109375" style="28" customWidth="1"/>
    <col min="5" max="5" width="16.7109375" style="28" customWidth="1"/>
    <col min="6" max="6" width="17.28515625" style="28" customWidth="1"/>
    <col min="7" max="7" width="15.7109375" style="28" customWidth="1"/>
    <col min="8" max="8" width="6" style="25" customWidth="1"/>
    <col min="9" max="17" width="11.5703125" style="25"/>
  </cols>
  <sheetData>
    <row r="1" spans="1:8" ht="15" x14ac:dyDescent="0.25">
      <c r="A1" s="170" t="s">
        <v>4160</v>
      </c>
      <c r="B1"/>
      <c r="C1"/>
      <c r="D1" s="18"/>
      <c r="E1" s="18"/>
      <c r="F1" s="18"/>
      <c r="G1" s="18"/>
      <c r="H1" s="150"/>
    </row>
    <row r="2" spans="1:8" ht="15" x14ac:dyDescent="0.25">
      <c r="A2" s="170" t="s">
        <v>3311</v>
      </c>
      <c r="B2"/>
      <c r="C2"/>
      <c r="D2" s="18"/>
      <c r="E2" s="18"/>
      <c r="F2" s="18"/>
      <c r="G2" s="18"/>
      <c r="H2" s="150"/>
    </row>
    <row r="3" spans="1:8" ht="15" x14ac:dyDescent="0.25">
      <c r="A3" s="170" t="s">
        <v>3312</v>
      </c>
      <c r="B3"/>
      <c r="C3"/>
      <c r="D3" s="18"/>
      <c r="E3" s="18"/>
      <c r="F3" s="18"/>
      <c r="G3" s="18"/>
      <c r="H3" s="150"/>
    </row>
    <row r="4" spans="1:8" ht="15" x14ac:dyDescent="0.25">
      <c r="A4" s="170" t="s">
        <v>3362</v>
      </c>
      <c r="B4"/>
      <c r="C4"/>
      <c r="D4" s="18"/>
      <c r="E4" s="18"/>
      <c r="F4" s="18"/>
      <c r="G4" s="18"/>
      <c r="H4" s="151"/>
    </row>
    <row r="5" spans="1:8" x14ac:dyDescent="0.2">
      <c r="A5"/>
      <c r="B5"/>
      <c r="C5"/>
      <c r="D5" s="18"/>
      <c r="E5" s="18"/>
      <c r="F5" s="18"/>
      <c r="G5" s="18" t="s">
        <v>3976</v>
      </c>
      <c r="H5" s="152" t="s">
        <v>17</v>
      </c>
    </row>
    <row r="6" spans="1:8" ht="15" hidden="1" x14ac:dyDescent="0.25">
      <c r="A6" s="171"/>
      <c r="B6" s="171"/>
      <c r="C6" s="171"/>
      <c r="D6" s="172" t="s">
        <v>3313</v>
      </c>
      <c r="E6" s="172" t="s">
        <v>3977</v>
      </c>
      <c r="F6" s="172" t="s">
        <v>3978</v>
      </c>
      <c r="G6" s="172" t="s">
        <v>3848</v>
      </c>
      <c r="H6" s="153"/>
    </row>
    <row r="7" spans="1:8" ht="15" hidden="1" x14ac:dyDescent="0.25">
      <c r="A7" s="173" t="s">
        <v>14</v>
      </c>
      <c r="B7" s="173" t="s">
        <v>3314</v>
      </c>
      <c r="C7" s="173" t="s">
        <v>15</v>
      </c>
      <c r="D7" s="172" t="s">
        <v>3979</v>
      </c>
      <c r="E7" s="172" t="s">
        <v>3979</v>
      </c>
      <c r="F7" s="172" t="s">
        <v>3979</v>
      </c>
      <c r="G7" s="172" t="s">
        <v>3979</v>
      </c>
      <c r="H7" s="153"/>
    </row>
    <row r="8" spans="1:8" x14ac:dyDescent="0.2">
      <c r="A8" s="112" t="s">
        <v>16</v>
      </c>
      <c r="B8" s="112" t="s">
        <v>17</v>
      </c>
      <c r="C8" s="112" t="s">
        <v>0</v>
      </c>
      <c r="D8" s="18">
        <v>81281925.280000001</v>
      </c>
      <c r="E8" s="18">
        <v>206546552.81999999</v>
      </c>
      <c r="F8" s="18">
        <v>206790051.97999999</v>
      </c>
      <c r="G8" s="18">
        <v>81038426.120000005</v>
      </c>
      <c r="H8" s="153">
        <f t="shared" ref="H8:H70" si="0">+LEN(A8)</f>
        <v>1</v>
      </c>
    </row>
    <row r="9" spans="1:8" hidden="1" x14ac:dyDescent="0.2">
      <c r="A9" s="112" t="s">
        <v>18</v>
      </c>
      <c r="B9" s="112" t="s">
        <v>17</v>
      </c>
      <c r="C9" s="112" t="s">
        <v>3602</v>
      </c>
      <c r="D9" s="18">
        <v>71338068.799999997</v>
      </c>
      <c r="E9" s="18">
        <v>157153173.52000001</v>
      </c>
      <c r="F9" s="18">
        <v>156330376.47</v>
      </c>
      <c r="G9" s="18">
        <v>72160865.849999994</v>
      </c>
      <c r="H9" s="153">
        <f t="shared" si="0"/>
        <v>2</v>
      </c>
    </row>
    <row r="10" spans="1:8" hidden="1" x14ac:dyDescent="0.2">
      <c r="A10" s="112" t="s">
        <v>19</v>
      </c>
      <c r="B10" s="112" t="s">
        <v>17</v>
      </c>
      <c r="C10" s="112" t="s">
        <v>20</v>
      </c>
      <c r="D10" s="18">
        <v>27184401.710000001</v>
      </c>
      <c r="E10" s="18">
        <v>140145576.74000001</v>
      </c>
      <c r="F10" s="18">
        <v>140690348.66</v>
      </c>
      <c r="G10" s="18">
        <v>26639629.789999999</v>
      </c>
      <c r="H10" s="153">
        <f t="shared" si="0"/>
        <v>3</v>
      </c>
    </row>
    <row r="11" spans="1:8" hidden="1" x14ac:dyDescent="0.2">
      <c r="A11" s="112" t="s">
        <v>21</v>
      </c>
      <c r="B11" s="112" t="s">
        <v>17</v>
      </c>
      <c r="C11" s="112" t="s">
        <v>20</v>
      </c>
      <c r="D11" s="18">
        <v>27184401.710000001</v>
      </c>
      <c r="E11" s="18">
        <v>140145576.74000001</v>
      </c>
      <c r="F11" s="18">
        <v>140690348.66</v>
      </c>
      <c r="G11" s="18">
        <v>26639629.789999999</v>
      </c>
      <c r="H11" s="153">
        <f t="shared" si="0"/>
        <v>4</v>
      </c>
    </row>
    <row r="12" spans="1:8" hidden="1" x14ac:dyDescent="0.2">
      <c r="A12" s="112" t="s">
        <v>22</v>
      </c>
      <c r="B12" s="112" t="s">
        <v>17</v>
      </c>
      <c r="C12" s="112" t="s">
        <v>23</v>
      </c>
      <c r="D12" s="18">
        <v>4362791.32</v>
      </c>
      <c r="E12" s="18">
        <v>94635643.670000002</v>
      </c>
      <c r="F12" s="18">
        <v>93078108.480000004</v>
      </c>
      <c r="G12" s="18">
        <v>5920326.5099999998</v>
      </c>
      <c r="H12" s="153">
        <f t="shared" si="0"/>
        <v>6</v>
      </c>
    </row>
    <row r="13" spans="1:8" hidden="1" x14ac:dyDescent="0.2">
      <c r="A13" s="112" t="s">
        <v>24</v>
      </c>
      <c r="B13" s="112" t="s">
        <v>17</v>
      </c>
      <c r="C13" s="112" t="s">
        <v>25</v>
      </c>
      <c r="D13" s="18">
        <v>1544073.76</v>
      </c>
      <c r="E13" s="18">
        <v>23667071.48</v>
      </c>
      <c r="F13" s="18">
        <v>23542805</v>
      </c>
      <c r="G13" s="18">
        <v>1668340.24</v>
      </c>
      <c r="H13" s="153">
        <f t="shared" si="0"/>
        <v>8</v>
      </c>
    </row>
    <row r="14" spans="1:8" hidden="1" x14ac:dyDescent="0.2">
      <c r="A14" s="112" t="s">
        <v>26</v>
      </c>
      <c r="B14" s="112" t="s">
        <v>17</v>
      </c>
      <c r="C14" s="112" t="s">
        <v>27</v>
      </c>
      <c r="D14" s="18">
        <v>1544073.76</v>
      </c>
      <c r="E14" s="18">
        <v>23667071.48</v>
      </c>
      <c r="F14" s="18">
        <v>23542805</v>
      </c>
      <c r="G14" s="18">
        <v>1668340.24</v>
      </c>
      <c r="H14" s="153">
        <f t="shared" si="0"/>
        <v>10</v>
      </c>
    </row>
    <row r="15" spans="1:8" hidden="1" x14ac:dyDescent="0.2">
      <c r="A15" s="112" t="s">
        <v>601</v>
      </c>
      <c r="B15" s="112" t="s">
        <v>17</v>
      </c>
      <c r="C15" s="112" t="s">
        <v>25</v>
      </c>
      <c r="D15" s="18">
        <v>1544073.76</v>
      </c>
      <c r="E15" s="18">
        <v>23667071.48</v>
      </c>
      <c r="F15" s="18">
        <v>23542805</v>
      </c>
      <c r="G15" s="18">
        <v>1668340.24</v>
      </c>
      <c r="H15" s="153">
        <f t="shared" si="0"/>
        <v>12</v>
      </c>
    </row>
    <row r="16" spans="1:8" hidden="1" x14ac:dyDescent="0.2">
      <c r="A16" s="112" t="s">
        <v>602</v>
      </c>
      <c r="B16" s="112" t="s">
        <v>17</v>
      </c>
      <c r="C16" s="112" t="s">
        <v>25</v>
      </c>
      <c r="D16" s="18">
        <v>1544073.76</v>
      </c>
      <c r="E16" s="18">
        <v>23667071.48</v>
      </c>
      <c r="F16" s="18">
        <v>23542805</v>
      </c>
      <c r="G16" s="18">
        <v>1668340.24</v>
      </c>
      <c r="H16" s="153">
        <f t="shared" si="0"/>
        <v>14</v>
      </c>
    </row>
    <row r="17" spans="1:8" hidden="1" x14ac:dyDescent="0.2">
      <c r="A17" s="112" t="s">
        <v>603</v>
      </c>
      <c r="B17" s="112" t="s">
        <v>17</v>
      </c>
      <c r="C17" s="112" t="s">
        <v>25</v>
      </c>
      <c r="D17" s="18">
        <v>1544073.76</v>
      </c>
      <c r="E17" s="18">
        <v>23667071.48</v>
      </c>
      <c r="F17" s="18">
        <v>23542805</v>
      </c>
      <c r="G17" s="18">
        <v>1668340.24</v>
      </c>
      <c r="H17" s="153">
        <f t="shared" si="0"/>
        <v>16</v>
      </c>
    </row>
    <row r="18" spans="1:8" hidden="1" x14ac:dyDescent="0.2">
      <c r="A18" s="112" t="s">
        <v>604</v>
      </c>
      <c r="B18" s="112" t="s">
        <v>13</v>
      </c>
      <c r="C18" s="112" t="s">
        <v>25</v>
      </c>
      <c r="D18" s="18">
        <v>1544073.76</v>
      </c>
      <c r="E18" s="18">
        <v>23667071.48</v>
      </c>
      <c r="F18" s="18">
        <v>23542805</v>
      </c>
      <c r="G18" s="18">
        <v>1668340.24</v>
      </c>
      <c r="H18" s="153">
        <f t="shared" si="0"/>
        <v>18</v>
      </c>
    </row>
    <row r="19" spans="1:8" hidden="1" x14ac:dyDescent="0.2">
      <c r="A19" s="112" t="s">
        <v>28</v>
      </c>
      <c r="B19" s="112" t="s">
        <v>17</v>
      </c>
      <c r="C19" s="112" t="s">
        <v>29</v>
      </c>
      <c r="D19" s="18">
        <v>2646817.56</v>
      </c>
      <c r="E19" s="18">
        <v>29974426.760000002</v>
      </c>
      <c r="F19" s="18">
        <v>29813326.050000001</v>
      </c>
      <c r="G19" s="18">
        <v>2807918.27</v>
      </c>
      <c r="H19" s="153">
        <f t="shared" si="0"/>
        <v>8</v>
      </c>
    </row>
    <row r="20" spans="1:8" hidden="1" x14ac:dyDescent="0.2">
      <c r="A20" s="112" t="s">
        <v>30</v>
      </c>
      <c r="B20" s="112" t="s">
        <v>17</v>
      </c>
      <c r="C20" s="112" t="s">
        <v>31</v>
      </c>
      <c r="D20" s="18">
        <v>2646817.56</v>
      </c>
      <c r="E20" s="18">
        <v>29974426.760000002</v>
      </c>
      <c r="F20" s="18">
        <v>29813326.050000001</v>
      </c>
      <c r="G20" s="18">
        <v>2807918.27</v>
      </c>
      <c r="H20" s="153">
        <f t="shared" si="0"/>
        <v>10</v>
      </c>
    </row>
    <row r="21" spans="1:8" hidden="1" x14ac:dyDescent="0.2">
      <c r="A21" s="112" t="s">
        <v>605</v>
      </c>
      <c r="B21" s="112" t="s">
        <v>17</v>
      </c>
      <c r="C21" s="112" t="s">
        <v>606</v>
      </c>
      <c r="D21" s="18">
        <v>2646817.56</v>
      </c>
      <c r="E21" s="18">
        <v>29974426.760000002</v>
      </c>
      <c r="F21" s="18">
        <v>29813326.050000001</v>
      </c>
      <c r="G21" s="18">
        <v>2807918.27</v>
      </c>
      <c r="H21" s="153">
        <f t="shared" si="0"/>
        <v>12</v>
      </c>
    </row>
    <row r="22" spans="1:8" hidden="1" x14ac:dyDescent="0.2">
      <c r="A22" s="112" t="s">
        <v>607</v>
      </c>
      <c r="B22" s="112" t="s">
        <v>17</v>
      </c>
      <c r="C22" s="112" t="s">
        <v>608</v>
      </c>
      <c r="D22" s="18">
        <v>2646817.56</v>
      </c>
      <c r="E22" s="18">
        <v>29974426.760000002</v>
      </c>
      <c r="F22" s="18">
        <v>29813326.050000001</v>
      </c>
      <c r="G22" s="18">
        <v>2807918.27</v>
      </c>
      <c r="H22" s="153">
        <f t="shared" si="0"/>
        <v>14</v>
      </c>
    </row>
    <row r="23" spans="1:8" hidden="1" x14ac:dyDescent="0.2">
      <c r="A23" s="112" t="s">
        <v>609</v>
      </c>
      <c r="B23" s="112" t="s">
        <v>17</v>
      </c>
      <c r="C23" s="112" t="s">
        <v>608</v>
      </c>
      <c r="D23" s="18">
        <v>2646817.56</v>
      </c>
      <c r="E23" s="18">
        <v>29974426.760000002</v>
      </c>
      <c r="F23" s="18">
        <v>29813326.050000001</v>
      </c>
      <c r="G23" s="18">
        <v>2807918.27</v>
      </c>
      <c r="H23" s="153">
        <f t="shared" si="0"/>
        <v>16</v>
      </c>
    </row>
    <row r="24" spans="1:8" hidden="1" x14ac:dyDescent="0.2">
      <c r="A24" s="112" t="s">
        <v>610</v>
      </c>
      <c r="B24" s="112" t="s">
        <v>13</v>
      </c>
      <c r="C24" s="112" t="s">
        <v>608</v>
      </c>
      <c r="D24" s="18">
        <v>2646817.56</v>
      </c>
      <c r="E24" s="18">
        <v>29974426.760000002</v>
      </c>
      <c r="F24" s="18">
        <v>29813326.050000001</v>
      </c>
      <c r="G24" s="18">
        <v>2807918.27</v>
      </c>
      <c r="H24" s="153">
        <f t="shared" si="0"/>
        <v>18</v>
      </c>
    </row>
    <row r="25" spans="1:8" hidden="1" x14ac:dyDescent="0.2">
      <c r="A25" s="112" t="s">
        <v>2531</v>
      </c>
      <c r="B25" s="112" t="s">
        <v>17</v>
      </c>
      <c r="C25" s="112" t="s">
        <v>2532</v>
      </c>
      <c r="D25" s="18">
        <v>1900</v>
      </c>
      <c r="E25" s="18">
        <v>0</v>
      </c>
      <c r="F25" s="18">
        <v>0</v>
      </c>
      <c r="G25" s="18">
        <v>1900</v>
      </c>
      <c r="H25" s="153">
        <f t="shared" si="0"/>
        <v>8</v>
      </c>
    </row>
    <row r="26" spans="1:8" hidden="1" x14ac:dyDescent="0.2">
      <c r="A26" s="112" t="s">
        <v>2533</v>
      </c>
      <c r="B26" s="112" t="s">
        <v>17</v>
      </c>
      <c r="C26" s="112" t="s">
        <v>2534</v>
      </c>
      <c r="D26" s="18">
        <v>1900</v>
      </c>
      <c r="E26" s="18">
        <v>0</v>
      </c>
      <c r="F26" s="18">
        <v>0</v>
      </c>
      <c r="G26" s="18">
        <v>1900</v>
      </c>
      <c r="H26" s="153">
        <f t="shared" si="0"/>
        <v>10</v>
      </c>
    </row>
    <row r="27" spans="1:8" hidden="1" x14ac:dyDescent="0.2">
      <c r="A27" s="112" t="s">
        <v>2535</v>
      </c>
      <c r="B27" s="112" t="s">
        <v>17</v>
      </c>
      <c r="C27" s="112" t="s">
        <v>2532</v>
      </c>
      <c r="D27" s="18">
        <v>1900</v>
      </c>
      <c r="E27" s="18">
        <v>0</v>
      </c>
      <c r="F27" s="18">
        <v>0</v>
      </c>
      <c r="G27" s="18">
        <v>1900</v>
      </c>
      <c r="H27" s="153">
        <f t="shared" si="0"/>
        <v>12</v>
      </c>
    </row>
    <row r="28" spans="1:8" hidden="1" x14ac:dyDescent="0.2">
      <c r="A28" s="112" t="s">
        <v>2536</v>
      </c>
      <c r="B28" s="112" t="s">
        <v>17</v>
      </c>
      <c r="C28" s="112" t="s">
        <v>2532</v>
      </c>
      <c r="D28" s="18">
        <v>1900</v>
      </c>
      <c r="E28" s="18">
        <v>0</v>
      </c>
      <c r="F28" s="18">
        <v>0</v>
      </c>
      <c r="G28" s="18">
        <v>1900</v>
      </c>
      <c r="H28" s="153">
        <f t="shared" si="0"/>
        <v>14</v>
      </c>
    </row>
    <row r="29" spans="1:8" hidden="1" x14ac:dyDescent="0.2">
      <c r="A29" s="112" t="s">
        <v>2537</v>
      </c>
      <c r="B29" s="112" t="s">
        <v>17</v>
      </c>
      <c r="C29" s="112" t="s">
        <v>2532</v>
      </c>
      <c r="D29" s="18">
        <v>1900</v>
      </c>
      <c r="E29" s="18">
        <v>0</v>
      </c>
      <c r="F29" s="18">
        <v>0</v>
      </c>
      <c r="G29" s="18">
        <v>1900</v>
      </c>
      <c r="H29" s="153">
        <f t="shared" si="0"/>
        <v>16</v>
      </c>
    </row>
    <row r="30" spans="1:8" hidden="1" x14ac:dyDescent="0.2">
      <c r="A30" s="112" t="s">
        <v>2538</v>
      </c>
      <c r="B30" s="112" t="s">
        <v>13</v>
      </c>
      <c r="C30" s="112" t="s">
        <v>2532</v>
      </c>
      <c r="D30" s="18">
        <v>1900</v>
      </c>
      <c r="E30" s="18">
        <v>0</v>
      </c>
      <c r="F30" s="18">
        <v>0</v>
      </c>
      <c r="G30" s="18">
        <v>1900</v>
      </c>
      <c r="H30" s="153">
        <f t="shared" si="0"/>
        <v>18</v>
      </c>
    </row>
    <row r="31" spans="1:8" hidden="1" x14ac:dyDescent="0.2">
      <c r="A31" s="112" t="s">
        <v>32</v>
      </c>
      <c r="B31" s="112" t="s">
        <v>17</v>
      </c>
      <c r="C31" s="112" t="s">
        <v>3603</v>
      </c>
      <c r="D31" s="18">
        <v>170000</v>
      </c>
      <c r="E31" s="18">
        <v>40994145.43</v>
      </c>
      <c r="F31" s="18">
        <v>39721977.43</v>
      </c>
      <c r="G31" s="18">
        <v>1442168</v>
      </c>
      <c r="H31" s="153">
        <f t="shared" si="0"/>
        <v>8</v>
      </c>
    </row>
    <row r="32" spans="1:8" hidden="1" x14ac:dyDescent="0.2">
      <c r="A32" s="112" t="s">
        <v>33</v>
      </c>
      <c r="B32" s="112" t="s">
        <v>17</v>
      </c>
      <c r="C32" s="112" t="s">
        <v>34</v>
      </c>
      <c r="D32" s="18">
        <v>170000</v>
      </c>
      <c r="E32" s="18">
        <v>40994145.43</v>
      </c>
      <c r="F32" s="18">
        <v>39721977.43</v>
      </c>
      <c r="G32" s="18">
        <v>1442168</v>
      </c>
      <c r="H32" s="153">
        <f t="shared" si="0"/>
        <v>10</v>
      </c>
    </row>
    <row r="33" spans="1:8" hidden="1" x14ac:dyDescent="0.2">
      <c r="A33" s="112" t="s">
        <v>611</v>
      </c>
      <c r="B33" s="112" t="s">
        <v>17</v>
      </c>
      <c r="C33" s="112" t="s">
        <v>3603</v>
      </c>
      <c r="D33" s="18">
        <v>170000</v>
      </c>
      <c r="E33" s="18">
        <v>40994145.43</v>
      </c>
      <c r="F33" s="18">
        <v>39721977.43</v>
      </c>
      <c r="G33" s="18">
        <v>1442168</v>
      </c>
      <c r="H33" s="153">
        <f t="shared" si="0"/>
        <v>12</v>
      </c>
    </row>
    <row r="34" spans="1:8" hidden="1" x14ac:dyDescent="0.2">
      <c r="A34" s="112" t="s">
        <v>612</v>
      </c>
      <c r="B34" s="112" t="s">
        <v>17</v>
      </c>
      <c r="C34" s="112" t="s">
        <v>3603</v>
      </c>
      <c r="D34" s="18">
        <v>170000</v>
      </c>
      <c r="E34" s="18">
        <v>40994145.43</v>
      </c>
      <c r="F34" s="18">
        <v>39721977.43</v>
      </c>
      <c r="G34" s="18">
        <v>1442168</v>
      </c>
      <c r="H34" s="153">
        <f t="shared" si="0"/>
        <v>14</v>
      </c>
    </row>
    <row r="35" spans="1:8" hidden="1" x14ac:dyDescent="0.2">
      <c r="A35" s="112" t="s">
        <v>613</v>
      </c>
      <c r="B35" s="112" t="s">
        <v>17</v>
      </c>
      <c r="C35" s="112" t="s">
        <v>3603</v>
      </c>
      <c r="D35" s="18">
        <v>170000</v>
      </c>
      <c r="E35" s="18">
        <v>40994145.43</v>
      </c>
      <c r="F35" s="18">
        <v>39721977.43</v>
      </c>
      <c r="G35" s="18">
        <v>1442168</v>
      </c>
      <c r="H35" s="153">
        <f t="shared" si="0"/>
        <v>16</v>
      </c>
    </row>
    <row r="36" spans="1:8" hidden="1" x14ac:dyDescent="0.2">
      <c r="A36" s="112" t="s">
        <v>614</v>
      </c>
      <c r="B36" s="112" t="s">
        <v>13</v>
      </c>
      <c r="C36" s="112" t="s">
        <v>3603</v>
      </c>
      <c r="D36" s="18">
        <v>170000</v>
      </c>
      <c r="E36" s="18">
        <v>40994145.43</v>
      </c>
      <c r="F36" s="18">
        <v>39721977.43</v>
      </c>
      <c r="G36" s="18">
        <v>1442168</v>
      </c>
      <c r="H36" s="153">
        <f t="shared" si="0"/>
        <v>18</v>
      </c>
    </row>
    <row r="37" spans="1:8" hidden="1" x14ac:dyDescent="0.2">
      <c r="A37" s="112" t="s">
        <v>35</v>
      </c>
      <c r="B37" s="112" t="s">
        <v>17</v>
      </c>
      <c r="C37" s="112" t="s">
        <v>3604</v>
      </c>
      <c r="D37" s="18">
        <v>19956699.460000001</v>
      </c>
      <c r="E37" s="18">
        <v>24289042.18</v>
      </c>
      <c r="F37" s="18">
        <v>26119025.050000001</v>
      </c>
      <c r="G37" s="18">
        <v>18126716.59</v>
      </c>
      <c r="H37" s="153">
        <f t="shared" si="0"/>
        <v>6</v>
      </c>
    </row>
    <row r="38" spans="1:8" hidden="1" x14ac:dyDescent="0.2">
      <c r="A38" s="112" t="s">
        <v>36</v>
      </c>
      <c r="B38" s="112" t="s">
        <v>17</v>
      </c>
      <c r="C38" s="112" t="s">
        <v>3605</v>
      </c>
      <c r="D38" s="18">
        <v>19956699.460000001</v>
      </c>
      <c r="E38" s="18">
        <v>24289042.18</v>
      </c>
      <c r="F38" s="18">
        <v>26119025.050000001</v>
      </c>
      <c r="G38" s="18">
        <v>18126716.59</v>
      </c>
      <c r="H38" s="153">
        <f t="shared" si="0"/>
        <v>8</v>
      </c>
    </row>
    <row r="39" spans="1:8" hidden="1" x14ac:dyDescent="0.2">
      <c r="A39" s="112" t="s">
        <v>37</v>
      </c>
      <c r="B39" s="112" t="s">
        <v>17</v>
      </c>
      <c r="C39" s="112" t="s">
        <v>38</v>
      </c>
      <c r="D39" s="18">
        <v>19956699.460000001</v>
      </c>
      <c r="E39" s="18">
        <v>24289042.18</v>
      </c>
      <c r="F39" s="18">
        <v>26119025.050000001</v>
      </c>
      <c r="G39" s="18">
        <v>18126716.59</v>
      </c>
      <c r="H39" s="153">
        <f t="shared" si="0"/>
        <v>10</v>
      </c>
    </row>
    <row r="40" spans="1:8" hidden="1" x14ac:dyDescent="0.2">
      <c r="A40" s="112" t="s">
        <v>615</v>
      </c>
      <c r="B40" s="112" t="s">
        <v>17</v>
      </c>
      <c r="C40" s="112" t="s">
        <v>616</v>
      </c>
      <c r="D40" s="18">
        <v>19956699.460000001</v>
      </c>
      <c r="E40" s="18">
        <v>24289042.18</v>
      </c>
      <c r="F40" s="18">
        <v>26119025.050000001</v>
      </c>
      <c r="G40" s="18">
        <v>18126716.59</v>
      </c>
      <c r="H40" s="153">
        <f t="shared" si="0"/>
        <v>12</v>
      </c>
    </row>
    <row r="41" spans="1:8" hidden="1" x14ac:dyDescent="0.2">
      <c r="A41" s="112" t="s">
        <v>617</v>
      </c>
      <c r="B41" s="112" t="s">
        <v>17</v>
      </c>
      <c r="C41" s="112" t="s">
        <v>616</v>
      </c>
      <c r="D41" s="18">
        <v>19956699.460000001</v>
      </c>
      <c r="E41" s="18">
        <v>24289042.18</v>
      </c>
      <c r="F41" s="18">
        <v>26119025.050000001</v>
      </c>
      <c r="G41" s="18">
        <v>18126716.59</v>
      </c>
      <c r="H41" s="153">
        <f t="shared" si="0"/>
        <v>14</v>
      </c>
    </row>
    <row r="42" spans="1:8" hidden="1" x14ac:dyDescent="0.2">
      <c r="A42" s="112" t="s">
        <v>618</v>
      </c>
      <c r="B42" s="112" t="s">
        <v>17</v>
      </c>
      <c r="C42" s="112" t="s">
        <v>616</v>
      </c>
      <c r="D42" s="18">
        <v>19956699.460000001</v>
      </c>
      <c r="E42" s="18">
        <v>24289042.18</v>
      </c>
      <c r="F42" s="18">
        <v>26119025.050000001</v>
      </c>
      <c r="G42" s="18">
        <v>18126716.59</v>
      </c>
      <c r="H42" s="153">
        <f t="shared" si="0"/>
        <v>16</v>
      </c>
    </row>
    <row r="43" spans="1:8" hidden="1" x14ac:dyDescent="0.2">
      <c r="A43" s="112" t="s">
        <v>619</v>
      </c>
      <c r="B43" s="112" t="s">
        <v>13</v>
      </c>
      <c r="C43" s="112" t="s">
        <v>616</v>
      </c>
      <c r="D43" s="18">
        <v>13507275.77</v>
      </c>
      <c r="E43" s="18">
        <v>24289042.18</v>
      </c>
      <c r="F43" s="18">
        <v>26091773.050000001</v>
      </c>
      <c r="G43" s="18">
        <v>11704544.9</v>
      </c>
      <c r="H43" s="153">
        <f t="shared" si="0"/>
        <v>18</v>
      </c>
    </row>
    <row r="44" spans="1:8" hidden="1" x14ac:dyDescent="0.2">
      <c r="A44" s="112" t="s">
        <v>620</v>
      </c>
      <c r="B44" s="112" t="s">
        <v>13</v>
      </c>
      <c r="C44" s="112" t="s">
        <v>621</v>
      </c>
      <c r="D44" s="18">
        <v>743372.69</v>
      </c>
      <c r="E44" s="18">
        <v>0</v>
      </c>
      <c r="F44" s="18">
        <v>0</v>
      </c>
      <c r="G44" s="18">
        <v>743372.69</v>
      </c>
      <c r="H44" s="153">
        <f t="shared" si="0"/>
        <v>18</v>
      </c>
    </row>
    <row r="45" spans="1:8" hidden="1" x14ac:dyDescent="0.2">
      <c r="A45" s="112" t="s">
        <v>3094</v>
      </c>
      <c r="B45" s="112" t="s">
        <v>13</v>
      </c>
      <c r="C45" s="112" t="s">
        <v>3095</v>
      </c>
      <c r="D45" s="18">
        <v>5706051</v>
      </c>
      <c r="E45" s="18">
        <v>0</v>
      </c>
      <c r="F45" s="18">
        <v>27252</v>
      </c>
      <c r="G45" s="18">
        <v>5678799</v>
      </c>
      <c r="H45" s="153">
        <f t="shared" si="0"/>
        <v>18</v>
      </c>
    </row>
    <row r="46" spans="1:8" hidden="1" x14ac:dyDescent="0.2">
      <c r="A46" s="112" t="s">
        <v>39</v>
      </c>
      <c r="B46" s="112" t="s">
        <v>17</v>
      </c>
      <c r="C46" s="112" t="s">
        <v>40</v>
      </c>
      <c r="D46" s="18">
        <v>17635.759999999998</v>
      </c>
      <c r="E46" s="18">
        <v>384124.33</v>
      </c>
      <c r="F46" s="18">
        <v>352756.99</v>
      </c>
      <c r="G46" s="18">
        <v>49003.1</v>
      </c>
      <c r="H46" s="153">
        <f t="shared" si="0"/>
        <v>6</v>
      </c>
    </row>
    <row r="47" spans="1:8" hidden="1" x14ac:dyDescent="0.2">
      <c r="A47" s="112" t="s">
        <v>41</v>
      </c>
      <c r="B47" s="112" t="s">
        <v>17</v>
      </c>
      <c r="C47" s="112" t="s">
        <v>42</v>
      </c>
      <c r="D47" s="18">
        <v>17635.759999999998</v>
      </c>
      <c r="E47" s="18">
        <v>384124.33</v>
      </c>
      <c r="F47" s="18">
        <v>352756.99</v>
      </c>
      <c r="G47" s="18">
        <v>49003.1</v>
      </c>
      <c r="H47" s="153">
        <f t="shared" si="0"/>
        <v>8</v>
      </c>
    </row>
    <row r="48" spans="1:8" hidden="1" x14ac:dyDescent="0.2">
      <c r="A48" s="112" t="s">
        <v>43</v>
      </c>
      <c r="B48" s="112" t="s">
        <v>17</v>
      </c>
      <c r="C48" s="112" t="s">
        <v>42</v>
      </c>
      <c r="D48" s="18">
        <v>17635.759999999998</v>
      </c>
      <c r="E48" s="18">
        <v>384124.33</v>
      </c>
      <c r="F48" s="18">
        <v>352756.99</v>
      </c>
      <c r="G48" s="18">
        <v>49003.1</v>
      </c>
      <c r="H48" s="153">
        <f t="shared" si="0"/>
        <v>10</v>
      </c>
    </row>
    <row r="49" spans="1:8" hidden="1" x14ac:dyDescent="0.2">
      <c r="A49" s="112" t="s">
        <v>622</v>
      </c>
      <c r="B49" s="112" t="s">
        <v>17</v>
      </c>
      <c r="C49" s="112" t="s">
        <v>623</v>
      </c>
      <c r="D49" s="18">
        <v>17635.759999999998</v>
      </c>
      <c r="E49" s="18">
        <v>384124.33</v>
      </c>
      <c r="F49" s="18">
        <v>352756.99</v>
      </c>
      <c r="G49" s="18">
        <v>49003.1</v>
      </c>
      <c r="H49" s="153">
        <f t="shared" si="0"/>
        <v>12</v>
      </c>
    </row>
    <row r="50" spans="1:8" hidden="1" x14ac:dyDescent="0.2">
      <c r="A50" s="112" t="s">
        <v>624</v>
      </c>
      <c r="B50" s="112" t="s">
        <v>17</v>
      </c>
      <c r="C50" s="112" t="s">
        <v>623</v>
      </c>
      <c r="D50" s="18">
        <v>17635.759999999998</v>
      </c>
      <c r="E50" s="18">
        <v>384124.33</v>
      </c>
      <c r="F50" s="18">
        <v>352756.99</v>
      </c>
      <c r="G50" s="18">
        <v>49003.1</v>
      </c>
      <c r="H50" s="153">
        <f t="shared" si="0"/>
        <v>14</v>
      </c>
    </row>
    <row r="51" spans="1:8" hidden="1" x14ac:dyDescent="0.2">
      <c r="A51" s="112" t="s">
        <v>625</v>
      </c>
      <c r="B51" s="112" t="s">
        <v>17</v>
      </c>
      <c r="C51" s="112" t="s">
        <v>623</v>
      </c>
      <c r="D51" s="18">
        <v>17635.759999999998</v>
      </c>
      <c r="E51" s="18">
        <v>384124.33</v>
      </c>
      <c r="F51" s="18">
        <v>352756.99</v>
      </c>
      <c r="G51" s="18">
        <v>49003.1</v>
      </c>
      <c r="H51" s="153">
        <f t="shared" si="0"/>
        <v>16</v>
      </c>
    </row>
    <row r="52" spans="1:8" hidden="1" x14ac:dyDescent="0.2">
      <c r="A52" s="112" t="s">
        <v>626</v>
      </c>
      <c r="B52" s="112" t="s">
        <v>13</v>
      </c>
      <c r="C52" s="112" t="s">
        <v>623</v>
      </c>
      <c r="D52" s="18">
        <v>17635.759999999998</v>
      </c>
      <c r="E52" s="18">
        <v>384124.33</v>
      </c>
      <c r="F52" s="18">
        <v>352756.99</v>
      </c>
      <c r="G52" s="18">
        <v>49003.1</v>
      </c>
      <c r="H52" s="153">
        <f t="shared" si="0"/>
        <v>18</v>
      </c>
    </row>
    <row r="53" spans="1:8" hidden="1" x14ac:dyDescent="0.2">
      <c r="A53" s="112" t="s">
        <v>44</v>
      </c>
      <c r="B53" s="112" t="s">
        <v>17</v>
      </c>
      <c r="C53" s="112" t="s">
        <v>3606</v>
      </c>
      <c r="D53" s="18">
        <v>2389205.09</v>
      </c>
      <c r="E53" s="18">
        <v>1615032.66</v>
      </c>
      <c r="F53" s="18">
        <v>1600716.02</v>
      </c>
      <c r="G53" s="18">
        <v>2403521.73</v>
      </c>
      <c r="H53" s="153">
        <f t="shared" si="0"/>
        <v>6</v>
      </c>
    </row>
    <row r="54" spans="1:8" hidden="1" x14ac:dyDescent="0.2">
      <c r="A54" s="112" t="s">
        <v>45</v>
      </c>
      <c r="B54" s="112" t="s">
        <v>17</v>
      </c>
      <c r="C54" s="112" t="s">
        <v>46</v>
      </c>
      <c r="D54" s="18">
        <v>789205.09</v>
      </c>
      <c r="E54" s="18">
        <v>15032.66</v>
      </c>
      <c r="F54" s="18">
        <v>716.02</v>
      </c>
      <c r="G54" s="18">
        <v>803521.73</v>
      </c>
      <c r="H54" s="153">
        <f t="shared" si="0"/>
        <v>8</v>
      </c>
    </row>
    <row r="55" spans="1:8" hidden="1" x14ac:dyDescent="0.2">
      <c r="A55" s="112" t="s">
        <v>47</v>
      </c>
      <c r="B55" s="112" t="s">
        <v>17</v>
      </c>
      <c r="C55" s="112" t="s">
        <v>48</v>
      </c>
      <c r="D55" s="18">
        <v>789205.09</v>
      </c>
      <c r="E55" s="18">
        <v>15032.66</v>
      </c>
      <c r="F55" s="18">
        <v>716.02</v>
      </c>
      <c r="G55" s="18">
        <v>803521.73</v>
      </c>
      <c r="H55" s="153">
        <f t="shared" si="0"/>
        <v>10</v>
      </c>
    </row>
    <row r="56" spans="1:8" hidden="1" x14ac:dyDescent="0.2">
      <c r="A56" s="112" t="s">
        <v>627</v>
      </c>
      <c r="B56" s="112" t="s">
        <v>17</v>
      </c>
      <c r="C56" s="112" t="s">
        <v>48</v>
      </c>
      <c r="D56" s="18">
        <v>789205.09</v>
      </c>
      <c r="E56" s="18">
        <v>15032.66</v>
      </c>
      <c r="F56" s="18">
        <v>716.02</v>
      </c>
      <c r="G56" s="18">
        <v>803521.73</v>
      </c>
      <c r="H56" s="153">
        <f t="shared" si="0"/>
        <v>12</v>
      </c>
    </row>
    <row r="57" spans="1:8" hidden="1" x14ac:dyDescent="0.2">
      <c r="A57" s="112" t="s">
        <v>628</v>
      </c>
      <c r="B57" s="112" t="s">
        <v>17</v>
      </c>
      <c r="C57" s="112" t="s">
        <v>48</v>
      </c>
      <c r="D57" s="18">
        <v>789205.09</v>
      </c>
      <c r="E57" s="18">
        <v>15032.66</v>
      </c>
      <c r="F57" s="18">
        <v>716.02</v>
      </c>
      <c r="G57" s="18">
        <v>803521.73</v>
      </c>
      <c r="H57" s="153">
        <f t="shared" si="0"/>
        <v>14</v>
      </c>
    </row>
    <row r="58" spans="1:8" hidden="1" x14ac:dyDescent="0.2">
      <c r="A58" s="112" t="s">
        <v>629</v>
      </c>
      <c r="B58" s="112" t="s">
        <v>17</v>
      </c>
      <c r="C58" s="112" t="s">
        <v>48</v>
      </c>
      <c r="D58" s="18">
        <v>789205.09</v>
      </c>
      <c r="E58" s="18">
        <v>15032.66</v>
      </c>
      <c r="F58" s="18">
        <v>716.02</v>
      </c>
      <c r="G58" s="18">
        <v>803521.73</v>
      </c>
      <c r="H58" s="153">
        <f t="shared" si="0"/>
        <v>16</v>
      </c>
    </row>
    <row r="59" spans="1:8" hidden="1" x14ac:dyDescent="0.2">
      <c r="A59" s="112" t="s">
        <v>630</v>
      </c>
      <c r="B59" s="112" t="s">
        <v>13</v>
      </c>
      <c r="C59" s="112" t="s">
        <v>631</v>
      </c>
      <c r="D59" s="18">
        <v>83071.73</v>
      </c>
      <c r="E59" s="18">
        <v>7872.45</v>
      </c>
      <c r="F59" s="18">
        <v>0</v>
      </c>
      <c r="G59" s="18">
        <v>90944.18</v>
      </c>
      <c r="H59" s="153">
        <f t="shared" si="0"/>
        <v>18</v>
      </c>
    </row>
    <row r="60" spans="1:8" hidden="1" x14ac:dyDescent="0.2">
      <c r="A60" s="112" t="s">
        <v>2837</v>
      </c>
      <c r="B60" s="112" t="s">
        <v>13</v>
      </c>
      <c r="C60" s="112" t="s">
        <v>3980</v>
      </c>
      <c r="D60" s="18">
        <v>248.3</v>
      </c>
      <c r="E60" s="18">
        <v>0</v>
      </c>
      <c r="F60" s="18">
        <v>0</v>
      </c>
      <c r="G60" s="18">
        <v>248.3</v>
      </c>
      <c r="H60" s="153">
        <f t="shared" si="0"/>
        <v>18</v>
      </c>
    </row>
    <row r="61" spans="1:8" hidden="1" x14ac:dyDescent="0.2">
      <c r="A61" s="112" t="s">
        <v>3849</v>
      </c>
      <c r="B61" s="112" t="s">
        <v>13</v>
      </c>
      <c r="C61" s="112" t="s">
        <v>3850</v>
      </c>
      <c r="D61" s="18">
        <v>12292.14</v>
      </c>
      <c r="E61" s="18">
        <v>0</v>
      </c>
      <c r="F61" s="18">
        <v>0</v>
      </c>
      <c r="G61" s="18">
        <v>12292.14</v>
      </c>
      <c r="H61" s="153">
        <f t="shared" si="0"/>
        <v>18</v>
      </c>
    </row>
    <row r="62" spans="1:8" hidden="1" x14ac:dyDescent="0.2">
      <c r="A62" s="112" t="s">
        <v>3851</v>
      </c>
      <c r="B62" s="112" t="s">
        <v>13</v>
      </c>
      <c r="C62" s="112" t="s">
        <v>3852</v>
      </c>
      <c r="D62" s="18">
        <v>693592.92</v>
      </c>
      <c r="E62" s="18">
        <v>7160.21</v>
      </c>
      <c r="F62" s="18">
        <v>716.02</v>
      </c>
      <c r="G62" s="18">
        <v>700037.11</v>
      </c>
      <c r="H62" s="153">
        <f t="shared" si="0"/>
        <v>18</v>
      </c>
    </row>
    <row r="63" spans="1:8" hidden="1" x14ac:dyDescent="0.2">
      <c r="A63" s="112" t="s">
        <v>4161</v>
      </c>
      <c r="B63" s="112" t="s">
        <v>17</v>
      </c>
      <c r="C63" s="112" t="s">
        <v>3105</v>
      </c>
      <c r="D63" s="18">
        <v>0</v>
      </c>
      <c r="E63" s="18">
        <v>1600000</v>
      </c>
      <c r="F63" s="18">
        <v>0</v>
      </c>
      <c r="G63" s="18">
        <v>1600000</v>
      </c>
      <c r="H63" s="153">
        <f t="shared" si="0"/>
        <v>8</v>
      </c>
    </row>
    <row r="64" spans="1:8" hidden="1" x14ac:dyDescent="0.2">
      <c r="A64" s="112" t="s">
        <v>4162</v>
      </c>
      <c r="B64" s="112" t="s">
        <v>17</v>
      </c>
      <c r="C64" s="112" t="s">
        <v>3107</v>
      </c>
      <c r="D64" s="18">
        <v>0</v>
      </c>
      <c r="E64" s="18">
        <v>1600000</v>
      </c>
      <c r="F64" s="18">
        <v>0</v>
      </c>
      <c r="G64" s="18">
        <v>1600000</v>
      </c>
      <c r="H64" s="153">
        <f t="shared" si="0"/>
        <v>10</v>
      </c>
    </row>
    <row r="65" spans="1:8" hidden="1" x14ac:dyDescent="0.2">
      <c r="A65" s="112" t="s">
        <v>4163</v>
      </c>
      <c r="B65" s="112" t="s">
        <v>17</v>
      </c>
      <c r="C65" s="112" t="s">
        <v>3107</v>
      </c>
      <c r="D65" s="18">
        <v>0</v>
      </c>
      <c r="E65" s="18">
        <v>1600000</v>
      </c>
      <c r="F65" s="18">
        <v>0</v>
      </c>
      <c r="G65" s="18">
        <v>1600000</v>
      </c>
      <c r="H65" s="153">
        <f t="shared" si="0"/>
        <v>12</v>
      </c>
    </row>
    <row r="66" spans="1:8" hidden="1" x14ac:dyDescent="0.2">
      <c r="A66" s="112" t="s">
        <v>4164</v>
      </c>
      <c r="B66" s="112" t="s">
        <v>17</v>
      </c>
      <c r="C66" s="112" t="s">
        <v>3107</v>
      </c>
      <c r="D66" s="18">
        <v>0</v>
      </c>
      <c r="E66" s="18">
        <v>1600000</v>
      </c>
      <c r="F66" s="18">
        <v>0</v>
      </c>
      <c r="G66" s="18">
        <v>1600000</v>
      </c>
      <c r="H66" s="153">
        <f t="shared" si="0"/>
        <v>14</v>
      </c>
    </row>
    <row r="67" spans="1:8" hidden="1" x14ac:dyDescent="0.2">
      <c r="A67" s="112" t="s">
        <v>4165</v>
      </c>
      <c r="B67" s="112" t="s">
        <v>17</v>
      </c>
      <c r="C67" s="112" t="s">
        <v>3107</v>
      </c>
      <c r="D67" s="18">
        <v>0</v>
      </c>
      <c r="E67" s="18">
        <v>1600000</v>
      </c>
      <c r="F67" s="18">
        <v>0</v>
      </c>
      <c r="G67" s="18">
        <v>1600000</v>
      </c>
      <c r="H67" s="153">
        <f t="shared" si="0"/>
        <v>16</v>
      </c>
    </row>
    <row r="68" spans="1:8" hidden="1" x14ac:dyDescent="0.2">
      <c r="A68" s="112" t="s">
        <v>4166</v>
      </c>
      <c r="B68" s="112" t="s">
        <v>13</v>
      </c>
      <c r="C68" s="112" t="s">
        <v>3107</v>
      </c>
      <c r="D68" s="18">
        <v>0</v>
      </c>
      <c r="E68" s="18">
        <v>1600000</v>
      </c>
      <c r="F68" s="18">
        <v>0</v>
      </c>
      <c r="G68" s="18">
        <v>1600000</v>
      </c>
      <c r="H68" s="153">
        <f t="shared" si="0"/>
        <v>18</v>
      </c>
    </row>
    <row r="69" spans="1:8" hidden="1" x14ac:dyDescent="0.2">
      <c r="A69" s="112" t="s">
        <v>4146</v>
      </c>
      <c r="B69" s="112" t="s">
        <v>17</v>
      </c>
      <c r="C69" s="112" t="s">
        <v>57</v>
      </c>
      <c r="D69" s="18">
        <v>1600000</v>
      </c>
      <c r="E69" s="18">
        <v>0</v>
      </c>
      <c r="F69" s="18">
        <v>1600000</v>
      </c>
      <c r="G69" s="18">
        <v>0</v>
      </c>
      <c r="H69" s="153">
        <f t="shared" si="0"/>
        <v>8</v>
      </c>
    </row>
    <row r="70" spans="1:8" hidden="1" x14ac:dyDescent="0.2">
      <c r="A70" s="112" t="s">
        <v>4147</v>
      </c>
      <c r="B70" s="112" t="s">
        <v>17</v>
      </c>
      <c r="C70" s="112" t="s">
        <v>59</v>
      </c>
      <c r="D70" s="18">
        <v>1600000</v>
      </c>
      <c r="E70" s="18">
        <v>0</v>
      </c>
      <c r="F70" s="18">
        <v>1600000</v>
      </c>
      <c r="G70" s="18">
        <v>0</v>
      </c>
      <c r="H70" s="153">
        <f t="shared" si="0"/>
        <v>10</v>
      </c>
    </row>
    <row r="71" spans="1:8" hidden="1" x14ac:dyDescent="0.2">
      <c r="A71" s="112" t="s">
        <v>4148</v>
      </c>
      <c r="B71" s="112" t="s">
        <v>17</v>
      </c>
      <c r="C71" s="112" t="s">
        <v>3105</v>
      </c>
      <c r="D71" s="18">
        <v>1600000</v>
      </c>
      <c r="E71" s="18">
        <v>0</v>
      </c>
      <c r="F71" s="18">
        <v>1600000</v>
      </c>
      <c r="G71" s="18">
        <v>0</v>
      </c>
      <c r="H71" s="153">
        <f t="shared" ref="H71:H134" si="1">+LEN(A71)</f>
        <v>12</v>
      </c>
    </row>
    <row r="72" spans="1:8" hidden="1" x14ac:dyDescent="0.2">
      <c r="A72" s="112" t="s">
        <v>4149</v>
      </c>
      <c r="B72" s="112" t="s">
        <v>17</v>
      </c>
      <c r="C72" s="112" t="s">
        <v>3107</v>
      </c>
      <c r="D72" s="18">
        <v>1600000</v>
      </c>
      <c r="E72" s="18">
        <v>0</v>
      </c>
      <c r="F72" s="18">
        <v>1600000</v>
      </c>
      <c r="G72" s="18">
        <v>0</v>
      </c>
      <c r="H72" s="153">
        <f t="shared" si="1"/>
        <v>14</v>
      </c>
    </row>
    <row r="73" spans="1:8" hidden="1" x14ac:dyDescent="0.2">
      <c r="A73" s="112" t="s">
        <v>4150</v>
      </c>
      <c r="B73" s="112" t="s">
        <v>17</v>
      </c>
      <c r="C73" s="112" t="s">
        <v>3107</v>
      </c>
      <c r="D73" s="18">
        <v>1600000</v>
      </c>
      <c r="E73" s="18">
        <v>0</v>
      </c>
      <c r="F73" s="18">
        <v>1600000</v>
      </c>
      <c r="G73" s="18">
        <v>0</v>
      </c>
      <c r="H73" s="153">
        <f t="shared" si="1"/>
        <v>16</v>
      </c>
    </row>
    <row r="74" spans="1:8" hidden="1" x14ac:dyDescent="0.2">
      <c r="A74" s="112" t="s">
        <v>4151</v>
      </c>
      <c r="B74" s="112" t="s">
        <v>13</v>
      </c>
      <c r="C74" s="112" t="s">
        <v>3107</v>
      </c>
      <c r="D74" s="18">
        <v>1600000</v>
      </c>
      <c r="E74" s="18">
        <v>0</v>
      </c>
      <c r="F74" s="18">
        <v>1600000</v>
      </c>
      <c r="G74" s="18">
        <v>0</v>
      </c>
      <c r="H74" s="153">
        <f t="shared" si="1"/>
        <v>18</v>
      </c>
    </row>
    <row r="75" spans="1:8" hidden="1" x14ac:dyDescent="0.2">
      <c r="A75" s="112" t="s">
        <v>2800</v>
      </c>
      <c r="B75" s="112" t="s">
        <v>17</v>
      </c>
      <c r="C75" s="112" t="s">
        <v>2801</v>
      </c>
      <c r="D75" s="18">
        <v>458070.08</v>
      </c>
      <c r="E75" s="18">
        <v>19221733.899999999</v>
      </c>
      <c r="F75" s="18">
        <v>19539742.120000001</v>
      </c>
      <c r="G75" s="18">
        <v>140061.85999999999</v>
      </c>
      <c r="H75" s="153">
        <f t="shared" si="1"/>
        <v>6</v>
      </c>
    </row>
    <row r="76" spans="1:8" hidden="1" x14ac:dyDescent="0.2">
      <c r="A76" s="112" t="s">
        <v>2802</v>
      </c>
      <c r="B76" s="112" t="s">
        <v>17</v>
      </c>
      <c r="C76" s="112" t="s">
        <v>46</v>
      </c>
      <c r="D76" s="18">
        <v>383070.08</v>
      </c>
      <c r="E76" s="18">
        <v>19221733.899999999</v>
      </c>
      <c r="F76" s="18">
        <v>19464742.120000001</v>
      </c>
      <c r="G76" s="18">
        <v>140061.85999999999</v>
      </c>
      <c r="H76" s="153">
        <f t="shared" si="1"/>
        <v>8</v>
      </c>
    </row>
    <row r="77" spans="1:8" hidden="1" x14ac:dyDescent="0.2">
      <c r="A77" s="112" t="s">
        <v>2803</v>
      </c>
      <c r="B77" s="112" t="s">
        <v>17</v>
      </c>
      <c r="C77" s="112" t="s">
        <v>48</v>
      </c>
      <c r="D77" s="18">
        <v>383070.08</v>
      </c>
      <c r="E77" s="18">
        <v>19221733.899999999</v>
      </c>
      <c r="F77" s="18">
        <v>19464742.120000001</v>
      </c>
      <c r="G77" s="18">
        <v>140061.85999999999</v>
      </c>
      <c r="H77" s="153">
        <f t="shared" si="1"/>
        <v>10</v>
      </c>
    </row>
    <row r="78" spans="1:8" hidden="1" x14ac:dyDescent="0.2">
      <c r="A78" s="112" t="s">
        <v>2804</v>
      </c>
      <c r="B78" s="112" t="s">
        <v>17</v>
      </c>
      <c r="C78" s="112" t="s">
        <v>48</v>
      </c>
      <c r="D78" s="18">
        <v>383070.08</v>
      </c>
      <c r="E78" s="18">
        <v>19221733.899999999</v>
      </c>
      <c r="F78" s="18">
        <v>19464742.120000001</v>
      </c>
      <c r="G78" s="18">
        <v>140061.85999999999</v>
      </c>
      <c r="H78" s="153">
        <f t="shared" si="1"/>
        <v>12</v>
      </c>
    </row>
    <row r="79" spans="1:8" hidden="1" x14ac:dyDescent="0.2">
      <c r="A79" s="112" t="s">
        <v>2805</v>
      </c>
      <c r="B79" s="112" t="s">
        <v>17</v>
      </c>
      <c r="C79" s="112" t="s">
        <v>48</v>
      </c>
      <c r="D79" s="18">
        <v>383070.08</v>
      </c>
      <c r="E79" s="18">
        <v>19221733.899999999</v>
      </c>
      <c r="F79" s="18">
        <v>19464742.120000001</v>
      </c>
      <c r="G79" s="18">
        <v>140061.85999999999</v>
      </c>
      <c r="H79" s="153">
        <f t="shared" si="1"/>
        <v>14</v>
      </c>
    </row>
    <row r="80" spans="1:8" hidden="1" x14ac:dyDescent="0.2">
      <c r="A80" s="112" t="s">
        <v>2806</v>
      </c>
      <c r="B80" s="112" t="s">
        <v>17</v>
      </c>
      <c r="C80" s="112" t="s">
        <v>48</v>
      </c>
      <c r="D80" s="18">
        <v>383070.08</v>
      </c>
      <c r="E80" s="18">
        <v>19221733.899999999</v>
      </c>
      <c r="F80" s="18">
        <v>19464742.120000001</v>
      </c>
      <c r="G80" s="18">
        <v>140061.85999999999</v>
      </c>
      <c r="H80" s="153">
        <f t="shared" si="1"/>
        <v>16</v>
      </c>
    </row>
    <row r="81" spans="1:8" hidden="1" x14ac:dyDescent="0.2">
      <c r="A81" s="112" t="s">
        <v>3096</v>
      </c>
      <c r="B81" s="112" t="s">
        <v>13</v>
      </c>
      <c r="C81" s="112" t="s">
        <v>3097</v>
      </c>
      <c r="D81" s="18">
        <v>10536.18</v>
      </c>
      <c r="E81" s="18">
        <v>74988</v>
      </c>
      <c r="F81" s="18">
        <v>4098.9799999999996</v>
      </c>
      <c r="G81" s="18">
        <v>81425.2</v>
      </c>
      <c r="H81" s="153">
        <f t="shared" si="1"/>
        <v>18</v>
      </c>
    </row>
    <row r="82" spans="1:8" hidden="1" x14ac:dyDescent="0.2">
      <c r="A82" s="112" t="s">
        <v>3098</v>
      </c>
      <c r="B82" s="112" t="s">
        <v>13</v>
      </c>
      <c r="C82" s="112" t="s">
        <v>3099</v>
      </c>
      <c r="D82" s="18">
        <v>4581.03</v>
      </c>
      <c r="E82" s="18">
        <v>0</v>
      </c>
      <c r="F82" s="18">
        <v>40.369999999999997</v>
      </c>
      <c r="G82" s="18">
        <v>4540.66</v>
      </c>
      <c r="H82" s="153">
        <f t="shared" si="1"/>
        <v>18</v>
      </c>
    </row>
    <row r="83" spans="1:8" hidden="1" x14ac:dyDescent="0.2">
      <c r="A83" s="112" t="s">
        <v>3100</v>
      </c>
      <c r="B83" s="112" t="s">
        <v>13</v>
      </c>
      <c r="C83" s="112" t="s">
        <v>3101</v>
      </c>
      <c r="D83" s="18">
        <v>367952.87</v>
      </c>
      <c r="E83" s="18">
        <v>19146745.899999999</v>
      </c>
      <c r="F83" s="18">
        <v>19460602.77</v>
      </c>
      <c r="G83" s="18">
        <v>54096</v>
      </c>
      <c r="H83" s="153">
        <f t="shared" si="1"/>
        <v>18</v>
      </c>
    </row>
    <row r="84" spans="1:8" hidden="1" x14ac:dyDescent="0.2">
      <c r="A84" s="112" t="s">
        <v>3554</v>
      </c>
      <c r="B84" s="112" t="s">
        <v>17</v>
      </c>
      <c r="C84" s="112" t="s">
        <v>3607</v>
      </c>
      <c r="D84" s="18">
        <v>75000</v>
      </c>
      <c r="E84" s="18">
        <v>0</v>
      </c>
      <c r="F84" s="18">
        <v>75000</v>
      </c>
      <c r="G84" s="18">
        <v>0</v>
      </c>
      <c r="H84" s="153">
        <f t="shared" si="1"/>
        <v>8</v>
      </c>
    </row>
    <row r="85" spans="1:8" hidden="1" x14ac:dyDescent="0.2">
      <c r="A85" s="112" t="s">
        <v>3555</v>
      </c>
      <c r="B85" s="112" t="s">
        <v>17</v>
      </c>
      <c r="C85" s="112" t="s">
        <v>3556</v>
      </c>
      <c r="D85" s="18">
        <v>75000</v>
      </c>
      <c r="E85" s="18">
        <v>0</v>
      </c>
      <c r="F85" s="18">
        <v>75000</v>
      </c>
      <c r="G85" s="18">
        <v>0</v>
      </c>
      <c r="H85" s="153">
        <f t="shared" si="1"/>
        <v>10</v>
      </c>
    </row>
    <row r="86" spans="1:8" hidden="1" x14ac:dyDescent="0.2">
      <c r="A86" s="112" t="s">
        <v>3557</v>
      </c>
      <c r="B86" s="112" t="s">
        <v>17</v>
      </c>
      <c r="C86" s="112" t="s">
        <v>3607</v>
      </c>
      <c r="D86" s="18">
        <v>75000</v>
      </c>
      <c r="E86" s="18">
        <v>0</v>
      </c>
      <c r="F86" s="18">
        <v>75000</v>
      </c>
      <c r="G86" s="18">
        <v>0</v>
      </c>
      <c r="H86" s="153">
        <f t="shared" si="1"/>
        <v>12</v>
      </c>
    </row>
    <row r="87" spans="1:8" hidden="1" x14ac:dyDescent="0.2">
      <c r="A87" s="112" t="s">
        <v>3558</v>
      </c>
      <c r="B87" s="112" t="s">
        <v>17</v>
      </c>
      <c r="C87" s="112" t="s">
        <v>3607</v>
      </c>
      <c r="D87" s="18">
        <v>75000</v>
      </c>
      <c r="E87" s="18">
        <v>0</v>
      </c>
      <c r="F87" s="18">
        <v>75000</v>
      </c>
      <c r="G87" s="18">
        <v>0</v>
      </c>
      <c r="H87" s="153">
        <f t="shared" si="1"/>
        <v>14</v>
      </c>
    </row>
    <row r="88" spans="1:8" hidden="1" x14ac:dyDescent="0.2">
      <c r="A88" s="112" t="s">
        <v>3559</v>
      </c>
      <c r="B88" s="112" t="s">
        <v>17</v>
      </c>
      <c r="C88" s="112" t="s">
        <v>3607</v>
      </c>
      <c r="D88" s="18">
        <v>75000</v>
      </c>
      <c r="E88" s="18">
        <v>0</v>
      </c>
      <c r="F88" s="18">
        <v>75000</v>
      </c>
      <c r="G88" s="18">
        <v>0</v>
      </c>
      <c r="H88" s="153">
        <f t="shared" si="1"/>
        <v>16</v>
      </c>
    </row>
    <row r="89" spans="1:8" hidden="1" x14ac:dyDescent="0.2">
      <c r="A89" s="112" t="s">
        <v>3560</v>
      </c>
      <c r="B89" s="112" t="s">
        <v>13</v>
      </c>
      <c r="C89" s="112" t="s">
        <v>3607</v>
      </c>
      <c r="D89" s="18">
        <v>75000</v>
      </c>
      <c r="E89" s="18">
        <v>0</v>
      </c>
      <c r="F89" s="18">
        <v>75000</v>
      </c>
      <c r="G89" s="18">
        <v>0</v>
      </c>
      <c r="H89" s="153">
        <f t="shared" si="1"/>
        <v>18</v>
      </c>
    </row>
    <row r="90" spans="1:8" hidden="1" x14ac:dyDescent="0.2">
      <c r="A90" s="112" t="s">
        <v>3118</v>
      </c>
      <c r="B90" s="112" t="s">
        <v>17</v>
      </c>
      <c r="C90" s="112" t="s">
        <v>3608</v>
      </c>
      <c r="D90" s="18">
        <v>1256477.8700000001</v>
      </c>
      <c r="E90" s="18">
        <v>2025046.83</v>
      </c>
      <c r="F90" s="18">
        <v>3281524.7</v>
      </c>
      <c r="G90" s="18">
        <v>0</v>
      </c>
      <c r="H90" s="153">
        <f t="shared" si="1"/>
        <v>3</v>
      </c>
    </row>
    <row r="91" spans="1:8" hidden="1" x14ac:dyDescent="0.2">
      <c r="A91" s="112" t="s">
        <v>49</v>
      </c>
      <c r="B91" s="112" t="s">
        <v>17</v>
      </c>
      <c r="C91" s="112" t="s">
        <v>3608</v>
      </c>
      <c r="D91" s="18">
        <v>1256477.8700000001</v>
      </c>
      <c r="E91" s="18">
        <v>2025046.83</v>
      </c>
      <c r="F91" s="18">
        <v>3281524.7</v>
      </c>
      <c r="G91" s="18">
        <v>0</v>
      </c>
      <c r="H91" s="153">
        <f t="shared" si="1"/>
        <v>4</v>
      </c>
    </row>
    <row r="92" spans="1:8" hidden="1" x14ac:dyDescent="0.2">
      <c r="A92" s="112" t="s">
        <v>3119</v>
      </c>
      <c r="B92" s="112" t="s">
        <v>17</v>
      </c>
      <c r="C92" s="112" t="s">
        <v>3981</v>
      </c>
      <c r="D92" s="18">
        <v>1256477.8700000001</v>
      </c>
      <c r="E92" s="18">
        <v>2025046.83</v>
      </c>
      <c r="F92" s="18">
        <v>3281524.7</v>
      </c>
      <c r="G92" s="18">
        <v>0</v>
      </c>
      <c r="H92" s="153">
        <f t="shared" si="1"/>
        <v>6</v>
      </c>
    </row>
    <row r="93" spans="1:8" hidden="1" x14ac:dyDescent="0.2">
      <c r="A93" s="112" t="s">
        <v>3120</v>
      </c>
      <c r="B93" s="112" t="s">
        <v>17</v>
      </c>
      <c r="C93" s="112" t="s">
        <v>3121</v>
      </c>
      <c r="D93" s="18">
        <v>1256477.8700000001</v>
      </c>
      <c r="E93" s="18">
        <v>2025046.83</v>
      </c>
      <c r="F93" s="18">
        <v>3281524.7</v>
      </c>
      <c r="G93" s="18">
        <v>0</v>
      </c>
      <c r="H93" s="153">
        <f t="shared" si="1"/>
        <v>8</v>
      </c>
    </row>
    <row r="94" spans="1:8" hidden="1" x14ac:dyDescent="0.2">
      <c r="A94" s="112" t="s">
        <v>3122</v>
      </c>
      <c r="B94" s="112" t="s">
        <v>17</v>
      </c>
      <c r="C94" s="112" t="s">
        <v>3121</v>
      </c>
      <c r="D94" s="18">
        <v>1256477.8700000001</v>
      </c>
      <c r="E94" s="18">
        <v>2025046.83</v>
      </c>
      <c r="F94" s="18">
        <v>3281524.7</v>
      </c>
      <c r="G94" s="18">
        <v>0</v>
      </c>
      <c r="H94" s="153">
        <f t="shared" si="1"/>
        <v>10</v>
      </c>
    </row>
    <row r="95" spans="1:8" hidden="1" x14ac:dyDescent="0.2">
      <c r="A95" s="112" t="s">
        <v>3123</v>
      </c>
      <c r="B95" s="112" t="s">
        <v>17</v>
      </c>
      <c r="C95" s="112" t="s">
        <v>3982</v>
      </c>
      <c r="D95" s="18">
        <v>1256477.8700000001</v>
      </c>
      <c r="E95" s="18">
        <v>2025046.83</v>
      </c>
      <c r="F95" s="18">
        <v>3281524.7</v>
      </c>
      <c r="G95" s="18">
        <v>0</v>
      </c>
      <c r="H95" s="153">
        <f t="shared" si="1"/>
        <v>12</v>
      </c>
    </row>
    <row r="96" spans="1:8" hidden="1" x14ac:dyDescent="0.2">
      <c r="A96" s="112" t="s">
        <v>3124</v>
      </c>
      <c r="B96" s="112" t="s">
        <v>17</v>
      </c>
      <c r="C96" s="112" t="s">
        <v>3983</v>
      </c>
      <c r="D96" s="18">
        <v>1256477.8700000001</v>
      </c>
      <c r="E96" s="18">
        <v>2025046.83</v>
      </c>
      <c r="F96" s="18">
        <v>3281524.7</v>
      </c>
      <c r="G96" s="18">
        <v>0</v>
      </c>
      <c r="H96" s="153">
        <f t="shared" si="1"/>
        <v>14</v>
      </c>
    </row>
    <row r="97" spans="1:8" hidden="1" x14ac:dyDescent="0.2">
      <c r="A97" s="112" t="s">
        <v>3329</v>
      </c>
      <c r="B97" s="112" t="s">
        <v>17</v>
      </c>
      <c r="C97" s="112" t="s">
        <v>3983</v>
      </c>
      <c r="D97" s="18">
        <v>1209000</v>
      </c>
      <c r="E97" s="18">
        <v>899.63</v>
      </c>
      <c r="F97" s="18">
        <v>1209899.6299999999</v>
      </c>
      <c r="G97" s="18">
        <v>0</v>
      </c>
      <c r="H97" s="153">
        <f t="shared" si="1"/>
        <v>16</v>
      </c>
    </row>
    <row r="98" spans="1:8" hidden="1" x14ac:dyDescent="0.2">
      <c r="A98" s="112" t="s">
        <v>3330</v>
      </c>
      <c r="B98" s="112" t="s">
        <v>13</v>
      </c>
      <c r="C98" s="112" t="s">
        <v>3331</v>
      </c>
      <c r="D98" s="18">
        <v>1209000</v>
      </c>
      <c r="E98" s="18">
        <v>899.63</v>
      </c>
      <c r="F98" s="18">
        <v>1209899.6299999999</v>
      </c>
      <c r="G98" s="18">
        <v>0</v>
      </c>
      <c r="H98" s="153">
        <f t="shared" si="1"/>
        <v>18</v>
      </c>
    </row>
    <row r="99" spans="1:8" hidden="1" x14ac:dyDescent="0.2">
      <c r="A99" s="112" t="s">
        <v>3332</v>
      </c>
      <c r="B99" s="112" t="s">
        <v>13</v>
      </c>
      <c r="C99" s="112" t="s">
        <v>3333</v>
      </c>
      <c r="D99" s="18">
        <v>128.52000000000001</v>
      </c>
      <c r="E99" s="18">
        <v>3469.99</v>
      </c>
      <c r="F99" s="18">
        <v>3598.51</v>
      </c>
      <c r="G99" s="18">
        <v>0</v>
      </c>
      <c r="H99" s="153">
        <f t="shared" si="1"/>
        <v>18</v>
      </c>
    </row>
    <row r="100" spans="1:8" hidden="1" x14ac:dyDescent="0.2">
      <c r="A100" s="112" t="s">
        <v>3315</v>
      </c>
      <c r="B100" s="112" t="s">
        <v>13</v>
      </c>
      <c r="C100" s="112" t="s">
        <v>3316</v>
      </c>
      <c r="D100" s="18">
        <v>47344.32</v>
      </c>
      <c r="E100" s="18">
        <v>2014968.08</v>
      </c>
      <c r="F100" s="18">
        <v>2062312.4</v>
      </c>
      <c r="G100" s="18">
        <v>0</v>
      </c>
      <c r="H100" s="153">
        <f t="shared" si="1"/>
        <v>18</v>
      </c>
    </row>
    <row r="101" spans="1:8" hidden="1" x14ac:dyDescent="0.2">
      <c r="A101" s="112" t="s">
        <v>3317</v>
      </c>
      <c r="B101" s="112" t="s">
        <v>13</v>
      </c>
      <c r="C101" s="112" t="s">
        <v>3318</v>
      </c>
      <c r="D101" s="18">
        <v>5.03</v>
      </c>
      <c r="E101" s="18">
        <v>5709.13</v>
      </c>
      <c r="F101" s="18">
        <v>5714.16</v>
      </c>
      <c r="G101" s="18">
        <v>0</v>
      </c>
      <c r="H101" s="153">
        <f t="shared" si="1"/>
        <v>18</v>
      </c>
    </row>
    <row r="102" spans="1:8" hidden="1" x14ac:dyDescent="0.2">
      <c r="A102" s="112" t="s">
        <v>50</v>
      </c>
      <c r="B102" s="112" t="s">
        <v>17</v>
      </c>
      <c r="C102" s="112" t="s">
        <v>51</v>
      </c>
      <c r="D102" s="18">
        <v>877669.5</v>
      </c>
      <c r="E102" s="18">
        <v>6624269.1200000001</v>
      </c>
      <c r="F102" s="18">
        <v>3862982.87</v>
      </c>
      <c r="G102" s="18">
        <v>3638955.75</v>
      </c>
      <c r="H102" s="153">
        <f t="shared" si="1"/>
        <v>3</v>
      </c>
    </row>
    <row r="103" spans="1:8" hidden="1" x14ac:dyDescent="0.2">
      <c r="A103" s="112" t="s">
        <v>556</v>
      </c>
      <c r="B103" s="112" t="s">
        <v>17</v>
      </c>
      <c r="C103" s="112" t="s">
        <v>51</v>
      </c>
      <c r="D103" s="18">
        <v>0</v>
      </c>
      <c r="E103" s="18">
        <v>2746991.6</v>
      </c>
      <c r="F103" s="18">
        <v>2746991.6</v>
      </c>
      <c r="G103" s="18">
        <v>0</v>
      </c>
      <c r="H103" s="153">
        <f t="shared" si="1"/>
        <v>4</v>
      </c>
    </row>
    <row r="104" spans="1:8" hidden="1" x14ac:dyDescent="0.2">
      <c r="A104" s="112" t="s">
        <v>3461</v>
      </c>
      <c r="B104" s="112" t="s">
        <v>17</v>
      </c>
      <c r="C104" s="112" t="s">
        <v>3609</v>
      </c>
      <c r="D104" s="18">
        <v>0</v>
      </c>
      <c r="E104" s="18">
        <v>2746991.6</v>
      </c>
      <c r="F104" s="18">
        <v>2746991.6</v>
      </c>
      <c r="G104" s="18">
        <v>0</v>
      </c>
      <c r="H104" s="153">
        <f t="shared" si="1"/>
        <v>6</v>
      </c>
    </row>
    <row r="105" spans="1:8" hidden="1" x14ac:dyDescent="0.2">
      <c r="A105" s="112" t="s">
        <v>3561</v>
      </c>
      <c r="B105" s="112" t="s">
        <v>17</v>
      </c>
      <c r="C105" s="112" t="s">
        <v>54</v>
      </c>
      <c r="D105" s="18">
        <v>0</v>
      </c>
      <c r="E105" s="18">
        <v>2746000</v>
      </c>
      <c r="F105" s="18">
        <v>2746000</v>
      </c>
      <c r="G105" s="18">
        <v>0</v>
      </c>
      <c r="H105" s="153">
        <f t="shared" si="1"/>
        <v>8</v>
      </c>
    </row>
    <row r="106" spans="1:8" hidden="1" x14ac:dyDescent="0.2">
      <c r="A106" s="112" t="s">
        <v>3562</v>
      </c>
      <c r="B106" s="112" t="s">
        <v>17</v>
      </c>
      <c r="C106" s="112" t="s">
        <v>55</v>
      </c>
      <c r="D106" s="18">
        <v>0</v>
      </c>
      <c r="E106" s="18">
        <v>2746000</v>
      </c>
      <c r="F106" s="18">
        <v>2746000</v>
      </c>
      <c r="G106" s="18">
        <v>0</v>
      </c>
      <c r="H106" s="153">
        <f t="shared" si="1"/>
        <v>10</v>
      </c>
    </row>
    <row r="107" spans="1:8" hidden="1" x14ac:dyDescent="0.2">
      <c r="A107" s="112" t="s">
        <v>3563</v>
      </c>
      <c r="B107" s="112" t="s">
        <v>17</v>
      </c>
      <c r="C107" s="112" t="s">
        <v>55</v>
      </c>
      <c r="D107" s="18">
        <v>0</v>
      </c>
      <c r="E107" s="18">
        <v>2746000</v>
      </c>
      <c r="F107" s="18">
        <v>2746000</v>
      </c>
      <c r="G107" s="18">
        <v>0</v>
      </c>
      <c r="H107" s="153">
        <f t="shared" si="1"/>
        <v>12</v>
      </c>
    </row>
    <row r="108" spans="1:8" hidden="1" x14ac:dyDescent="0.2">
      <c r="A108" s="112" t="s">
        <v>3564</v>
      </c>
      <c r="B108" s="112" t="s">
        <v>17</v>
      </c>
      <c r="C108" s="112" t="s">
        <v>55</v>
      </c>
      <c r="D108" s="18">
        <v>0</v>
      </c>
      <c r="E108" s="18">
        <v>2746000</v>
      </c>
      <c r="F108" s="18">
        <v>2746000</v>
      </c>
      <c r="G108" s="18">
        <v>0</v>
      </c>
      <c r="H108" s="153">
        <f t="shared" si="1"/>
        <v>14</v>
      </c>
    </row>
    <row r="109" spans="1:8" hidden="1" x14ac:dyDescent="0.2">
      <c r="A109" s="112" t="s">
        <v>3565</v>
      </c>
      <c r="B109" s="112" t="s">
        <v>17</v>
      </c>
      <c r="C109" s="112" t="s">
        <v>55</v>
      </c>
      <c r="D109" s="18">
        <v>0</v>
      </c>
      <c r="E109" s="18">
        <v>2746000</v>
      </c>
      <c r="F109" s="18">
        <v>2746000</v>
      </c>
      <c r="G109" s="18">
        <v>0</v>
      </c>
      <c r="H109" s="153">
        <f t="shared" si="1"/>
        <v>16</v>
      </c>
    </row>
    <row r="110" spans="1:8" hidden="1" x14ac:dyDescent="0.2">
      <c r="A110" s="112" t="s">
        <v>4167</v>
      </c>
      <c r="B110" s="112" t="s">
        <v>13</v>
      </c>
      <c r="C110" s="112" t="s">
        <v>4168</v>
      </c>
      <c r="D110" s="18">
        <v>0</v>
      </c>
      <c r="E110" s="18">
        <v>2746000</v>
      </c>
      <c r="F110" s="18">
        <v>2746000</v>
      </c>
      <c r="G110" s="18">
        <v>0</v>
      </c>
      <c r="H110" s="153">
        <f t="shared" si="1"/>
        <v>18</v>
      </c>
    </row>
    <row r="111" spans="1:8" hidden="1" x14ac:dyDescent="0.2">
      <c r="A111" s="112" t="s">
        <v>3465</v>
      </c>
      <c r="B111" s="112" t="s">
        <v>17</v>
      </c>
      <c r="C111" s="112" t="s">
        <v>57</v>
      </c>
      <c r="D111" s="18">
        <v>0</v>
      </c>
      <c r="E111" s="18">
        <v>991.6</v>
      </c>
      <c r="F111" s="18">
        <v>991.6</v>
      </c>
      <c r="G111" s="18">
        <v>0</v>
      </c>
      <c r="H111" s="153">
        <f t="shared" si="1"/>
        <v>8</v>
      </c>
    </row>
    <row r="112" spans="1:8" hidden="1" x14ac:dyDescent="0.2">
      <c r="A112" s="112" t="s">
        <v>3466</v>
      </c>
      <c r="B112" s="112" t="s">
        <v>17</v>
      </c>
      <c r="C112" s="112" t="s">
        <v>59</v>
      </c>
      <c r="D112" s="18">
        <v>0</v>
      </c>
      <c r="E112" s="18">
        <v>991.6</v>
      </c>
      <c r="F112" s="18">
        <v>991.6</v>
      </c>
      <c r="G112" s="18">
        <v>0</v>
      </c>
      <c r="H112" s="153">
        <f t="shared" si="1"/>
        <v>10</v>
      </c>
    </row>
    <row r="113" spans="1:8" hidden="1" x14ac:dyDescent="0.2">
      <c r="A113" s="112" t="s">
        <v>4169</v>
      </c>
      <c r="B113" s="112" t="s">
        <v>17</v>
      </c>
      <c r="C113" s="112" t="s">
        <v>54</v>
      </c>
      <c r="D113" s="18">
        <v>0</v>
      </c>
      <c r="E113" s="18">
        <v>991.6</v>
      </c>
      <c r="F113" s="18">
        <v>991.6</v>
      </c>
      <c r="G113" s="18">
        <v>0</v>
      </c>
      <c r="H113" s="153">
        <f t="shared" si="1"/>
        <v>12</v>
      </c>
    </row>
    <row r="114" spans="1:8" hidden="1" x14ac:dyDescent="0.2">
      <c r="A114" s="112" t="s">
        <v>4170</v>
      </c>
      <c r="B114" s="112" t="s">
        <v>17</v>
      </c>
      <c r="C114" s="112" t="s">
        <v>55</v>
      </c>
      <c r="D114" s="18">
        <v>0</v>
      </c>
      <c r="E114" s="18">
        <v>991.6</v>
      </c>
      <c r="F114" s="18">
        <v>991.6</v>
      </c>
      <c r="G114" s="18">
        <v>0</v>
      </c>
      <c r="H114" s="153">
        <f t="shared" si="1"/>
        <v>14</v>
      </c>
    </row>
    <row r="115" spans="1:8" hidden="1" x14ac:dyDescent="0.2">
      <c r="A115" s="112" t="s">
        <v>4171</v>
      </c>
      <c r="B115" s="112" t="s">
        <v>17</v>
      </c>
      <c r="C115" s="112" t="s">
        <v>55</v>
      </c>
      <c r="D115" s="18">
        <v>0</v>
      </c>
      <c r="E115" s="18">
        <v>991.6</v>
      </c>
      <c r="F115" s="18">
        <v>991.6</v>
      </c>
      <c r="G115" s="18">
        <v>0</v>
      </c>
      <c r="H115" s="153">
        <f t="shared" si="1"/>
        <v>16</v>
      </c>
    </row>
    <row r="116" spans="1:8" hidden="1" x14ac:dyDescent="0.2">
      <c r="A116" s="112" t="s">
        <v>4172</v>
      </c>
      <c r="B116" s="112" t="s">
        <v>13</v>
      </c>
      <c r="C116" s="112" t="s">
        <v>4168</v>
      </c>
      <c r="D116" s="18">
        <v>0</v>
      </c>
      <c r="E116" s="18">
        <v>991.6</v>
      </c>
      <c r="F116" s="18">
        <v>991.6</v>
      </c>
      <c r="G116" s="18">
        <v>0</v>
      </c>
      <c r="H116" s="153">
        <f t="shared" si="1"/>
        <v>18</v>
      </c>
    </row>
    <row r="117" spans="1:8" hidden="1" x14ac:dyDescent="0.2">
      <c r="A117" s="112" t="s">
        <v>557</v>
      </c>
      <c r="B117" s="112" t="s">
        <v>17</v>
      </c>
      <c r="C117" s="112" t="s">
        <v>3984</v>
      </c>
      <c r="D117" s="18">
        <v>877669.5</v>
      </c>
      <c r="E117" s="18">
        <v>3877277.52</v>
      </c>
      <c r="F117" s="18">
        <v>1115991.27</v>
      </c>
      <c r="G117" s="18">
        <v>3638955.75</v>
      </c>
      <c r="H117" s="153">
        <f t="shared" si="1"/>
        <v>4</v>
      </c>
    </row>
    <row r="118" spans="1:8" hidden="1" x14ac:dyDescent="0.2">
      <c r="A118" s="112" t="s">
        <v>3148</v>
      </c>
      <c r="B118" s="112" t="s">
        <v>17</v>
      </c>
      <c r="C118" s="112" t="s">
        <v>3984</v>
      </c>
      <c r="D118" s="18">
        <v>877669.5</v>
      </c>
      <c r="E118" s="18">
        <v>3877277.52</v>
      </c>
      <c r="F118" s="18">
        <v>1115991.27</v>
      </c>
      <c r="G118" s="18">
        <v>3638955.75</v>
      </c>
      <c r="H118" s="153">
        <f t="shared" si="1"/>
        <v>6</v>
      </c>
    </row>
    <row r="119" spans="1:8" hidden="1" x14ac:dyDescent="0.2">
      <c r="A119" s="112" t="s">
        <v>3962</v>
      </c>
      <c r="B119" s="112" t="s">
        <v>17</v>
      </c>
      <c r="C119" s="112" t="s">
        <v>3137</v>
      </c>
      <c r="D119" s="18">
        <v>847457.64</v>
      </c>
      <c r="E119" s="18">
        <v>2746000</v>
      </c>
      <c r="F119" s="18">
        <v>0</v>
      </c>
      <c r="G119" s="18">
        <v>3593457.64</v>
      </c>
      <c r="H119" s="153">
        <f t="shared" si="1"/>
        <v>8</v>
      </c>
    </row>
    <row r="120" spans="1:8" hidden="1" x14ac:dyDescent="0.2">
      <c r="A120" s="112" t="s">
        <v>3963</v>
      </c>
      <c r="B120" s="112" t="s">
        <v>17</v>
      </c>
      <c r="C120" s="112" t="s">
        <v>3139</v>
      </c>
      <c r="D120" s="18">
        <v>847457.64</v>
      </c>
      <c r="E120" s="18">
        <v>2746000</v>
      </c>
      <c r="F120" s="18">
        <v>0</v>
      </c>
      <c r="G120" s="18">
        <v>3593457.64</v>
      </c>
      <c r="H120" s="153">
        <f t="shared" si="1"/>
        <v>10</v>
      </c>
    </row>
    <row r="121" spans="1:8" hidden="1" x14ac:dyDescent="0.2">
      <c r="A121" s="112" t="s">
        <v>3964</v>
      </c>
      <c r="B121" s="112" t="s">
        <v>17</v>
      </c>
      <c r="C121" s="112" t="s">
        <v>3139</v>
      </c>
      <c r="D121" s="18">
        <v>847457.64</v>
      </c>
      <c r="E121" s="18">
        <v>2746000</v>
      </c>
      <c r="F121" s="18">
        <v>0</v>
      </c>
      <c r="G121" s="18">
        <v>3593457.64</v>
      </c>
      <c r="H121" s="153">
        <f t="shared" si="1"/>
        <v>12</v>
      </c>
    </row>
    <row r="122" spans="1:8" hidden="1" x14ac:dyDescent="0.2">
      <c r="A122" s="112" t="s">
        <v>3965</v>
      </c>
      <c r="B122" s="112" t="s">
        <v>17</v>
      </c>
      <c r="C122" s="112" t="s">
        <v>3139</v>
      </c>
      <c r="D122" s="18">
        <v>847457.64</v>
      </c>
      <c r="E122" s="18">
        <v>2746000</v>
      </c>
      <c r="F122" s="18">
        <v>0</v>
      </c>
      <c r="G122" s="18">
        <v>3593457.64</v>
      </c>
      <c r="H122" s="153">
        <f t="shared" si="1"/>
        <v>14</v>
      </c>
    </row>
    <row r="123" spans="1:8" hidden="1" x14ac:dyDescent="0.2">
      <c r="A123" s="112" t="s">
        <v>3966</v>
      </c>
      <c r="B123" s="112" t="s">
        <v>17</v>
      </c>
      <c r="C123" s="112" t="s">
        <v>3139</v>
      </c>
      <c r="D123" s="18">
        <v>847457.64</v>
      </c>
      <c r="E123" s="18">
        <v>2746000</v>
      </c>
      <c r="F123" s="18">
        <v>0</v>
      </c>
      <c r="G123" s="18">
        <v>3593457.64</v>
      </c>
      <c r="H123" s="153">
        <f t="shared" si="1"/>
        <v>16</v>
      </c>
    </row>
    <row r="124" spans="1:8" hidden="1" x14ac:dyDescent="0.2">
      <c r="A124" s="112" t="s">
        <v>3967</v>
      </c>
      <c r="B124" s="112" t="s">
        <v>13</v>
      </c>
      <c r="C124" s="112" t="s">
        <v>632</v>
      </c>
      <c r="D124" s="18">
        <v>847457.64</v>
      </c>
      <c r="E124" s="18">
        <v>0</v>
      </c>
      <c r="F124" s="18">
        <v>0</v>
      </c>
      <c r="G124" s="18">
        <v>847457.64</v>
      </c>
      <c r="H124" s="153">
        <f t="shared" si="1"/>
        <v>18</v>
      </c>
    </row>
    <row r="125" spans="1:8" hidden="1" x14ac:dyDescent="0.2">
      <c r="A125" s="112" t="s">
        <v>4173</v>
      </c>
      <c r="B125" s="112" t="s">
        <v>13</v>
      </c>
      <c r="C125" s="112" t="s">
        <v>4168</v>
      </c>
      <c r="D125" s="18">
        <v>0</v>
      </c>
      <c r="E125" s="18">
        <v>2746000</v>
      </c>
      <c r="F125" s="18">
        <v>0</v>
      </c>
      <c r="G125" s="18">
        <v>2746000</v>
      </c>
      <c r="H125" s="153">
        <f t="shared" si="1"/>
        <v>18</v>
      </c>
    </row>
    <row r="126" spans="1:8" hidden="1" x14ac:dyDescent="0.2">
      <c r="A126" s="112" t="s">
        <v>3149</v>
      </c>
      <c r="B126" s="112" t="s">
        <v>17</v>
      </c>
      <c r="C126" s="112" t="s">
        <v>57</v>
      </c>
      <c r="D126" s="18">
        <v>30211.86</v>
      </c>
      <c r="E126" s="18">
        <v>1131277.52</v>
      </c>
      <c r="F126" s="18">
        <v>1115991.27</v>
      </c>
      <c r="G126" s="18">
        <v>45498.11</v>
      </c>
      <c r="H126" s="153">
        <f t="shared" si="1"/>
        <v>8</v>
      </c>
    </row>
    <row r="127" spans="1:8" hidden="1" x14ac:dyDescent="0.2">
      <c r="A127" s="112" t="s">
        <v>3150</v>
      </c>
      <c r="B127" s="112" t="s">
        <v>17</v>
      </c>
      <c r="C127" s="112" t="s">
        <v>59</v>
      </c>
      <c r="D127" s="18">
        <v>30211.86</v>
      </c>
      <c r="E127" s="18">
        <v>1131277.52</v>
      </c>
      <c r="F127" s="18">
        <v>1115991.27</v>
      </c>
      <c r="G127" s="18">
        <v>45498.11</v>
      </c>
      <c r="H127" s="153">
        <f t="shared" si="1"/>
        <v>10</v>
      </c>
    </row>
    <row r="128" spans="1:8" hidden="1" x14ac:dyDescent="0.2">
      <c r="A128" s="112" t="s">
        <v>3151</v>
      </c>
      <c r="B128" s="112" t="s">
        <v>17</v>
      </c>
      <c r="C128" s="112" t="s">
        <v>54</v>
      </c>
      <c r="D128" s="18">
        <v>30211.86</v>
      </c>
      <c r="E128" s="18">
        <v>1008813.54</v>
      </c>
      <c r="F128" s="18">
        <v>1004435.01</v>
      </c>
      <c r="G128" s="18">
        <v>34590.39</v>
      </c>
      <c r="H128" s="153">
        <f t="shared" si="1"/>
        <v>12</v>
      </c>
    </row>
    <row r="129" spans="1:8" hidden="1" x14ac:dyDescent="0.2">
      <c r="A129" s="112" t="s">
        <v>3152</v>
      </c>
      <c r="B129" s="112" t="s">
        <v>17</v>
      </c>
      <c r="C129" s="112" t="s">
        <v>54</v>
      </c>
      <c r="D129" s="18">
        <v>30211.86</v>
      </c>
      <c r="E129" s="18">
        <v>1008813.54</v>
      </c>
      <c r="F129" s="18">
        <v>1004435.01</v>
      </c>
      <c r="G129" s="18">
        <v>34590.39</v>
      </c>
      <c r="H129" s="153">
        <f t="shared" si="1"/>
        <v>14</v>
      </c>
    </row>
    <row r="130" spans="1:8" hidden="1" x14ac:dyDescent="0.2">
      <c r="A130" s="112" t="s">
        <v>3153</v>
      </c>
      <c r="B130" s="112" t="s">
        <v>17</v>
      </c>
      <c r="C130" s="112" t="s">
        <v>54</v>
      </c>
      <c r="D130" s="18">
        <v>30211.86</v>
      </c>
      <c r="E130" s="18">
        <v>1008813.54</v>
      </c>
      <c r="F130" s="18">
        <v>1004435.01</v>
      </c>
      <c r="G130" s="18">
        <v>34590.39</v>
      </c>
      <c r="H130" s="153">
        <f t="shared" si="1"/>
        <v>16</v>
      </c>
    </row>
    <row r="131" spans="1:8" hidden="1" x14ac:dyDescent="0.2">
      <c r="A131" s="112" t="s">
        <v>3154</v>
      </c>
      <c r="B131" s="112" t="s">
        <v>13</v>
      </c>
      <c r="C131" s="112" t="s">
        <v>634</v>
      </c>
      <c r="D131" s="18">
        <v>30211.86</v>
      </c>
      <c r="E131" s="18">
        <v>1008813.54</v>
      </c>
      <c r="F131" s="18">
        <v>1004435.01</v>
      </c>
      <c r="G131" s="18">
        <v>34590.39</v>
      </c>
      <c r="H131" s="153">
        <f t="shared" si="1"/>
        <v>18</v>
      </c>
    </row>
    <row r="132" spans="1:8" hidden="1" x14ac:dyDescent="0.2">
      <c r="A132" s="112" t="s">
        <v>4174</v>
      </c>
      <c r="B132" s="112" t="s">
        <v>17</v>
      </c>
      <c r="C132" s="112" t="s">
        <v>3121</v>
      </c>
      <c r="D132" s="18">
        <v>0</v>
      </c>
      <c r="E132" s="18">
        <v>122463.98</v>
      </c>
      <c r="F132" s="18">
        <v>111556.26</v>
      </c>
      <c r="G132" s="18">
        <v>10907.72</v>
      </c>
      <c r="H132" s="153">
        <f t="shared" si="1"/>
        <v>12</v>
      </c>
    </row>
    <row r="133" spans="1:8" hidden="1" x14ac:dyDescent="0.2">
      <c r="A133" s="112" t="s">
        <v>4175</v>
      </c>
      <c r="B133" s="112" t="s">
        <v>17</v>
      </c>
      <c r="C133" s="112" t="s">
        <v>3121</v>
      </c>
      <c r="D133" s="18">
        <v>0</v>
      </c>
      <c r="E133" s="18">
        <v>122463.98</v>
      </c>
      <c r="F133" s="18">
        <v>111556.26</v>
      </c>
      <c r="G133" s="18">
        <v>10907.72</v>
      </c>
      <c r="H133" s="153">
        <f t="shared" si="1"/>
        <v>14</v>
      </c>
    </row>
    <row r="134" spans="1:8" hidden="1" x14ac:dyDescent="0.2">
      <c r="A134" s="112" t="s">
        <v>4176</v>
      </c>
      <c r="B134" s="112" t="s">
        <v>17</v>
      </c>
      <c r="C134" s="112" t="s">
        <v>3121</v>
      </c>
      <c r="D134" s="18">
        <v>0</v>
      </c>
      <c r="E134" s="18">
        <v>122463.98</v>
      </c>
      <c r="F134" s="18">
        <v>111556.26</v>
      </c>
      <c r="G134" s="18">
        <v>10907.72</v>
      </c>
      <c r="H134" s="153">
        <f t="shared" si="1"/>
        <v>16</v>
      </c>
    </row>
    <row r="135" spans="1:8" hidden="1" x14ac:dyDescent="0.2">
      <c r="A135" s="112" t="s">
        <v>4177</v>
      </c>
      <c r="B135" s="112" t="s">
        <v>13</v>
      </c>
      <c r="C135" s="112" t="s">
        <v>4168</v>
      </c>
      <c r="D135" s="18">
        <v>0</v>
      </c>
      <c r="E135" s="18">
        <v>122463.98</v>
      </c>
      <c r="F135" s="18">
        <v>111556.26</v>
      </c>
      <c r="G135" s="18">
        <v>10907.72</v>
      </c>
      <c r="H135" s="153">
        <f t="shared" ref="H135:H198" si="2">+LEN(A135)</f>
        <v>18</v>
      </c>
    </row>
    <row r="136" spans="1:8" hidden="1" x14ac:dyDescent="0.2">
      <c r="A136" s="112" t="s">
        <v>60</v>
      </c>
      <c r="B136" s="112" t="s">
        <v>17</v>
      </c>
      <c r="C136" s="112" t="s">
        <v>3517</v>
      </c>
      <c r="D136" s="18">
        <v>42019519.719999999</v>
      </c>
      <c r="E136" s="18">
        <v>8358280.8300000001</v>
      </c>
      <c r="F136" s="18">
        <v>8495520.2400000002</v>
      </c>
      <c r="G136" s="18">
        <v>41882280.310000002</v>
      </c>
      <c r="H136" s="153">
        <f t="shared" si="2"/>
        <v>3</v>
      </c>
    </row>
    <row r="137" spans="1:8" hidden="1" x14ac:dyDescent="0.2">
      <c r="A137" s="112" t="s">
        <v>61</v>
      </c>
      <c r="B137" s="112" t="s">
        <v>17</v>
      </c>
      <c r="C137" s="112" t="s">
        <v>3985</v>
      </c>
      <c r="D137" s="18">
        <v>3673558.32</v>
      </c>
      <c r="E137" s="18">
        <v>827573.29</v>
      </c>
      <c r="F137" s="18">
        <v>994182.73</v>
      </c>
      <c r="G137" s="18">
        <v>3506948.88</v>
      </c>
      <c r="H137" s="153">
        <f t="shared" si="2"/>
        <v>4</v>
      </c>
    </row>
    <row r="138" spans="1:8" hidden="1" x14ac:dyDescent="0.2">
      <c r="A138" s="112" t="s">
        <v>587</v>
      </c>
      <c r="B138" s="112" t="s">
        <v>17</v>
      </c>
      <c r="C138" s="112" t="s">
        <v>3610</v>
      </c>
      <c r="D138" s="18">
        <v>20.09</v>
      </c>
      <c r="E138" s="18">
        <v>0</v>
      </c>
      <c r="F138" s="18">
        <v>0</v>
      </c>
      <c r="G138" s="18">
        <v>20.09</v>
      </c>
      <c r="H138" s="153">
        <f t="shared" si="2"/>
        <v>6</v>
      </c>
    </row>
    <row r="139" spans="1:8" hidden="1" x14ac:dyDescent="0.2">
      <c r="A139" s="112" t="s">
        <v>588</v>
      </c>
      <c r="B139" s="112" t="s">
        <v>17</v>
      </c>
      <c r="C139" s="112" t="s">
        <v>64</v>
      </c>
      <c r="D139" s="18">
        <v>20.09</v>
      </c>
      <c r="E139" s="18">
        <v>0</v>
      </c>
      <c r="F139" s="18">
        <v>0</v>
      </c>
      <c r="G139" s="18">
        <v>20.09</v>
      </c>
      <c r="H139" s="153">
        <f t="shared" si="2"/>
        <v>8</v>
      </c>
    </row>
    <row r="140" spans="1:8" hidden="1" x14ac:dyDescent="0.2">
      <c r="A140" s="112" t="s">
        <v>589</v>
      </c>
      <c r="B140" s="112" t="s">
        <v>17</v>
      </c>
      <c r="C140" s="112" t="s">
        <v>66</v>
      </c>
      <c r="D140" s="18">
        <v>20.09</v>
      </c>
      <c r="E140" s="18">
        <v>0</v>
      </c>
      <c r="F140" s="18">
        <v>0</v>
      </c>
      <c r="G140" s="18">
        <v>20.09</v>
      </c>
      <c r="H140" s="153">
        <f t="shared" si="2"/>
        <v>10</v>
      </c>
    </row>
    <row r="141" spans="1:8" hidden="1" x14ac:dyDescent="0.2">
      <c r="A141" s="112" t="s">
        <v>639</v>
      </c>
      <c r="B141" s="112" t="s">
        <v>17</v>
      </c>
      <c r="C141" s="112" t="s">
        <v>640</v>
      </c>
      <c r="D141" s="18">
        <v>20.09</v>
      </c>
      <c r="E141" s="18">
        <v>0</v>
      </c>
      <c r="F141" s="18">
        <v>0</v>
      </c>
      <c r="G141" s="18">
        <v>20.09</v>
      </c>
      <c r="H141" s="153">
        <f t="shared" si="2"/>
        <v>12</v>
      </c>
    </row>
    <row r="142" spans="1:8" hidden="1" x14ac:dyDescent="0.2">
      <c r="A142" s="112" t="s">
        <v>641</v>
      </c>
      <c r="B142" s="112" t="s">
        <v>17</v>
      </c>
      <c r="C142" s="112" t="s">
        <v>642</v>
      </c>
      <c r="D142" s="18">
        <v>20.09</v>
      </c>
      <c r="E142" s="18">
        <v>0</v>
      </c>
      <c r="F142" s="18">
        <v>0</v>
      </c>
      <c r="G142" s="18">
        <v>20.09</v>
      </c>
      <c r="H142" s="153">
        <f t="shared" si="2"/>
        <v>14</v>
      </c>
    </row>
    <row r="143" spans="1:8" hidden="1" x14ac:dyDescent="0.2">
      <c r="A143" s="112" t="s">
        <v>643</v>
      </c>
      <c r="B143" s="112" t="s">
        <v>17</v>
      </c>
      <c r="C143" s="112" t="s">
        <v>3518</v>
      </c>
      <c r="D143" s="18">
        <v>20.09</v>
      </c>
      <c r="E143" s="18">
        <v>0</v>
      </c>
      <c r="F143" s="18">
        <v>0</v>
      </c>
      <c r="G143" s="18">
        <v>20.09</v>
      </c>
      <c r="H143" s="153">
        <f t="shared" si="2"/>
        <v>16</v>
      </c>
    </row>
    <row r="144" spans="1:8" hidden="1" x14ac:dyDescent="0.2">
      <c r="A144" s="112" t="s">
        <v>645</v>
      </c>
      <c r="B144" s="112" t="s">
        <v>13</v>
      </c>
      <c r="C144" s="112" t="s">
        <v>3518</v>
      </c>
      <c r="D144" s="18">
        <v>20.09</v>
      </c>
      <c r="E144" s="18">
        <v>0</v>
      </c>
      <c r="F144" s="18">
        <v>0</v>
      </c>
      <c r="G144" s="18">
        <v>20.09</v>
      </c>
      <c r="H144" s="153">
        <f t="shared" si="2"/>
        <v>18</v>
      </c>
    </row>
    <row r="145" spans="1:8" hidden="1" x14ac:dyDescent="0.2">
      <c r="A145" s="112" t="s">
        <v>2556</v>
      </c>
      <c r="B145" s="112" t="s">
        <v>17</v>
      </c>
      <c r="C145" s="112" t="s">
        <v>771</v>
      </c>
      <c r="D145" s="18">
        <v>23.98</v>
      </c>
      <c r="E145" s="18">
        <v>0</v>
      </c>
      <c r="F145" s="18">
        <v>0</v>
      </c>
      <c r="G145" s="18">
        <v>23.98</v>
      </c>
      <c r="H145" s="153">
        <f t="shared" si="2"/>
        <v>12</v>
      </c>
    </row>
    <row r="146" spans="1:8" hidden="1" x14ac:dyDescent="0.2">
      <c r="A146" s="112" t="s">
        <v>2557</v>
      </c>
      <c r="B146" s="112" t="s">
        <v>17</v>
      </c>
      <c r="C146" s="112" t="s">
        <v>642</v>
      </c>
      <c r="D146" s="18">
        <v>23.98</v>
      </c>
      <c r="E146" s="18">
        <v>0</v>
      </c>
      <c r="F146" s="18">
        <v>0</v>
      </c>
      <c r="G146" s="18">
        <v>23.98</v>
      </c>
      <c r="H146" s="153">
        <f t="shared" si="2"/>
        <v>14</v>
      </c>
    </row>
    <row r="147" spans="1:8" ht="15" hidden="1" customHeight="1" x14ac:dyDescent="0.2">
      <c r="A147" s="112" t="s">
        <v>2558</v>
      </c>
      <c r="B147" s="112" t="s">
        <v>17</v>
      </c>
      <c r="C147" s="112" t="s">
        <v>3518</v>
      </c>
      <c r="D147" s="18">
        <v>23.98</v>
      </c>
      <c r="E147" s="18">
        <v>0</v>
      </c>
      <c r="F147" s="18">
        <v>0</v>
      </c>
      <c r="G147" s="18">
        <v>23.98</v>
      </c>
      <c r="H147" s="153">
        <f t="shared" si="2"/>
        <v>16</v>
      </c>
    </row>
    <row r="148" spans="1:8" hidden="1" x14ac:dyDescent="0.2">
      <c r="A148" s="112" t="s">
        <v>2559</v>
      </c>
      <c r="B148" s="112" t="s">
        <v>13</v>
      </c>
      <c r="C148" s="112" t="s">
        <v>3518</v>
      </c>
      <c r="D148" s="18">
        <v>23.98</v>
      </c>
      <c r="E148" s="18">
        <v>0</v>
      </c>
      <c r="F148" s="18">
        <v>0</v>
      </c>
      <c r="G148" s="18">
        <v>23.98</v>
      </c>
      <c r="H148" s="153">
        <f t="shared" si="2"/>
        <v>18</v>
      </c>
    </row>
    <row r="149" spans="1:8" hidden="1" x14ac:dyDescent="0.2">
      <c r="A149" s="112" t="s">
        <v>2560</v>
      </c>
      <c r="B149" s="112" t="s">
        <v>17</v>
      </c>
      <c r="C149" s="112" t="s">
        <v>724</v>
      </c>
      <c r="D149" s="18">
        <v>-23.98</v>
      </c>
      <c r="E149" s="18">
        <v>0</v>
      </c>
      <c r="F149" s="18">
        <v>0</v>
      </c>
      <c r="G149" s="18">
        <v>-23.98</v>
      </c>
      <c r="H149" s="153">
        <f t="shared" si="2"/>
        <v>12</v>
      </c>
    </row>
    <row r="150" spans="1:8" hidden="1" x14ac:dyDescent="0.2">
      <c r="A150" s="112" t="s">
        <v>2561</v>
      </c>
      <c r="B150" s="112" t="s">
        <v>17</v>
      </c>
      <c r="C150" s="112" t="s">
        <v>642</v>
      </c>
      <c r="D150" s="18">
        <v>-23.98</v>
      </c>
      <c r="E150" s="18">
        <v>0</v>
      </c>
      <c r="F150" s="18">
        <v>0</v>
      </c>
      <c r="G150" s="18">
        <v>-23.98</v>
      </c>
      <c r="H150" s="153">
        <f t="shared" si="2"/>
        <v>14</v>
      </c>
    </row>
    <row r="151" spans="1:8" hidden="1" x14ac:dyDescent="0.2">
      <c r="A151" s="112" t="s">
        <v>2562</v>
      </c>
      <c r="B151" s="112" t="s">
        <v>17</v>
      </c>
      <c r="C151" s="112" t="s">
        <v>3518</v>
      </c>
      <c r="D151" s="18">
        <v>-23.98</v>
      </c>
      <c r="E151" s="18">
        <v>0</v>
      </c>
      <c r="F151" s="18">
        <v>0</v>
      </c>
      <c r="G151" s="18">
        <v>-23.98</v>
      </c>
      <c r="H151" s="153">
        <f t="shared" si="2"/>
        <v>16</v>
      </c>
    </row>
    <row r="152" spans="1:8" hidden="1" x14ac:dyDescent="0.2">
      <c r="A152" s="112" t="s">
        <v>2563</v>
      </c>
      <c r="B152" s="112" t="s">
        <v>13</v>
      </c>
      <c r="C152" s="112" t="s">
        <v>3518</v>
      </c>
      <c r="D152" s="18">
        <v>-23.98</v>
      </c>
      <c r="E152" s="18">
        <v>0</v>
      </c>
      <c r="F152" s="18">
        <v>0</v>
      </c>
      <c r="G152" s="18">
        <v>-23.98</v>
      </c>
      <c r="H152" s="153">
        <f t="shared" si="2"/>
        <v>18</v>
      </c>
    </row>
    <row r="153" spans="1:8" hidden="1" x14ac:dyDescent="0.2">
      <c r="A153" s="112" t="s">
        <v>62</v>
      </c>
      <c r="B153" s="112" t="s">
        <v>17</v>
      </c>
      <c r="C153" s="112" t="s">
        <v>3611</v>
      </c>
      <c r="D153" s="18">
        <v>3673538.23</v>
      </c>
      <c r="E153" s="18">
        <v>827573.29</v>
      </c>
      <c r="F153" s="18">
        <v>994182.73</v>
      </c>
      <c r="G153" s="18">
        <v>3506928.79</v>
      </c>
      <c r="H153" s="153">
        <f t="shared" si="2"/>
        <v>6</v>
      </c>
    </row>
    <row r="154" spans="1:8" hidden="1" x14ac:dyDescent="0.2">
      <c r="A154" s="112" t="s">
        <v>63</v>
      </c>
      <c r="B154" s="112" t="s">
        <v>17</v>
      </c>
      <c r="C154" s="112" t="s">
        <v>64</v>
      </c>
      <c r="D154" s="18">
        <v>3605163.91</v>
      </c>
      <c r="E154" s="18">
        <v>625950.43999999994</v>
      </c>
      <c r="F154" s="18">
        <v>790898.65</v>
      </c>
      <c r="G154" s="18">
        <v>3440215.7</v>
      </c>
      <c r="H154" s="153">
        <f t="shared" si="2"/>
        <v>8</v>
      </c>
    </row>
    <row r="155" spans="1:8" hidden="1" x14ac:dyDescent="0.2">
      <c r="A155" s="112" t="s">
        <v>65</v>
      </c>
      <c r="B155" s="112" t="s">
        <v>17</v>
      </c>
      <c r="C155" s="112" t="s">
        <v>66</v>
      </c>
      <c r="D155" s="18">
        <v>3605163.91</v>
      </c>
      <c r="E155" s="18">
        <v>625950.43999999994</v>
      </c>
      <c r="F155" s="18">
        <v>790898.65</v>
      </c>
      <c r="G155" s="18">
        <v>3440215.7</v>
      </c>
      <c r="H155" s="153">
        <f t="shared" si="2"/>
        <v>10</v>
      </c>
    </row>
    <row r="156" spans="1:8" hidden="1" x14ac:dyDescent="0.2">
      <c r="A156" s="112" t="s">
        <v>666</v>
      </c>
      <c r="B156" s="112" t="s">
        <v>17</v>
      </c>
      <c r="C156" s="112" t="s">
        <v>640</v>
      </c>
      <c r="D156" s="18">
        <v>3458366.13</v>
      </c>
      <c r="E156" s="18">
        <v>625564.43000000005</v>
      </c>
      <c r="F156" s="18">
        <v>791842.66</v>
      </c>
      <c r="G156" s="18">
        <v>3292087.9</v>
      </c>
      <c r="H156" s="153">
        <f t="shared" si="2"/>
        <v>12</v>
      </c>
    </row>
    <row r="157" spans="1:8" hidden="1" x14ac:dyDescent="0.2">
      <c r="A157" s="112" t="s">
        <v>667</v>
      </c>
      <c r="B157" s="112" t="s">
        <v>17</v>
      </c>
      <c r="C157" s="112" t="s">
        <v>668</v>
      </c>
      <c r="D157" s="18">
        <v>3458366.13</v>
      </c>
      <c r="E157" s="18">
        <v>625564.43000000005</v>
      </c>
      <c r="F157" s="18">
        <v>791842.66</v>
      </c>
      <c r="G157" s="18">
        <v>3292087.9</v>
      </c>
      <c r="H157" s="153">
        <f t="shared" si="2"/>
        <v>14</v>
      </c>
    </row>
    <row r="158" spans="1:8" hidden="1" x14ac:dyDescent="0.2">
      <c r="A158" s="112" t="s">
        <v>669</v>
      </c>
      <c r="B158" s="112" t="s">
        <v>17</v>
      </c>
      <c r="C158" s="112" t="s">
        <v>644</v>
      </c>
      <c r="D158" s="18">
        <v>3238945.51</v>
      </c>
      <c r="E158" s="18">
        <v>501273.43</v>
      </c>
      <c r="F158" s="18">
        <v>662032.55000000005</v>
      </c>
      <c r="G158" s="18">
        <v>3078186.39</v>
      </c>
      <c r="H158" s="153">
        <f t="shared" si="2"/>
        <v>16</v>
      </c>
    </row>
    <row r="159" spans="1:8" hidden="1" x14ac:dyDescent="0.2">
      <c r="A159" s="112" t="s">
        <v>670</v>
      </c>
      <c r="B159" s="112" t="s">
        <v>13</v>
      </c>
      <c r="C159" s="112" t="s">
        <v>644</v>
      </c>
      <c r="D159" s="18">
        <v>127099.55</v>
      </c>
      <c r="E159" s="18">
        <v>28104.65</v>
      </c>
      <c r="F159" s="18">
        <v>25112.6</v>
      </c>
      <c r="G159" s="18">
        <v>130091.6</v>
      </c>
      <c r="H159" s="153">
        <f t="shared" si="2"/>
        <v>18</v>
      </c>
    </row>
    <row r="160" spans="1:8" hidden="1" x14ac:dyDescent="0.2">
      <c r="A160" s="112" t="s">
        <v>672</v>
      </c>
      <c r="B160" s="112" t="s">
        <v>13</v>
      </c>
      <c r="C160" s="112" t="s">
        <v>673</v>
      </c>
      <c r="D160" s="18">
        <v>2760025.65</v>
      </c>
      <c r="E160" s="18">
        <v>376646.5</v>
      </c>
      <c r="F160" s="18">
        <v>534721.25</v>
      </c>
      <c r="G160" s="18">
        <v>2601950.9</v>
      </c>
      <c r="H160" s="153">
        <f t="shared" si="2"/>
        <v>18</v>
      </c>
    </row>
    <row r="161" spans="1:8" hidden="1" x14ac:dyDescent="0.2">
      <c r="A161" s="112" t="s">
        <v>2539</v>
      </c>
      <c r="B161" s="112" t="s">
        <v>13</v>
      </c>
      <c r="C161" s="112" t="s">
        <v>1422</v>
      </c>
      <c r="D161" s="18">
        <v>236680.95999999999</v>
      </c>
      <c r="E161" s="18">
        <v>69388.22</v>
      </c>
      <c r="F161" s="18">
        <v>76312.600000000006</v>
      </c>
      <c r="G161" s="18">
        <v>229756.58</v>
      </c>
      <c r="H161" s="153">
        <f t="shared" si="2"/>
        <v>18</v>
      </c>
    </row>
    <row r="162" spans="1:8" hidden="1" x14ac:dyDescent="0.2">
      <c r="A162" s="112" t="s">
        <v>674</v>
      </c>
      <c r="B162" s="112" t="s">
        <v>13</v>
      </c>
      <c r="C162" s="112" t="s">
        <v>675</v>
      </c>
      <c r="D162" s="18">
        <v>115139.35</v>
      </c>
      <c r="E162" s="18">
        <v>27134.06</v>
      </c>
      <c r="F162" s="18">
        <v>25886.1</v>
      </c>
      <c r="G162" s="18">
        <v>116387.31</v>
      </c>
      <c r="H162" s="153">
        <f t="shared" si="2"/>
        <v>18</v>
      </c>
    </row>
    <row r="163" spans="1:8" hidden="1" x14ac:dyDescent="0.2">
      <c r="A163" s="112" t="s">
        <v>680</v>
      </c>
      <c r="B163" s="112" t="s">
        <v>17</v>
      </c>
      <c r="C163" s="112" t="s">
        <v>681</v>
      </c>
      <c r="D163" s="18">
        <v>219420.62</v>
      </c>
      <c r="E163" s="18">
        <v>124291</v>
      </c>
      <c r="F163" s="18">
        <v>129810.11</v>
      </c>
      <c r="G163" s="18">
        <v>213901.51</v>
      </c>
      <c r="H163" s="153">
        <f t="shared" si="2"/>
        <v>16</v>
      </c>
    </row>
    <row r="164" spans="1:8" hidden="1" x14ac:dyDescent="0.2">
      <c r="A164" s="112" t="s">
        <v>682</v>
      </c>
      <c r="B164" s="112" t="s">
        <v>13</v>
      </c>
      <c r="C164" s="112" t="s">
        <v>681</v>
      </c>
      <c r="D164" s="18">
        <v>219420.62</v>
      </c>
      <c r="E164" s="18">
        <v>124291</v>
      </c>
      <c r="F164" s="18">
        <v>129810.11</v>
      </c>
      <c r="G164" s="18">
        <v>213901.51</v>
      </c>
      <c r="H164" s="153">
        <f t="shared" si="2"/>
        <v>18</v>
      </c>
    </row>
    <row r="165" spans="1:8" hidden="1" x14ac:dyDescent="0.2">
      <c r="A165" s="112" t="s">
        <v>683</v>
      </c>
      <c r="B165" s="112" t="s">
        <v>17</v>
      </c>
      <c r="C165" s="112" t="s">
        <v>684</v>
      </c>
      <c r="D165" s="18">
        <v>146797.78</v>
      </c>
      <c r="E165" s="18">
        <v>386.01</v>
      </c>
      <c r="F165" s="18">
        <v>-944.01</v>
      </c>
      <c r="G165" s="18">
        <v>148127.79999999999</v>
      </c>
      <c r="H165" s="153">
        <f t="shared" si="2"/>
        <v>12</v>
      </c>
    </row>
    <row r="166" spans="1:8" hidden="1" x14ac:dyDescent="0.2">
      <c r="A166" s="112" t="s">
        <v>685</v>
      </c>
      <c r="B166" s="112" t="s">
        <v>17</v>
      </c>
      <c r="C166" s="112" t="s">
        <v>668</v>
      </c>
      <c r="D166" s="18">
        <v>146797.78</v>
      </c>
      <c r="E166" s="18">
        <v>386.01</v>
      </c>
      <c r="F166" s="18">
        <v>-944.01</v>
      </c>
      <c r="G166" s="18">
        <v>148127.79999999999</v>
      </c>
      <c r="H166" s="153">
        <f t="shared" si="2"/>
        <v>14</v>
      </c>
    </row>
    <row r="167" spans="1:8" hidden="1" x14ac:dyDescent="0.2">
      <c r="A167" s="112" t="s">
        <v>686</v>
      </c>
      <c r="B167" s="112" t="s">
        <v>17</v>
      </c>
      <c r="C167" s="112" t="s">
        <v>644</v>
      </c>
      <c r="D167" s="18">
        <v>132246.9</v>
      </c>
      <c r="E167" s="18">
        <v>183.02</v>
      </c>
      <c r="F167" s="18">
        <v>-917.7</v>
      </c>
      <c r="G167" s="18">
        <v>133347.62</v>
      </c>
      <c r="H167" s="153">
        <f t="shared" si="2"/>
        <v>16</v>
      </c>
    </row>
    <row r="168" spans="1:8" hidden="1" x14ac:dyDescent="0.2">
      <c r="A168" s="112" t="s">
        <v>2874</v>
      </c>
      <c r="B168" s="112" t="s">
        <v>13</v>
      </c>
      <c r="C168" s="112" t="s">
        <v>644</v>
      </c>
      <c r="D168" s="18">
        <v>2395.85</v>
      </c>
      <c r="E168" s="18">
        <v>451.99</v>
      </c>
      <c r="F168" s="18">
        <v>-57.69</v>
      </c>
      <c r="G168" s="18">
        <v>2905.53</v>
      </c>
      <c r="H168" s="153">
        <f t="shared" si="2"/>
        <v>18</v>
      </c>
    </row>
    <row r="169" spans="1:8" hidden="1" x14ac:dyDescent="0.2">
      <c r="A169" s="112" t="s">
        <v>687</v>
      </c>
      <c r="B169" s="112" t="s">
        <v>13</v>
      </c>
      <c r="C169" s="112" t="s">
        <v>673</v>
      </c>
      <c r="D169" s="18">
        <v>116405.14</v>
      </c>
      <c r="E169" s="18">
        <v>-210.4</v>
      </c>
      <c r="F169" s="18">
        <v>-830.24</v>
      </c>
      <c r="G169" s="18">
        <v>117024.98</v>
      </c>
      <c r="H169" s="153">
        <f t="shared" si="2"/>
        <v>18</v>
      </c>
    </row>
    <row r="170" spans="1:8" hidden="1" x14ac:dyDescent="0.2">
      <c r="A170" s="112" t="s">
        <v>2564</v>
      </c>
      <c r="B170" s="112" t="s">
        <v>13</v>
      </c>
      <c r="C170" s="112" t="s">
        <v>1422</v>
      </c>
      <c r="D170" s="18">
        <v>11659.25</v>
      </c>
      <c r="E170" s="18">
        <v>-305.14</v>
      </c>
      <c r="F170" s="18">
        <v>-34.78</v>
      </c>
      <c r="G170" s="18">
        <v>11388.89</v>
      </c>
      <c r="H170" s="153">
        <f t="shared" si="2"/>
        <v>18</v>
      </c>
    </row>
    <row r="171" spans="1:8" hidden="1" x14ac:dyDescent="0.2">
      <c r="A171" s="112" t="s">
        <v>688</v>
      </c>
      <c r="B171" s="112" t="s">
        <v>13</v>
      </c>
      <c r="C171" s="112" t="s">
        <v>675</v>
      </c>
      <c r="D171" s="18">
        <v>1786.66</v>
      </c>
      <c r="E171" s="18">
        <v>246.57</v>
      </c>
      <c r="F171" s="18">
        <v>5.01</v>
      </c>
      <c r="G171" s="18">
        <v>2028.22</v>
      </c>
      <c r="H171" s="153">
        <f t="shared" si="2"/>
        <v>18</v>
      </c>
    </row>
    <row r="172" spans="1:8" hidden="1" x14ac:dyDescent="0.2">
      <c r="A172" s="112" t="s">
        <v>689</v>
      </c>
      <c r="B172" s="112" t="s">
        <v>17</v>
      </c>
      <c r="C172" s="112" t="s">
        <v>681</v>
      </c>
      <c r="D172" s="18">
        <v>14550.88</v>
      </c>
      <c r="E172" s="18">
        <v>202.99</v>
      </c>
      <c r="F172" s="18">
        <v>-26.31</v>
      </c>
      <c r="G172" s="18">
        <v>14780.18</v>
      </c>
      <c r="H172" s="153">
        <f t="shared" si="2"/>
        <v>16</v>
      </c>
    </row>
    <row r="173" spans="1:8" hidden="1" x14ac:dyDescent="0.2">
      <c r="A173" s="112" t="s">
        <v>690</v>
      </c>
      <c r="B173" s="112" t="s">
        <v>13</v>
      </c>
      <c r="C173" s="112" t="s">
        <v>681</v>
      </c>
      <c r="D173" s="18">
        <v>14550.88</v>
      </c>
      <c r="E173" s="18">
        <v>202.99</v>
      </c>
      <c r="F173" s="18">
        <v>-26.31</v>
      </c>
      <c r="G173" s="18">
        <v>14780.18</v>
      </c>
      <c r="H173" s="153">
        <f t="shared" si="2"/>
        <v>18</v>
      </c>
    </row>
    <row r="174" spans="1:8" hidden="1" x14ac:dyDescent="0.2">
      <c r="A174" s="112" t="s">
        <v>67</v>
      </c>
      <c r="B174" s="112" t="s">
        <v>17</v>
      </c>
      <c r="C174" s="112" t="s">
        <v>57</v>
      </c>
      <c r="D174" s="18">
        <v>68374.320000000007</v>
      </c>
      <c r="E174" s="18">
        <v>201622.85</v>
      </c>
      <c r="F174" s="18">
        <v>203284.08</v>
      </c>
      <c r="G174" s="18">
        <v>66713.09</v>
      </c>
      <c r="H174" s="153">
        <f t="shared" si="2"/>
        <v>8</v>
      </c>
    </row>
    <row r="175" spans="1:8" hidden="1" x14ac:dyDescent="0.2">
      <c r="A175" s="112" t="s">
        <v>68</v>
      </c>
      <c r="B175" s="112" t="s">
        <v>17</v>
      </c>
      <c r="C175" s="112" t="s">
        <v>59</v>
      </c>
      <c r="D175" s="18">
        <v>68374.320000000007</v>
      </c>
      <c r="E175" s="18">
        <v>201622.85</v>
      </c>
      <c r="F175" s="18">
        <v>203284.08</v>
      </c>
      <c r="G175" s="18">
        <v>66713.09</v>
      </c>
      <c r="H175" s="153">
        <f t="shared" si="2"/>
        <v>10</v>
      </c>
    </row>
    <row r="176" spans="1:8" hidden="1" x14ac:dyDescent="0.2">
      <c r="A176" s="112" t="s">
        <v>691</v>
      </c>
      <c r="B176" s="112" t="s">
        <v>17</v>
      </c>
      <c r="C176" s="112" t="s">
        <v>3986</v>
      </c>
      <c r="D176" s="18">
        <v>677.44</v>
      </c>
      <c r="E176" s="18">
        <v>185411.21</v>
      </c>
      <c r="F176" s="18">
        <v>185189.05</v>
      </c>
      <c r="G176" s="18">
        <v>899.6</v>
      </c>
      <c r="H176" s="153">
        <f t="shared" si="2"/>
        <v>12</v>
      </c>
    </row>
    <row r="177" spans="1:8" hidden="1" x14ac:dyDescent="0.2">
      <c r="A177" s="112" t="s">
        <v>692</v>
      </c>
      <c r="B177" s="112" t="s">
        <v>17</v>
      </c>
      <c r="C177" s="112" t="s">
        <v>668</v>
      </c>
      <c r="D177" s="18">
        <v>677.44</v>
      </c>
      <c r="E177" s="18">
        <v>185411.21</v>
      </c>
      <c r="F177" s="18">
        <v>185189.05</v>
      </c>
      <c r="G177" s="18">
        <v>899.6</v>
      </c>
      <c r="H177" s="153">
        <f t="shared" si="2"/>
        <v>14</v>
      </c>
    </row>
    <row r="178" spans="1:8" hidden="1" x14ac:dyDescent="0.2">
      <c r="A178" s="112" t="s">
        <v>693</v>
      </c>
      <c r="B178" s="112" t="s">
        <v>17</v>
      </c>
      <c r="C178" s="112" t="s">
        <v>644</v>
      </c>
      <c r="D178" s="18">
        <v>597.16</v>
      </c>
      <c r="E178" s="18">
        <v>174605.29</v>
      </c>
      <c r="F178" s="18">
        <v>174382.04</v>
      </c>
      <c r="G178" s="18">
        <v>820.41</v>
      </c>
      <c r="H178" s="153">
        <f t="shared" si="2"/>
        <v>16</v>
      </c>
    </row>
    <row r="179" spans="1:8" hidden="1" x14ac:dyDescent="0.2">
      <c r="A179" s="112" t="s">
        <v>694</v>
      </c>
      <c r="B179" s="112" t="s">
        <v>13</v>
      </c>
      <c r="C179" s="112" t="s">
        <v>644</v>
      </c>
      <c r="D179" s="18">
        <v>26.23</v>
      </c>
      <c r="E179" s="18">
        <v>6891.23</v>
      </c>
      <c r="F179" s="18">
        <v>6889.88</v>
      </c>
      <c r="G179" s="18">
        <v>27.58</v>
      </c>
      <c r="H179" s="153">
        <f t="shared" si="2"/>
        <v>18</v>
      </c>
    </row>
    <row r="180" spans="1:8" hidden="1" x14ac:dyDescent="0.2">
      <c r="A180" s="112" t="s">
        <v>696</v>
      </c>
      <c r="B180" s="112" t="s">
        <v>13</v>
      </c>
      <c r="C180" s="112" t="s">
        <v>673</v>
      </c>
      <c r="D180" s="18">
        <v>487.67</v>
      </c>
      <c r="E180" s="18">
        <v>148969.5</v>
      </c>
      <c r="F180" s="18">
        <v>148791</v>
      </c>
      <c r="G180" s="18">
        <v>666.17</v>
      </c>
      <c r="H180" s="153">
        <f t="shared" si="2"/>
        <v>18</v>
      </c>
    </row>
    <row r="181" spans="1:8" hidden="1" x14ac:dyDescent="0.2">
      <c r="A181" s="112" t="s">
        <v>2565</v>
      </c>
      <c r="B181" s="112" t="s">
        <v>13</v>
      </c>
      <c r="C181" s="112" t="s">
        <v>1422</v>
      </c>
      <c r="D181" s="18">
        <v>73.790000000000006</v>
      </c>
      <c r="E181" s="18">
        <v>12514.75</v>
      </c>
      <c r="F181" s="18">
        <v>12490.53</v>
      </c>
      <c r="G181" s="18">
        <v>98.01</v>
      </c>
      <c r="H181" s="153">
        <f t="shared" si="2"/>
        <v>18</v>
      </c>
    </row>
    <row r="182" spans="1:8" hidden="1" x14ac:dyDescent="0.2">
      <c r="A182" s="112" t="s">
        <v>697</v>
      </c>
      <c r="B182" s="112" t="s">
        <v>13</v>
      </c>
      <c r="C182" s="112" t="s">
        <v>675</v>
      </c>
      <c r="D182" s="18">
        <v>9.4700000000000006</v>
      </c>
      <c r="E182" s="18">
        <v>6229.81</v>
      </c>
      <c r="F182" s="18">
        <v>6210.63</v>
      </c>
      <c r="G182" s="18">
        <v>28.65</v>
      </c>
      <c r="H182" s="153">
        <f t="shared" si="2"/>
        <v>18</v>
      </c>
    </row>
    <row r="183" spans="1:8" hidden="1" x14ac:dyDescent="0.2">
      <c r="A183" s="112" t="s">
        <v>698</v>
      </c>
      <c r="B183" s="112" t="s">
        <v>17</v>
      </c>
      <c r="C183" s="112" t="s">
        <v>681</v>
      </c>
      <c r="D183" s="18">
        <v>80.28</v>
      </c>
      <c r="E183" s="18">
        <v>10805.92</v>
      </c>
      <c r="F183" s="18">
        <v>10807.01</v>
      </c>
      <c r="G183" s="18">
        <v>79.19</v>
      </c>
      <c r="H183" s="153">
        <f t="shared" si="2"/>
        <v>16</v>
      </c>
    </row>
    <row r="184" spans="1:8" hidden="1" x14ac:dyDescent="0.2">
      <c r="A184" s="112" t="s">
        <v>699</v>
      </c>
      <c r="B184" s="112" t="s">
        <v>13</v>
      </c>
      <c r="C184" s="112" t="s">
        <v>681</v>
      </c>
      <c r="D184" s="18">
        <v>80.28</v>
      </c>
      <c r="E184" s="18">
        <v>10805.92</v>
      </c>
      <c r="F184" s="18">
        <v>10807.01</v>
      </c>
      <c r="G184" s="18">
        <v>79.19</v>
      </c>
      <c r="H184" s="153">
        <f t="shared" si="2"/>
        <v>18</v>
      </c>
    </row>
    <row r="185" spans="1:8" hidden="1" x14ac:dyDescent="0.2">
      <c r="A185" s="112" t="s">
        <v>700</v>
      </c>
      <c r="B185" s="112" t="s">
        <v>17</v>
      </c>
      <c r="C185" s="112" t="s">
        <v>3987</v>
      </c>
      <c r="D185" s="18">
        <v>48352.89</v>
      </c>
      <c r="E185" s="18">
        <v>-117.06</v>
      </c>
      <c r="F185" s="18">
        <v>-253.99</v>
      </c>
      <c r="G185" s="18">
        <v>48489.82</v>
      </c>
      <c r="H185" s="153">
        <f t="shared" si="2"/>
        <v>12</v>
      </c>
    </row>
    <row r="186" spans="1:8" hidden="1" x14ac:dyDescent="0.2">
      <c r="A186" s="112" t="s">
        <v>701</v>
      </c>
      <c r="B186" s="112" t="s">
        <v>17</v>
      </c>
      <c r="C186" s="112" t="s">
        <v>668</v>
      </c>
      <c r="D186" s="18">
        <v>48352.89</v>
      </c>
      <c r="E186" s="18">
        <v>-117.06</v>
      </c>
      <c r="F186" s="18">
        <v>-253.99</v>
      </c>
      <c r="G186" s="18">
        <v>48489.82</v>
      </c>
      <c r="H186" s="153">
        <f t="shared" si="2"/>
        <v>14</v>
      </c>
    </row>
    <row r="187" spans="1:8" hidden="1" x14ac:dyDescent="0.2">
      <c r="A187" s="112" t="s">
        <v>702</v>
      </c>
      <c r="B187" s="112" t="s">
        <v>17</v>
      </c>
      <c r="C187" s="112" t="s">
        <v>644</v>
      </c>
      <c r="D187" s="18">
        <v>45100.160000000003</v>
      </c>
      <c r="E187" s="18">
        <v>-173.18</v>
      </c>
      <c r="F187" s="18">
        <v>-242.97</v>
      </c>
      <c r="G187" s="18">
        <v>45169.95</v>
      </c>
      <c r="H187" s="153">
        <f t="shared" si="2"/>
        <v>16</v>
      </c>
    </row>
    <row r="188" spans="1:8" hidden="1" x14ac:dyDescent="0.2">
      <c r="A188" s="112" t="s">
        <v>2875</v>
      </c>
      <c r="B188" s="112" t="s">
        <v>13</v>
      </c>
      <c r="C188" s="112" t="s">
        <v>644</v>
      </c>
      <c r="D188" s="18">
        <v>655.49</v>
      </c>
      <c r="E188" s="18">
        <v>26.28</v>
      </c>
      <c r="F188" s="18">
        <v>-7.12</v>
      </c>
      <c r="G188" s="18">
        <v>688.89</v>
      </c>
      <c r="H188" s="153">
        <f t="shared" si="2"/>
        <v>18</v>
      </c>
    </row>
    <row r="189" spans="1:8" hidden="1" x14ac:dyDescent="0.2">
      <c r="A189" s="112" t="s">
        <v>703</v>
      </c>
      <c r="B189" s="112" t="s">
        <v>13</v>
      </c>
      <c r="C189" s="112" t="s">
        <v>673</v>
      </c>
      <c r="D189" s="18">
        <v>39133.31</v>
      </c>
      <c r="E189" s="18">
        <v>-21.41</v>
      </c>
      <c r="F189" s="18">
        <v>-228.15</v>
      </c>
      <c r="G189" s="18">
        <v>39340.050000000003</v>
      </c>
      <c r="H189" s="153">
        <f t="shared" si="2"/>
        <v>18</v>
      </c>
    </row>
    <row r="190" spans="1:8" hidden="1" x14ac:dyDescent="0.2">
      <c r="A190" s="112" t="s">
        <v>2566</v>
      </c>
      <c r="B190" s="112" t="s">
        <v>13</v>
      </c>
      <c r="C190" s="112" t="s">
        <v>1422</v>
      </c>
      <c r="D190" s="18">
        <v>4883.75</v>
      </c>
      <c r="E190" s="18">
        <v>-244.95</v>
      </c>
      <c r="F190" s="18">
        <v>-11.33</v>
      </c>
      <c r="G190" s="18">
        <v>4650.13</v>
      </c>
      <c r="H190" s="153">
        <f t="shared" si="2"/>
        <v>18</v>
      </c>
    </row>
    <row r="191" spans="1:8" hidden="1" x14ac:dyDescent="0.2">
      <c r="A191" s="112" t="s">
        <v>704</v>
      </c>
      <c r="B191" s="112" t="s">
        <v>13</v>
      </c>
      <c r="C191" s="112" t="s">
        <v>675</v>
      </c>
      <c r="D191" s="18">
        <v>427.61</v>
      </c>
      <c r="E191" s="18">
        <v>66.900000000000006</v>
      </c>
      <c r="F191" s="18">
        <v>3.63</v>
      </c>
      <c r="G191" s="18">
        <v>490.88</v>
      </c>
      <c r="H191" s="153">
        <f t="shared" si="2"/>
        <v>18</v>
      </c>
    </row>
    <row r="192" spans="1:8" hidden="1" x14ac:dyDescent="0.2">
      <c r="A192" s="112" t="s">
        <v>705</v>
      </c>
      <c r="B192" s="112" t="s">
        <v>17</v>
      </c>
      <c r="C192" s="112" t="s">
        <v>681</v>
      </c>
      <c r="D192" s="18">
        <v>3252.73</v>
      </c>
      <c r="E192" s="18">
        <v>56.12</v>
      </c>
      <c r="F192" s="18">
        <v>-11.02</v>
      </c>
      <c r="G192" s="18">
        <v>3319.87</v>
      </c>
      <c r="H192" s="153">
        <f t="shared" si="2"/>
        <v>16</v>
      </c>
    </row>
    <row r="193" spans="1:8" hidden="1" x14ac:dyDescent="0.2">
      <c r="A193" s="112" t="s">
        <v>706</v>
      </c>
      <c r="B193" s="112" t="s">
        <v>13</v>
      </c>
      <c r="C193" s="112" t="s">
        <v>681</v>
      </c>
      <c r="D193" s="18">
        <v>3252.73</v>
      </c>
      <c r="E193" s="18">
        <v>56.12</v>
      </c>
      <c r="F193" s="18">
        <v>-11.02</v>
      </c>
      <c r="G193" s="18">
        <v>3319.87</v>
      </c>
      <c r="H193" s="153">
        <f t="shared" si="2"/>
        <v>18</v>
      </c>
    </row>
    <row r="194" spans="1:8" hidden="1" x14ac:dyDescent="0.2">
      <c r="A194" s="112" t="s">
        <v>707</v>
      </c>
      <c r="B194" s="112" t="s">
        <v>17</v>
      </c>
      <c r="C194" s="112" t="s">
        <v>708</v>
      </c>
      <c r="D194" s="18">
        <v>30448.48</v>
      </c>
      <c r="E194" s="18">
        <v>10071.799999999999</v>
      </c>
      <c r="F194" s="18">
        <v>10065.530000000001</v>
      </c>
      <c r="G194" s="18">
        <v>30454.75</v>
      </c>
      <c r="H194" s="153">
        <f t="shared" si="2"/>
        <v>12</v>
      </c>
    </row>
    <row r="195" spans="1:8" hidden="1" x14ac:dyDescent="0.2">
      <c r="A195" s="112" t="s">
        <v>709</v>
      </c>
      <c r="B195" s="112" t="s">
        <v>17</v>
      </c>
      <c r="C195" s="112" t="s">
        <v>668</v>
      </c>
      <c r="D195" s="18">
        <v>30448.48</v>
      </c>
      <c r="E195" s="18">
        <v>10071.799999999999</v>
      </c>
      <c r="F195" s="18">
        <v>10065.530000000001</v>
      </c>
      <c r="G195" s="18">
        <v>30454.75</v>
      </c>
      <c r="H195" s="153">
        <f t="shared" si="2"/>
        <v>14</v>
      </c>
    </row>
    <row r="196" spans="1:8" hidden="1" x14ac:dyDescent="0.2">
      <c r="A196" s="112" t="s">
        <v>710</v>
      </c>
      <c r="B196" s="112" t="s">
        <v>17</v>
      </c>
      <c r="C196" s="112" t="s">
        <v>644</v>
      </c>
      <c r="D196" s="18">
        <v>28629.91</v>
      </c>
      <c r="E196" s="18">
        <v>9527.1299999999992</v>
      </c>
      <c r="F196" s="18">
        <v>9474.42</v>
      </c>
      <c r="G196" s="18">
        <v>28682.62</v>
      </c>
      <c r="H196" s="153">
        <f t="shared" si="2"/>
        <v>16</v>
      </c>
    </row>
    <row r="197" spans="1:8" hidden="1" x14ac:dyDescent="0.2">
      <c r="A197" s="112" t="s">
        <v>2838</v>
      </c>
      <c r="B197" s="112" t="s">
        <v>13</v>
      </c>
      <c r="C197" s="112" t="s">
        <v>644</v>
      </c>
      <c r="D197" s="18">
        <v>238.52</v>
      </c>
      <c r="E197" s="18">
        <v>42.64</v>
      </c>
      <c r="F197" s="18">
        <v>73.3</v>
      </c>
      <c r="G197" s="18">
        <v>207.86</v>
      </c>
      <c r="H197" s="153">
        <f t="shared" si="2"/>
        <v>18</v>
      </c>
    </row>
    <row r="198" spans="1:8" hidden="1" x14ac:dyDescent="0.2">
      <c r="A198" s="112" t="s">
        <v>712</v>
      </c>
      <c r="B198" s="112" t="s">
        <v>13</v>
      </c>
      <c r="C198" s="112" t="s">
        <v>673</v>
      </c>
      <c r="D198" s="18">
        <v>24858.06</v>
      </c>
      <c r="E198" s="18">
        <v>8169.99</v>
      </c>
      <c r="F198" s="18">
        <v>8333.86</v>
      </c>
      <c r="G198" s="18">
        <v>24694.19</v>
      </c>
      <c r="H198" s="153">
        <f t="shared" si="2"/>
        <v>18</v>
      </c>
    </row>
    <row r="199" spans="1:8" hidden="1" x14ac:dyDescent="0.2">
      <c r="A199" s="112" t="s">
        <v>2708</v>
      </c>
      <c r="B199" s="112" t="s">
        <v>13</v>
      </c>
      <c r="C199" s="112" t="s">
        <v>1422</v>
      </c>
      <c r="D199" s="18">
        <v>3333.71</v>
      </c>
      <c r="E199" s="18">
        <v>1303.1400000000001</v>
      </c>
      <c r="F199" s="18">
        <v>958.03</v>
      </c>
      <c r="G199" s="18">
        <v>3678.82</v>
      </c>
      <c r="H199" s="153">
        <f t="shared" ref="H199:H262" si="3">+LEN(A199)</f>
        <v>18</v>
      </c>
    </row>
    <row r="200" spans="1:8" hidden="1" x14ac:dyDescent="0.2">
      <c r="A200" s="112" t="s">
        <v>2603</v>
      </c>
      <c r="B200" s="112" t="s">
        <v>13</v>
      </c>
      <c r="C200" s="112" t="s">
        <v>675</v>
      </c>
      <c r="D200" s="18">
        <v>199.62</v>
      </c>
      <c r="E200" s="18">
        <v>11.36</v>
      </c>
      <c r="F200" s="18">
        <v>109.23</v>
      </c>
      <c r="G200" s="18">
        <v>101.75</v>
      </c>
      <c r="H200" s="153">
        <f t="shared" si="3"/>
        <v>18</v>
      </c>
    </row>
    <row r="201" spans="1:8" hidden="1" x14ac:dyDescent="0.2">
      <c r="A201" s="112" t="s">
        <v>713</v>
      </c>
      <c r="B201" s="112" t="s">
        <v>17</v>
      </c>
      <c r="C201" s="112" t="s">
        <v>681</v>
      </c>
      <c r="D201" s="18">
        <v>1818.57</v>
      </c>
      <c r="E201" s="18">
        <v>544.66999999999996</v>
      </c>
      <c r="F201" s="18">
        <v>591.11</v>
      </c>
      <c r="G201" s="18">
        <v>1772.13</v>
      </c>
      <c r="H201" s="153">
        <f t="shared" si="3"/>
        <v>16</v>
      </c>
    </row>
    <row r="202" spans="1:8" hidden="1" x14ac:dyDescent="0.2">
      <c r="A202" s="112" t="s">
        <v>714</v>
      </c>
      <c r="B202" s="112" t="s">
        <v>13</v>
      </c>
      <c r="C202" s="112" t="s">
        <v>681</v>
      </c>
      <c r="D202" s="18">
        <v>1818.57</v>
      </c>
      <c r="E202" s="18">
        <v>544.66999999999996</v>
      </c>
      <c r="F202" s="18">
        <v>591.11</v>
      </c>
      <c r="G202" s="18">
        <v>1772.13</v>
      </c>
      <c r="H202" s="153">
        <f t="shared" si="3"/>
        <v>18</v>
      </c>
    </row>
    <row r="203" spans="1:8" hidden="1" x14ac:dyDescent="0.2">
      <c r="A203" s="112" t="s">
        <v>715</v>
      </c>
      <c r="B203" s="112" t="s">
        <v>17</v>
      </c>
      <c r="C203" s="112" t="s">
        <v>662</v>
      </c>
      <c r="D203" s="18">
        <v>19343.990000000002</v>
      </c>
      <c r="E203" s="18">
        <v>-2020.32</v>
      </c>
      <c r="F203" s="18">
        <v>0</v>
      </c>
      <c r="G203" s="18">
        <v>17323.669999999998</v>
      </c>
      <c r="H203" s="153">
        <f t="shared" si="3"/>
        <v>12</v>
      </c>
    </row>
    <row r="204" spans="1:8" hidden="1" x14ac:dyDescent="0.2">
      <c r="A204" s="112" t="s">
        <v>716</v>
      </c>
      <c r="B204" s="112" t="s">
        <v>17</v>
      </c>
      <c r="C204" s="112" t="s">
        <v>668</v>
      </c>
      <c r="D204" s="18">
        <v>19343.990000000002</v>
      </c>
      <c r="E204" s="18">
        <v>-2020.32</v>
      </c>
      <c r="F204" s="18">
        <v>0</v>
      </c>
      <c r="G204" s="18">
        <v>17323.669999999998</v>
      </c>
      <c r="H204" s="153">
        <f t="shared" si="3"/>
        <v>14</v>
      </c>
    </row>
    <row r="205" spans="1:8" hidden="1" x14ac:dyDescent="0.2">
      <c r="A205" s="112" t="s">
        <v>717</v>
      </c>
      <c r="B205" s="112" t="s">
        <v>17</v>
      </c>
      <c r="C205" s="112" t="s">
        <v>644</v>
      </c>
      <c r="D205" s="18">
        <v>18212.89</v>
      </c>
      <c r="E205" s="18">
        <v>-1974.32</v>
      </c>
      <c r="F205" s="18">
        <v>0</v>
      </c>
      <c r="G205" s="18">
        <v>16238.57</v>
      </c>
      <c r="H205" s="153">
        <f t="shared" si="3"/>
        <v>16</v>
      </c>
    </row>
    <row r="206" spans="1:8" hidden="1" x14ac:dyDescent="0.2">
      <c r="A206" s="112" t="s">
        <v>718</v>
      </c>
      <c r="B206" s="112" t="s">
        <v>13</v>
      </c>
      <c r="C206" s="112" t="s">
        <v>644</v>
      </c>
      <c r="D206" s="18">
        <v>729.33</v>
      </c>
      <c r="E206" s="18">
        <v>-91.1</v>
      </c>
      <c r="F206" s="18">
        <v>0</v>
      </c>
      <c r="G206" s="18">
        <v>638.23</v>
      </c>
      <c r="H206" s="153">
        <f t="shared" si="3"/>
        <v>18</v>
      </c>
    </row>
    <row r="207" spans="1:8" hidden="1" x14ac:dyDescent="0.2">
      <c r="A207" s="112" t="s">
        <v>719</v>
      </c>
      <c r="B207" s="112" t="s">
        <v>13</v>
      </c>
      <c r="C207" s="112" t="s">
        <v>673</v>
      </c>
      <c r="D207" s="18">
        <v>15517.53</v>
      </c>
      <c r="E207" s="18">
        <v>-1736.15</v>
      </c>
      <c r="F207" s="18">
        <v>0</v>
      </c>
      <c r="G207" s="18">
        <v>13781.38</v>
      </c>
      <c r="H207" s="153">
        <f t="shared" si="3"/>
        <v>18</v>
      </c>
    </row>
    <row r="208" spans="1:8" hidden="1" x14ac:dyDescent="0.2">
      <c r="A208" s="112" t="s">
        <v>2567</v>
      </c>
      <c r="B208" s="112" t="s">
        <v>13</v>
      </c>
      <c r="C208" s="112" t="s">
        <v>1422</v>
      </c>
      <c r="D208" s="18">
        <v>1333.61</v>
      </c>
      <c r="E208" s="18">
        <v>-121.34</v>
      </c>
      <c r="F208" s="18">
        <v>0</v>
      </c>
      <c r="G208" s="18">
        <v>1212.27</v>
      </c>
      <c r="H208" s="153">
        <f t="shared" si="3"/>
        <v>18</v>
      </c>
    </row>
    <row r="209" spans="1:8" hidden="1" x14ac:dyDescent="0.2">
      <c r="A209" s="112" t="s">
        <v>720</v>
      </c>
      <c r="B209" s="112" t="s">
        <v>13</v>
      </c>
      <c r="C209" s="112" t="s">
        <v>675</v>
      </c>
      <c r="D209" s="18">
        <v>632.41999999999996</v>
      </c>
      <c r="E209" s="18">
        <v>-25.73</v>
      </c>
      <c r="F209" s="18">
        <v>0</v>
      </c>
      <c r="G209" s="18">
        <v>606.69000000000005</v>
      </c>
      <c r="H209" s="153">
        <f t="shared" si="3"/>
        <v>18</v>
      </c>
    </row>
    <row r="210" spans="1:8" hidden="1" x14ac:dyDescent="0.2">
      <c r="A210" s="112" t="s">
        <v>721</v>
      </c>
      <c r="B210" s="112" t="s">
        <v>17</v>
      </c>
      <c r="C210" s="112" t="s">
        <v>681</v>
      </c>
      <c r="D210" s="18">
        <v>1131.0999999999999</v>
      </c>
      <c r="E210" s="18">
        <v>-46</v>
      </c>
      <c r="F210" s="18">
        <v>0</v>
      </c>
      <c r="G210" s="18">
        <v>1085.0999999999999</v>
      </c>
      <c r="H210" s="153">
        <f t="shared" si="3"/>
        <v>16</v>
      </c>
    </row>
    <row r="211" spans="1:8" hidden="1" x14ac:dyDescent="0.2">
      <c r="A211" s="112" t="s">
        <v>722</v>
      </c>
      <c r="B211" s="112" t="s">
        <v>13</v>
      </c>
      <c r="C211" s="112" t="s">
        <v>681</v>
      </c>
      <c r="D211" s="18">
        <v>1131.0999999999999</v>
      </c>
      <c r="E211" s="18">
        <v>-46</v>
      </c>
      <c r="F211" s="18">
        <v>0</v>
      </c>
      <c r="G211" s="18">
        <v>1085.0999999999999</v>
      </c>
      <c r="H211" s="153">
        <f t="shared" si="3"/>
        <v>18</v>
      </c>
    </row>
    <row r="212" spans="1:8" hidden="1" x14ac:dyDescent="0.2">
      <c r="A212" s="112" t="s">
        <v>723</v>
      </c>
      <c r="B212" s="112" t="s">
        <v>17</v>
      </c>
      <c r="C212" s="112" t="s">
        <v>724</v>
      </c>
      <c r="D212" s="18">
        <v>-30448.48</v>
      </c>
      <c r="E212" s="18">
        <v>8277.2199999999993</v>
      </c>
      <c r="F212" s="18">
        <v>8283.49</v>
      </c>
      <c r="G212" s="18">
        <v>-30454.75</v>
      </c>
      <c r="H212" s="153">
        <f t="shared" si="3"/>
        <v>12</v>
      </c>
    </row>
    <row r="213" spans="1:8" hidden="1" x14ac:dyDescent="0.2">
      <c r="A213" s="112" t="s">
        <v>725</v>
      </c>
      <c r="B213" s="112" t="s">
        <v>17</v>
      </c>
      <c r="C213" s="112" t="s">
        <v>668</v>
      </c>
      <c r="D213" s="18">
        <v>-30448.48</v>
      </c>
      <c r="E213" s="18">
        <v>8277.2199999999993</v>
      </c>
      <c r="F213" s="18">
        <v>8283.49</v>
      </c>
      <c r="G213" s="18">
        <v>-30454.75</v>
      </c>
      <c r="H213" s="153">
        <f t="shared" si="3"/>
        <v>14</v>
      </c>
    </row>
    <row r="214" spans="1:8" hidden="1" x14ac:dyDescent="0.2">
      <c r="A214" s="112" t="s">
        <v>726</v>
      </c>
      <c r="B214" s="112" t="s">
        <v>17</v>
      </c>
      <c r="C214" s="112" t="s">
        <v>644</v>
      </c>
      <c r="D214" s="18">
        <v>-28629.91</v>
      </c>
      <c r="E214" s="18">
        <v>7796.11</v>
      </c>
      <c r="F214" s="18">
        <v>7848.82</v>
      </c>
      <c r="G214" s="18">
        <v>-28682.62</v>
      </c>
      <c r="H214" s="153">
        <f t="shared" si="3"/>
        <v>16</v>
      </c>
    </row>
    <row r="215" spans="1:8" hidden="1" x14ac:dyDescent="0.2">
      <c r="A215" s="112" t="s">
        <v>727</v>
      </c>
      <c r="B215" s="112" t="s">
        <v>13</v>
      </c>
      <c r="C215" s="112" t="s">
        <v>644</v>
      </c>
      <c r="D215" s="18">
        <v>-238.52</v>
      </c>
      <c r="E215" s="18">
        <v>59.72</v>
      </c>
      <c r="F215" s="18">
        <v>29.06</v>
      </c>
      <c r="G215" s="18">
        <v>-207.86</v>
      </c>
      <c r="H215" s="153">
        <f t="shared" si="3"/>
        <v>18</v>
      </c>
    </row>
    <row r="216" spans="1:8" hidden="1" x14ac:dyDescent="0.2">
      <c r="A216" s="112" t="s">
        <v>729</v>
      </c>
      <c r="B216" s="112" t="s">
        <v>13</v>
      </c>
      <c r="C216" s="112" t="s">
        <v>673</v>
      </c>
      <c r="D216" s="18">
        <v>-24858.06</v>
      </c>
      <c r="E216" s="18">
        <v>6669.13</v>
      </c>
      <c r="F216" s="18">
        <v>6505.26</v>
      </c>
      <c r="G216" s="18">
        <v>-24694.19</v>
      </c>
      <c r="H216" s="153">
        <f t="shared" si="3"/>
        <v>18</v>
      </c>
    </row>
    <row r="217" spans="1:8" hidden="1" x14ac:dyDescent="0.2">
      <c r="A217" s="112" t="s">
        <v>2709</v>
      </c>
      <c r="B217" s="112" t="s">
        <v>13</v>
      </c>
      <c r="C217" s="112" t="s">
        <v>1422</v>
      </c>
      <c r="D217" s="18">
        <v>-3333.71</v>
      </c>
      <c r="E217" s="18">
        <v>958.03</v>
      </c>
      <c r="F217" s="18">
        <v>1303.1400000000001</v>
      </c>
      <c r="G217" s="18">
        <v>-3678.82</v>
      </c>
      <c r="H217" s="153">
        <f t="shared" si="3"/>
        <v>18</v>
      </c>
    </row>
    <row r="218" spans="1:8" hidden="1" x14ac:dyDescent="0.2">
      <c r="A218" s="112" t="s">
        <v>2604</v>
      </c>
      <c r="B218" s="112" t="s">
        <v>13</v>
      </c>
      <c r="C218" s="112" t="s">
        <v>675</v>
      </c>
      <c r="D218" s="18">
        <v>-199.62</v>
      </c>
      <c r="E218" s="18">
        <v>109.23</v>
      </c>
      <c r="F218" s="18">
        <v>11.36</v>
      </c>
      <c r="G218" s="18">
        <v>-101.75</v>
      </c>
      <c r="H218" s="153">
        <f t="shared" si="3"/>
        <v>18</v>
      </c>
    </row>
    <row r="219" spans="1:8" hidden="1" x14ac:dyDescent="0.2">
      <c r="A219" s="112" t="s">
        <v>730</v>
      </c>
      <c r="B219" s="112" t="s">
        <v>17</v>
      </c>
      <c r="C219" s="112" t="s">
        <v>681</v>
      </c>
      <c r="D219" s="18">
        <v>-1818.57</v>
      </c>
      <c r="E219" s="18">
        <v>481.11</v>
      </c>
      <c r="F219" s="18">
        <v>434.67</v>
      </c>
      <c r="G219" s="18">
        <v>-1772.13</v>
      </c>
      <c r="H219" s="153">
        <f t="shared" si="3"/>
        <v>16</v>
      </c>
    </row>
    <row r="220" spans="1:8" hidden="1" x14ac:dyDescent="0.2">
      <c r="A220" s="112" t="s">
        <v>731</v>
      </c>
      <c r="B220" s="112" t="s">
        <v>13</v>
      </c>
      <c r="C220" s="112" t="s">
        <v>681</v>
      </c>
      <c r="D220" s="18">
        <v>-1818.57</v>
      </c>
      <c r="E220" s="18">
        <v>481.11</v>
      </c>
      <c r="F220" s="18">
        <v>434.67</v>
      </c>
      <c r="G220" s="18">
        <v>-1772.13</v>
      </c>
      <c r="H220" s="153">
        <f t="shared" si="3"/>
        <v>18</v>
      </c>
    </row>
    <row r="221" spans="1:8" hidden="1" x14ac:dyDescent="0.2">
      <c r="A221" s="112" t="s">
        <v>69</v>
      </c>
      <c r="B221" s="112" t="s">
        <v>17</v>
      </c>
      <c r="C221" s="112" t="s">
        <v>3988</v>
      </c>
      <c r="D221" s="18">
        <v>38478552.439999998</v>
      </c>
      <c r="E221" s="18">
        <v>6010484.0300000003</v>
      </c>
      <c r="F221" s="18">
        <v>6012500.3600000003</v>
      </c>
      <c r="G221" s="18">
        <v>38476536.109999999</v>
      </c>
      <c r="H221" s="153">
        <f t="shared" si="3"/>
        <v>4</v>
      </c>
    </row>
    <row r="222" spans="1:8" hidden="1" x14ac:dyDescent="0.2">
      <c r="A222" s="112" t="s">
        <v>70</v>
      </c>
      <c r="B222" s="112" t="s">
        <v>17</v>
      </c>
      <c r="C222" s="112" t="s">
        <v>3611</v>
      </c>
      <c r="D222" s="18">
        <v>38478552.439999998</v>
      </c>
      <c r="E222" s="18">
        <v>6010484.0300000003</v>
      </c>
      <c r="F222" s="18">
        <v>6012500.3600000003</v>
      </c>
      <c r="G222" s="18">
        <v>38476536.109999999</v>
      </c>
      <c r="H222" s="153">
        <f t="shared" si="3"/>
        <v>6</v>
      </c>
    </row>
    <row r="223" spans="1:8" hidden="1" x14ac:dyDescent="0.2">
      <c r="A223" s="112" t="s">
        <v>71</v>
      </c>
      <c r="B223" s="112" t="s">
        <v>17</v>
      </c>
      <c r="C223" s="112" t="s">
        <v>64</v>
      </c>
      <c r="D223" s="18">
        <v>37826261.409999996</v>
      </c>
      <c r="E223" s="18">
        <v>3803160.84</v>
      </c>
      <c r="F223" s="18">
        <v>3819950.85</v>
      </c>
      <c r="G223" s="18">
        <v>37809471.399999999</v>
      </c>
      <c r="H223" s="153">
        <f t="shared" si="3"/>
        <v>8</v>
      </c>
    </row>
    <row r="224" spans="1:8" hidden="1" x14ac:dyDescent="0.2">
      <c r="A224" s="112" t="s">
        <v>72</v>
      </c>
      <c r="B224" s="112" t="s">
        <v>17</v>
      </c>
      <c r="C224" s="112" t="s">
        <v>73</v>
      </c>
      <c r="D224" s="18">
        <v>37826261.409999996</v>
      </c>
      <c r="E224" s="18">
        <v>3803160.84</v>
      </c>
      <c r="F224" s="18">
        <v>3819950.85</v>
      </c>
      <c r="G224" s="18">
        <v>37809471.399999999</v>
      </c>
      <c r="H224" s="153">
        <f t="shared" si="3"/>
        <v>10</v>
      </c>
    </row>
    <row r="225" spans="1:8" hidden="1" x14ac:dyDescent="0.2">
      <c r="A225" s="112" t="s">
        <v>732</v>
      </c>
      <c r="B225" s="112" t="s">
        <v>17</v>
      </c>
      <c r="C225" s="112" t="s">
        <v>640</v>
      </c>
      <c r="D225" s="18">
        <v>37283170.020000003</v>
      </c>
      <c r="E225" s="18">
        <v>3776521.39</v>
      </c>
      <c r="F225" s="18">
        <v>3823311.22</v>
      </c>
      <c r="G225" s="18">
        <v>37236380.189999998</v>
      </c>
      <c r="H225" s="153">
        <f t="shared" si="3"/>
        <v>12</v>
      </c>
    </row>
    <row r="226" spans="1:8" hidden="1" x14ac:dyDescent="0.2">
      <c r="A226" s="112" t="s">
        <v>733</v>
      </c>
      <c r="B226" s="112" t="s">
        <v>17</v>
      </c>
      <c r="C226" s="112" t="s">
        <v>668</v>
      </c>
      <c r="D226" s="18">
        <v>37283170.020000003</v>
      </c>
      <c r="E226" s="18">
        <v>3776521.39</v>
      </c>
      <c r="F226" s="18">
        <v>3823311.22</v>
      </c>
      <c r="G226" s="18">
        <v>37236380.189999998</v>
      </c>
      <c r="H226" s="153">
        <f t="shared" si="3"/>
        <v>14</v>
      </c>
    </row>
    <row r="227" spans="1:8" hidden="1" x14ac:dyDescent="0.2">
      <c r="A227" s="112" t="s">
        <v>734</v>
      </c>
      <c r="B227" s="112" t="s">
        <v>17</v>
      </c>
      <c r="C227" s="112" t="s">
        <v>644</v>
      </c>
      <c r="D227" s="18">
        <v>36262401.960000001</v>
      </c>
      <c r="E227" s="18">
        <v>3524837.62</v>
      </c>
      <c r="F227" s="18">
        <v>3547076.86</v>
      </c>
      <c r="G227" s="18">
        <v>36240162.719999999</v>
      </c>
      <c r="H227" s="153">
        <f t="shared" si="3"/>
        <v>16</v>
      </c>
    </row>
    <row r="228" spans="1:8" hidden="1" x14ac:dyDescent="0.2">
      <c r="A228" s="112" t="s">
        <v>735</v>
      </c>
      <c r="B228" s="112" t="s">
        <v>13</v>
      </c>
      <c r="C228" s="112" t="s">
        <v>644</v>
      </c>
      <c r="D228" s="18">
        <v>34115617.630000003</v>
      </c>
      <c r="E228" s="18">
        <v>3281775.77</v>
      </c>
      <c r="F228" s="18">
        <v>3330691.16</v>
      </c>
      <c r="G228" s="18">
        <v>34066702.240000002</v>
      </c>
      <c r="H228" s="153">
        <f t="shared" si="3"/>
        <v>18</v>
      </c>
    </row>
    <row r="229" spans="1:8" hidden="1" x14ac:dyDescent="0.2">
      <c r="A229" s="112" t="s">
        <v>737</v>
      </c>
      <c r="B229" s="112" t="s">
        <v>13</v>
      </c>
      <c r="C229" s="112" t="s">
        <v>675</v>
      </c>
      <c r="D229" s="18">
        <v>2146784.33</v>
      </c>
      <c r="E229" s="18">
        <v>243061.85</v>
      </c>
      <c r="F229" s="18">
        <v>216385.7</v>
      </c>
      <c r="G229" s="18">
        <v>2173460.48</v>
      </c>
      <c r="H229" s="153">
        <f t="shared" si="3"/>
        <v>18</v>
      </c>
    </row>
    <row r="230" spans="1:8" hidden="1" x14ac:dyDescent="0.2">
      <c r="A230" s="112" t="s">
        <v>738</v>
      </c>
      <c r="B230" s="112" t="s">
        <v>17</v>
      </c>
      <c r="C230" s="112" t="s">
        <v>676</v>
      </c>
      <c r="D230" s="18">
        <v>143.65</v>
      </c>
      <c r="E230" s="18">
        <v>0</v>
      </c>
      <c r="F230" s="18">
        <v>143.65</v>
      </c>
      <c r="G230" s="18">
        <v>0</v>
      </c>
      <c r="H230" s="153">
        <f t="shared" si="3"/>
        <v>16</v>
      </c>
    </row>
    <row r="231" spans="1:8" hidden="1" x14ac:dyDescent="0.2">
      <c r="A231" s="112" t="s">
        <v>739</v>
      </c>
      <c r="B231" s="112" t="s">
        <v>13</v>
      </c>
      <c r="C231" s="112" t="s">
        <v>678</v>
      </c>
      <c r="D231" s="18">
        <v>143.65</v>
      </c>
      <c r="E231" s="18">
        <v>0</v>
      </c>
      <c r="F231" s="18">
        <v>143.65</v>
      </c>
      <c r="G231" s="18">
        <v>0</v>
      </c>
      <c r="H231" s="153">
        <f t="shared" si="3"/>
        <v>18</v>
      </c>
    </row>
    <row r="232" spans="1:8" hidden="1" x14ac:dyDescent="0.2">
      <c r="A232" s="112" t="s">
        <v>740</v>
      </c>
      <c r="B232" s="112" t="s">
        <v>17</v>
      </c>
      <c r="C232" s="112" t="s">
        <v>681</v>
      </c>
      <c r="D232" s="18">
        <v>1020624.41</v>
      </c>
      <c r="E232" s="18">
        <v>251683.77</v>
      </c>
      <c r="F232" s="18">
        <v>276090.71000000002</v>
      </c>
      <c r="G232" s="18">
        <v>996217.47</v>
      </c>
      <c r="H232" s="153">
        <f t="shared" si="3"/>
        <v>16</v>
      </c>
    </row>
    <row r="233" spans="1:8" hidden="1" x14ac:dyDescent="0.2">
      <c r="A233" s="112" t="s">
        <v>741</v>
      </c>
      <c r="B233" s="112" t="s">
        <v>13</v>
      </c>
      <c r="C233" s="112" t="s">
        <v>681</v>
      </c>
      <c r="D233" s="18">
        <v>1020624.41</v>
      </c>
      <c r="E233" s="18">
        <v>251683.77</v>
      </c>
      <c r="F233" s="18">
        <v>276090.71000000002</v>
      </c>
      <c r="G233" s="18">
        <v>996217.47</v>
      </c>
      <c r="H233" s="153">
        <f t="shared" si="3"/>
        <v>18</v>
      </c>
    </row>
    <row r="234" spans="1:8" hidden="1" x14ac:dyDescent="0.2">
      <c r="A234" s="112" t="s">
        <v>742</v>
      </c>
      <c r="B234" s="112" t="s">
        <v>17</v>
      </c>
      <c r="C234" s="112" t="s">
        <v>684</v>
      </c>
      <c r="D234" s="18">
        <v>543091.39</v>
      </c>
      <c r="E234" s="18">
        <v>26639.45</v>
      </c>
      <c r="F234" s="18">
        <v>-3360.37</v>
      </c>
      <c r="G234" s="18">
        <v>573091.21</v>
      </c>
      <c r="H234" s="153">
        <f t="shared" si="3"/>
        <v>12</v>
      </c>
    </row>
    <row r="235" spans="1:8" hidden="1" x14ac:dyDescent="0.2">
      <c r="A235" s="112" t="s">
        <v>743</v>
      </c>
      <c r="B235" s="112" t="s">
        <v>17</v>
      </c>
      <c r="C235" s="112" t="s">
        <v>668</v>
      </c>
      <c r="D235" s="18">
        <v>543091.39</v>
      </c>
      <c r="E235" s="18">
        <v>26639.45</v>
      </c>
      <c r="F235" s="18">
        <v>-3360.37</v>
      </c>
      <c r="G235" s="18">
        <v>573091.21</v>
      </c>
      <c r="H235" s="153">
        <f t="shared" si="3"/>
        <v>14</v>
      </c>
    </row>
    <row r="236" spans="1:8" hidden="1" x14ac:dyDescent="0.2">
      <c r="A236" s="112" t="s">
        <v>744</v>
      </c>
      <c r="B236" s="112" t="s">
        <v>17</v>
      </c>
      <c r="C236" s="112" t="s">
        <v>644</v>
      </c>
      <c r="D236" s="18">
        <v>520151.97</v>
      </c>
      <c r="E236" s="18">
        <v>26556.93</v>
      </c>
      <c r="F236" s="18">
        <v>-3278.78</v>
      </c>
      <c r="G236" s="18">
        <v>549987.68000000005</v>
      </c>
      <c r="H236" s="153">
        <f t="shared" si="3"/>
        <v>16</v>
      </c>
    </row>
    <row r="237" spans="1:8" hidden="1" x14ac:dyDescent="0.2">
      <c r="A237" s="112" t="s">
        <v>745</v>
      </c>
      <c r="B237" s="112" t="s">
        <v>13</v>
      </c>
      <c r="C237" s="112" t="s">
        <v>644</v>
      </c>
      <c r="D237" s="18">
        <v>493613.88</v>
      </c>
      <c r="E237" s="18">
        <v>24317.63</v>
      </c>
      <c r="F237" s="18">
        <v>-3106.11</v>
      </c>
      <c r="G237" s="18">
        <v>521037.62</v>
      </c>
      <c r="H237" s="153">
        <f t="shared" si="3"/>
        <v>18</v>
      </c>
    </row>
    <row r="238" spans="1:8" hidden="1" x14ac:dyDescent="0.2">
      <c r="A238" s="112" t="s">
        <v>746</v>
      </c>
      <c r="B238" s="112" t="s">
        <v>13</v>
      </c>
      <c r="C238" s="112" t="s">
        <v>675</v>
      </c>
      <c r="D238" s="18">
        <v>26538.09</v>
      </c>
      <c r="E238" s="18">
        <v>2239.3000000000002</v>
      </c>
      <c r="F238" s="18">
        <v>-172.67</v>
      </c>
      <c r="G238" s="18">
        <v>28950.06</v>
      </c>
      <c r="H238" s="153">
        <f t="shared" si="3"/>
        <v>18</v>
      </c>
    </row>
    <row r="239" spans="1:8" hidden="1" x14ac:dyDescent="0.2">
      <c r="A239" s="112" t="s">
        <v>747</v>
      </c>
      <c r="B239" s="112" t="s">
        <v>17</v>
      </c>
      <c r="C239" s="112" t="s">
        <v>676</v>
      </c>
      <c r="D239" s="18">
        <v>469.93</v>
      </c>
      <c r="E239" s="18">
        <v>-408.23</v>
      </c>
      <c r="F239" s="18">
        <v>0</v>
      </c>
      <c r="G239" s="18">
        <v>61.7</v>
      </c>
      <c r="H239" s="153">
        <f t="shared" si="3"/>
        <v>16</v>
      </c>
    </row>
    <row r="240" spans="1:8" hidden="1" x14ac:dyDescent="0.2">
      <c r="A240" s="112" t="s">
        <v>748</v>
      </c>
      <c r="B240" s="112" t="s">
        <v>13</v>
      </c>
      <c r="C240" s="112" t="s">
        <v>678</v>
      </c>
      <c r="D240" s="18">
        <v>469.93</v>
      </c>
      <c r="E240" s="18">
        <v>-408.23</v>
      </c>
      <c r="F240" s="18">
        <v>0</v>
      </c>
      <c r="G240" s="18">
        <v>61.7</v>
      </c>
      <c r="H240" s="153">
        <f t="shared" si="3"/>
        <v>18</v>
      </c>
    </row>
    <row r="241" spans="1:8" hidden="1" x14ac:dyDescent="0.2">
      <c r="A241" s="112" t="s">
        <v>749</v>
      </c>
      <c r="B241" s="112" t="s">
        <v>17</v>
      </c>
      <c r="C241" s="112" t="s">
        <v>681</v>
      </c>
      <c r="D241" s="18">
        <v>22469.49</v>
      </c>
      <c r="E241" s="18">
        <v>490.75</v>
      </c>
      <c r="F241" s="18">
        <v>-81.59</v>
      </c>
      <c r="G241" s="18">
        <v>23041.83</v>
      </c>
      <c r="H241" s="153">
        <f t="shared" si="3"/>
        <v>16</v>
      </c>
    </row>
    <row r="242" spans="1:8" hidden="1" x14ac:dyDescent="0.2">
      <c r="A242" s="112" t="s">
        <v>750</v>
      </c>
      <c r="B242" s="112" t="s">
        <v>13</v>
      </c>
      <c r="C242" s="112" t="s">
        <v>681</v>
      </c>
      <c r="D242" s="18">
        <v>22469.49</v>
      </c>
      <c r="E242" s="18">
        <v>490.75</v>
      </c>
      <c r="F242" s="18">
        <v>-81.59</v>
      </c>
      <c r="G242" s="18">
        <v>23041.83</v>
      </c>
      <c r="H242" s="153">
        <f t="shared" si="3"/>
        <v>18</v>
      </c>
    </row>
    <row r="243" spans="1:8" hidden="1" x14ac:dyDescent="0.2">
      <c r="A243" s="112" t="s">
        <v>74</v>
      </c>
      <c r="B243" s="112" t="s">
        <v>17</v>
      </c>
      <c r="C243" s="112" t="s">
        <v>57</v>
      </c>
      <c r="D243" s="18">
        <v>652291.03</v>
      </c>
      <c r="E243" s="18">
        <v>2207323.19</v>
      </c>
      <c r="F243" s="18">
        <v>2192549.5099999998</v>
      </c>
      <c r="G243" s="18">
        <v>667064.71</v>
      </c>
      <c r="H243" s="153">
        <f t="shared" si="3"/>
        <v>8</v>
      </c>
    </row>
    <row r="244" spans="1:8" hidden="1" x14ac:dyDescent="0.2">
      <c r="A244" s="112" t="s">
        <v>75</v>
      </c>
      <c r="B244" s="112" t="s">
        <v>17</v>
      </c>
      <c r="C244" s="112" t="s">
        <v>73</v>
      </c>
      <c r="D244" s="18">
        <v>652291.03</v>
      </c>
      <c r="E244" s="18">
        <v>2207323.19</v>
      </c>
      <c r="F244" s="18">
        <v>2192549.5099999998</v>
      </c>
      <c r="G244" s="18">
        <v>667064.71</v>
      </c>
      <c r="H244" s="153">
        <f t="shared" si="3"/>
        <v>10</v>
      </c>
    </row>
    <row r="245" spans="1:8" hidden="1" x14ac:dyDescent="0.2">
      <c r="A245" s="112" t="s">
        <v>751</v>
      </c>
      <c r="B245" s="112" t="s">
        <v>17</v>
      </c>
      <c r="C245" s="112" t="s">
        <v>3986</v>
      </c>
      <c r="D245" s="18">
        <v>6892.85</v>
      </c>
      <c r="E245" s="18">
        <v>2053268.08</v>
      </c>
      <c r="F245" s="18">
        <v>2049411.36</v>
      </c>
      <c r="G245" s="18">
        <v>10749.57</v>
      </c>
      <c r="H245" s="153">
        <f t="shared" si="3"/>
        <v>12</v>
      </c>
    </row>
    <row r="246" spans="1:8" hidden="1" x14ac:dyDescent="0.2">
      <c r="A246" s="112" t="s">
        <v>752</v>
      </c>
      <c r="B246" s="112" t="s">
        <v>17</v>
      </c>
      <c r="C246" s="112" t="s">
        <v>668</v>
      </c>
      <c r="D246" s="18">
        <v>6892.85</v>
      </c>
      <c r="E246" s="18">
        <v>2053268.08</v>
      </c>
      <c r="F246" s="18">
        <v>2049411.36</v>
      </c>
      <c r="G246" s="18">
        <v>10749.57</v>
      </c>
      <c r="H246" s="153">
        <f t="shared" si="3"/>
        <v>14</v>
      </c>
    </row>
    <row r="247" spans="1:8" hidden="1" x14ac:dyDescent="0.2">
      <c r="A247" s="112" t="s">
        <v>753</v>
      </c>
      <c r="B247" s="112" t="s">
        <v>17</v>
      </c>
      <c r="C247" s="112" t="s">
        <v>644</v>
      </c>
      <c r="D247" s="18">
        <v>6663.19</v>
      </c>
      <c r="E247" s="18">
        <v>2003955.83</v>
      </c>
      <c r="F247" s="18">
        <v>2000195.47</v>
      </c>
      <c r="G247" s="18">
        <v>10423.549999999999</v>
      </c>
      <c r="H247" s="153">
        <f t="shared" si="3"/>
        <v>16</v>
      </c>
    </row>
    <row r="248" spans="1:8" hidden="1" x14ac:dyDescent="0.2">
      <c r="A248" s="112" t="s">
        <v>754</v>
      </c>
      <c r="B248" s="112" t="s">
        <v>13</v>
      </c>
      <c r="C248" s="112" t="s">
        <v>644</v>
      </c>
      <c r="D248" s="18">
        <v>6329.37</v>
      </c>
      <c r="E248" s="18">
        <v>1885749.41</v>
      </c>
      <c r="F248" s="18">
        <v>1882149.85</v>
      </c>
      <c r="G248" s="18">
        <v>9928.93</v>
      </c>
      <c r="H248" s="153">
        <f t="shared" si="3"/>
        <v>18</v>
      </c>
    </row>
    <row r="249" spans="1:8" hidden="1" x14ac:dyDescent="0.2">
      <c r="A249" s="112" t="s">
        <v>756</v>
      </c>
      <c r="B249" s="112" t="s">
        <v>13</v>
      </c>
      <c r="C249" s="112" t="s">
        <v>675</v>
      </c>
      <c r="D249" s="18">
        <v>333.82</v>
      </c>
      <c r="E249" s="18">
        <v>118206.42</v>
      </c>
      <c r="F249" s="18">
        <v>118045.62</v>
      </c>
      <c r="G249" s="18">
        <v>494.62</v>
      </c>
      <c r="H249" s="153">
        <f t="shared" si="3"/>
        <v>18</v>
      </c>
    </row>
    <row r="250" spans="1:8" hidden="1" x14ac:dyDescent="0.2">
      <c r="A250" s="112" t="s">
        <v>757</v>
      </c>
      <c r="B250" s="112" t="s">
        <v>17</v>
      </c>
      <c r="C250" s="112" t="s">
        <v>676</v>
      </c>
      <c r="D250" s="18">
        <v>0</v>
      </c>
      <c r="E250" s="18">
        <v>3.95</v>
      </c>
      <c r="F250" s="18">
        <v>3.95</v>
      </c>
      <c r="G250" s="18">
        <v>0</v>
      </c>
      <c r="H250" s="153">
        <f t="shared" si="3"/>
        <v>16</v>
      </c>
    </row>
    <row r="251" spans="1:8" hidden="1" x14ac:dyDescent="0.2">
      <c r="A251" s="112" t="s">
        <v>758</v>
      </c>
      <c r="B251" s="112" t="s">
        <v>13</v>
      </c>
      <c r="C251" s="112" t="s">
        <v>678</v>
      </c>
      <c r="D251" s="18">
        <v>0</v>
      </c>
      <c r="E251" s="18">
        <v>3.95</v>
      </c>
      <c r="F251" s="18">
        <v>3.95</v>
      </c>
      <c r="G251" s="18">
        <v>0</v>
      </c>
      <c r="H251" s="153">
        <f t="shared" si="3"/>
        <v>18</v>
      </c>
    </row>
    <row r="252" spans="1:8" hidden="1" x14ac:dyDescent="0.2">
      <c r="A252" s="112" t="s">
        <v>759</v>
      </c>
      <c r="B252" s="112" t="s">
        <v>17</v>
      </c>
      <c r="C252" s="112" t="s">
        <v>681</v>
      </c>
      <c r="D252" s="18">
        <v>229.66</v>
      </c>
      <c r="E252" s="18">
        <v>49308.3</v>
      </c>
      <c r="F252" s="18">
        <v>49211.94</v>
      </c>
      <c r="G252" s="18">
        <v>326.02</v>
      </c>
      <c r="H252" s="153">
        <f t="shared" si="3"/>
        <v>16</v>
      </c>
    </row>
    <row r="253" spans="1:8" hidden="1" x14ac:dyDescent="0.2">
      <c r="A253" s="112" t="s">
        <v>760</v>
      </c>
      <c r="B253" s="112" t="s">
        <v>13</v>
      </c>
      <c r="C253" s="112" t="s">
        <v>681</v>
      </c>
      <c r="D253" s="18">
        <v>229.66</v>
      </c>
      <c r="E253" s="18">
        <v>49308.3</v>
      </c>
      <c r="F253" s="18">
        <v>49211.94</v>
      </c>
      <c r="G253" s="18">
        <v>326.02</v>
      </c>
      <c r="H253" s="153">
        <f t="shared" si="3"/>
        <v>18</v>
      </c>
    </row>
    <row r="254" spans="1:8" hidden="1" x14ac:dyDescent="0.2">
      <c r="A254" s="112" t="s">
        <v>761</v>
      </c>
      <c r="B254" s="112" t="s">
        <v>17</v>
      </c>
      <c r="C254" s="112" t="s">
        <v>3987</v>
      </c>
      <c r="D254" s="18">
        <v>435629.88</v>
      </c>
      <c r="E254" s="18">
        <v>18924.37</v>
      </c>
      <c r="F254" s="18">
        <v>-1129.8499999999999</v>
      </c>
      <c r="G254" s="18">
        <v>455684.1</v>
      </c>
      <c r="H254" s="153">
        <f t="shared" si="3"/>
        <v>12</v>
      </c>
    </row>
    <row r="255" spans="1:8" hidden="1" x14ac:dyDescent="0.2">
      <c r="A255" s="112" t="s">
        <v>762</v>
      </c>
      <c r="B255" s="112" t="s">
        <v>17</v>
      </c>
      <c r="C255" s="112" t="s">
        <v>668</v>
      </c>
      <c r="D255" s="18">
        <v>435629.88</v>
      </c>
      <c r="E255" s="18">
        <v>18924.37</v>
      </c>
      <c r="F255" s="18">
        <v>-1129.8499999999999</v>
      </c>
      <c r="G255" s="18">
        <v>455684.1</v>
      </c>
      <c r="H255" s="153">
        <f t="shared" si="3"/>
        <v>14</v>
      </c>
    </row>
    <row r="256" spans="1:8" hidden="1" x14ac:dyDescent="0.2">
      <c r="A256" s="112" t="s">
        <v>763</v>
      </c>
      <c r="B256" s="112" t="s">
        <v>17</v>
      </c>
      <c r="C256" s="112" t="s">
        <v>644</v>
      </c>
      <c r="D256" s="18">
        <v>418065.22</v>
      </c>
      <c r="E256" s="18">
        <v>18380.14</v>
      </c>
      <c r="F256" s="18">
        <v>-1102.58</v>
      </c>
      <c r="G256" s="18">
        <v>437547.94</v>
      </c>
      <c r="H256" s="153">
        <f t="shared" si="3"/>
        <v>16</v>
      </c>
    </row>
    <row r="257" spans="1:8" hidden="1" x14ac:dyDescent="0.2">
      <c r="A257" s="112" t="s">
        <v>764</v>
      </c>
      <c r="B257" s="112" t="s">
        <v>13</v>
      </c>
      <c r="C257" s="112" t="s">
        <v>644</v>
      </c>
      <c r="D257" s="18">
        <v>397328.18</v>
      </c>
      <c r="E257" s="18">
        <v>17110.63</v>
      </c>
      <c r="F257" s="18">
        <v>-1007.5</v>
      </c>
      <c r="G257" s="18">
        <v>415446.31</v>
      </c>
      <c r="H257" s="153">
        <f t="shared" si="3"/>
        <v>18</v>
      </c>
    </row>
    <row r="258" spans="1:8" hidden="1" x14ac:dyDescent="0.2">
      <c r="A258" s="112" t="s">
        <v>765</v>
      </c>
      <c r="B258" s="112" t="s">
        <v>13</v>
      </c>
      <c r="C258" s="112" t="s">
        <v>675</v>
      </c>
      <c r="D258" s="18">
        <v>20737.04</v>
      </c>
      <c r="E258" s="18">
        <v>1269.51</v>
      </c>
      <c r="F258" s="18">
        <v>-95.08</v>
      </c>
      <c r="G258" s="18">
        <v>22101.63</v>
      </c>
      <c r="H258" s="153">
        <f t="shared" si="3"/>
        <v>18</v>
      </c>
    </row>
    <row r="259" spans="1:8" hidden="1" x14ac:dyDescent="0.2">
      <c r="A259" s="112" t="s">
        <v>766</v>
      </c>
      <c r="B259" s="112" t="s">
        <v>17</v>
      </c>
      <c r="C259" s="112" t="s">
        <v>676</v>
      </c>
      <c r="D259" s="18">
        <v>39.65</v>
      </c>
      <c r="E259" s="18">
        <v>-38.83</v>
      </c>
      <c r="F259" s="18">
        <v>0</v>
      </c>
      <c r="G259" s="18">
        <v>0.82</v>
      </c>
      <c r="H259" s="153">
        <f t="shared" si="3"/>
        <v>16</v>
      </c>
    </row>
    <row r="260" spans="1:8" hidden="1" x14ac:dyDescent="0.2">
      <c r="A260" s="112" t="s">
        <v>767</v>
      </c>
      <c r="B260" s="112" t="s">
        <v>13</v>
      </c>
      <c r="C260" s="112" t="s">
        <v>678</v>
      </c>
      <c r="D260" s="18">
        <v>39.65</v>
      </c>
      <c r="E260" s="18">
        <v>-38.83</v>
      </c>
      <c r="F260" s="18">
        <v>0</v>
      </c>
      <c r="G260" s="18">
        <v>0.82</v>
      </c>
      <c r="H260" s="153">
        <f t="shared" si="3"/>
        <v>18</v>
      </c>
    </row>
    <row r="261" spans="1:8" hidden="1" x14ac:dyDescent="0.2">
      <c r="A261" s="112" t="s">
        <v>768</v>
      </c>
      <c r="B261" s="112" t="s">
        <v>17</v>
      </c>
      <c r="C261" s="112" t="s">
        <v>681</v>
      </c>
      <c r="D261" s="18">
        <v>17525.009999999998</v>
      </c>
      <c r="E261" s="18">
        <v>583.05999999999995</v>
      </c>
      <c r="F261" s="18">
        <v>-27.27</v>
      </c>
      <c r="G261" s="18">
        <v>18135.34</v>
      </c>
      <c r="H261" s="153">
        <f t="shared" si="3"/>
        <v>16</v>
      </c>
    </row>
    <row r="262" spans="1:8" hidden="1" x14ac:dyDescent="0.2">
      <c r="A262" s="112" t="s">
        <v>769</v>
      </c>
      <c r="B262" s="112" t="s">
        <v>13</v>
      </c>
      <c r="C262" s="112" t="s">
        <v>681</v>
      </c>
      <c r="D262" s="18">
        <v>17525.009999999998</v>
      </c>
      <c r="E262" s="18">
        <v>583.05999999999995</v>
      </c>
      <c r="F262" s="18">
        <v>-27.27</v>
      </c>
      <c r="G262" s="18">
        <v>18135.34</v>
      </c>
      <c r="H262" s="153">
        <f t="shared" si="3"/>
        <v>18</v>
      </c>
    </row>
    <row r="263" spans="1:8" hidden="1" x14ac:dyDescent="0.2">
      <c r="A263" s="112" t="s">
        <v>770</v>
      </c>
      <c r="B263" s="112" t="s">
        <v>17</v>
      </c>
      <c r="C263" s="112" t="s">
        <v>771</v>
      </c>
      <c r="D263" s="18">
        <v>256704.89</v>
      </c>
      <c r="E263" s="18">
        <v>81033.62</v>
      </c>
      <c r="F263" s="18">
        <v>74257.09</v>
      </c>
      <c r="G263" s="18">
        <v>263481.42</v>
      </c>
      <c r="H263" s="153">
        <f t="shared" ref="H263:H326" si="4">+LEN(A263)</f>
        <v>12</v>
      </c>
    </row>
    <row r="264" spans="1:8" hidden="1" x14ac:dyDescent="0.2">
      <c r="A264" s="112" t="s">
        <v>772</v>
      </c>
      <c r="B264" s="112" t="s">
        <v>17</v>
      </c>
      <c r="C264" s="112" t="s">
        <v>668</v>
      </c>
      <c r="D264" s="18">
        <v>256704.89</v>
      </c>
      <c r="E264" s="18">
        <v>81033.62</v>
      </c>
      <c r="F264" s="18">
        <v>74257.09</v>
      </c>
      <c r="G264" s="18">
        <v>263481.42</v>
      </c>
      <c r="H264" s="153">
        <f t="shared" si="4"/>
        <v>14</v>
      </c>
    </row>
    <row r="265" spans="1:8" hidden="1" x14ac:dyDescent="0.2">
      <c r="A265" s="112" t="s">
        <v>773</v>
      </c>
      <c r="B265" s="112" t="s">
        <v>17</v>
      </c>
      <c r="C265" s="112" t="s">
        <v>644</v>
      </c>
      <c r="D265" s="18">
        <v>246728.57</v>
      </c>
      <c r="E265" s="18">
        <v>78025.78</v>
      </c>
      <c r="F265" s="18">
        <v>70771.009999999995</v>
      </c>
      <c r="G265" s="18">
        <v>253983.34</v>
      </c>
      <c r="H265" s="153">
        <f t="shared" si="4"/>
        <v>16</v>
      </c>
    </row>
    <row r="266" spans="1:8" hidden="1" x14ac:dyDescent="0.2">
      <c r="A266" s="112" t="s">
        <v>774</v>
      </c>
      <c r="B266" s="112" t="s">
        <v>13</v>
      </c>
      <c r="C266" s="112" t="s">
        <v>644</v>
      </c>
      <c r="D266" s="18">
        <v>235506.4</v>
      </c>
      <c r="E266" s="18">
        <v>73982.179999999993</v>
      </c>
      <c r="F266" s="18">
        <v>68171.48</v>
      </c>
      <c r="G266" s="18">
        <v>241317.1</v>
      </c>
      <c r="H266" s="153">
        <f t="shared" si="4"/>
        <v>18</v>
      </c>
    </row>
    <row r="267" spans="1:8" hidden="1" x14ac:dyDescent="0.2">
      <c r="A267" s="112" t="s">
        <v>775</v>
      </c>
      <c r="B267" s="112" t="s">
        <v>13</v>
      </c>
      <c r="C267" s="112" t="s">
        <v>675</v>
      </c>
      <c r="D267" s="18">
        <v>11222.17</v>
      </c>
      <c r="E267" s="18">
        <v>4043.6</v>
      </c>
      <c r="F267" s="18">
        <v>2599.5300000000002</v>
      </c>
      <c r="G267" s="18">
        <v>12666.24</v>
      </c>
      <c r="H267" s="153">
        <f t="shared" si="4"/>
        <v>18</v>
      </c>
    </row>
    <row r="268" spans="1:8" hidden="1" x14ac:dyDescent="0.2">
      <c r="A268" s="112" t="s">
        <v>2945</v>
      </c>
      <c r="B268" s="112" t="s">
        <v>17</v>
      </c>
      <c r="C268" s="112" t="s">
        <v>676</v>
      </c>
      <c r="D268" s="18">
        <v>0</v>
      </c>
      <c r="E268" s="18">
        <v>18.93</v>
      </c>
      <c r="F268" s="18">
        <v>0</v>
      </c>
      <c r="G268" s="18">
        <v>18.93</v>
      </c>
      <c r="H268" s="153">
        <f t="shared" si="4"/>
        <v>16</v>
      </c>
    </row>
    <row r="269" spans="1:8" hidden="1" x14ac:dyDescent="0.2">
      <c r="A269" s="112" t="s">
        <v>2959</v>
      </c>
      <c r="B269" s="112" t="s">
        <v>13</v>
      </c>
      <c r="C269" s="112" t="s">
        <v>678</v>
      </c>
      <c r="D269" s="18">
        <v>0</v>
      </c>
      <c r="E269" s="18">
        <v>18.93</v>
      </c>
      <c r="F269" s="18">
        <v>0</v>
      </c>
      <c r="G269" s="18">
        <v>18.93</v>
      </c>
      <c r="H269" s="153">
        <f t="shared" si="4"/>
        <v>18</v>
      </c>
    </row>
    <row r="270" spans="1:8" hidden="1" x14ac:dyDescent="0.2">
      <c r="A270" s="112" t="s">
        <v>776</v>
      </c>
      <c r="B270" s="112" t="s">
        <v>17</v>
      </c>
      <c r="C270" s="112" t="s">
        <v>681</v>
      </c>
      <c r="D270" s="18">
        <v>9976.32</v>
      </c>
      <c r="E270" s="18">
        <v>2988.91</v>
      </c>
      <c r="F270" s="18">
        <v>3486.08</v>
      </c>
      <c r="G270" s="18">
        <v>9479.15</v>
      </c>
      <c r="H270" s="153">
        <f t="shared" si="4"/>
        <v>16</v>
      </c>
    </row>
    <row r="271" spans="1:8" hidden="1" x14ac:dyDescent="0.2">
      <c r="A271" s="112" t="s">
        <v>777</v>
      </c>
      <c r="B271" s="112" t="s">
        <v>13</v>
      </c>
      <c r="C271" s="112" t="s">
        <v>681</v>
      </c>
      <c r="D271" s="18">
        <v>9976.32</v>
      </c>
      <c r="E271" s="18">
        <v>2988.91</v>
      </c>
      <c r="F271" s="18">
        <v>3486.08</v>
      </c>
      <c r="G271" s="18">
        <v>9479.15</v>
      </c>
      <c r="H271" s="153">
        <f t="shared" si="4"/>
        <v>18</v>
      </c>
    </row>
    <row r="272" spans="1:8" hidden="1" x14ac:dyDescent="0.2">
      <c r="A272" s="112" t="s">
        <v>778</v>
      </c>
      <c r="B272" s="112" t="s">
        <v>17</v>
      </c>
      <c r="C272" s="112" t="s">
        <v>662</v>
      </c>
      <c r="D272" s="18">
        <v>209768.3</v>
      </c>
      <c r="E272" s="18">
        <v>-9137.26</v>
      </c>
      <c r="F272" s="18">
        <v>0</v>
      </c>
      <c r="G272" s="18">
        <v>200631.04000000001</v>
      </c>
      <c r="H272" s="153">
        <f t="shared" si="4"/>
        <v>12</v>
      </c>
    </row>
    <row r="273" spans="1:8" hidden="1" x14ac:dyDescent="0.2">
      <c r="A273" s="112" t="s">
        <v>779</v>
      </c>
      <c r="B273" s="112" t="s">
        <v>17</v>
      </c>
      <c r="C273" s="112" t="s">
        <v>668</v>
      </c>
      <c r="D273" s="18">
        <v>209768.3</v>
      </c>
      <c r="E273" s="18">
        <v>-9137.26</v>
      </c>
      <c r="F273" s="18">
        <v>0</v>
      </c>
      <c r="G273" s="18">
        <v>200631.04000000001</v>
      </c>
      <c r="H273" s="153">
        <f t="shared" si="4"/>
        <v>14</v>
      </c>
    </row>
    <row r="274" spans="1:8" hidden="1" x14ac:dyDescent="0.2">
      <c r="A274" s="112" t="s">
        <v>780</v>
      </c>
      <c r="B274" s="112" t="s">
        <v>17</v>
      </c>
      <c r="C274" s="112" t="s">
        <v>644</v>
      </c>
      <c r="D274" s="18">
        <v>204675.33</v>
      </c>
      <c r="E274" s="18">
        <v>-8895.01</v>
      </c>
      <c r="F274" s="18">
        <v>0</v>
      </c>
      <c r="G274" s="18">
        <v>195780.32</v>
      </c>
      <c r="H274" s="153">
        <f t="shared" si="4"/>
        <v>16</v>
      </c>
    </row>
    <row r="275" spans="1:8" hidden="1" x14ac:dyDescent="0.2">
      <c r="A275" s="112" t="s">
        <v>781</v>
      </c>
      <c r="B275" s="112" t="s">
        <v>13</v>
      </c>
      <c r="C275" s="112" t="s">
        <v>644</v>
      </c>
      <c r="D275" s="18">
        <v>192517.46</v>
      </c>
      <c r="E275" s="18">
        <v>-8108.82</v>
      </c>
      <c r="F275" s="18">
        <v>0</v>
      </c>
      <c r="G275" s="18">
        <v>184408.64</v>
      </c>
      <c r="H275" s="153">
        <f t="shared" si="4"/>
        <v>18</v>
      </c>
    </row>
    <row r="276" spans="1:8" hidden="1" x14ac:dyDescent="0.2">
      <c r="A276" s="112" t="s">
        <v>783</v>
      </c>
      <c r="B276" s="112" t="s">
        <v>13</v>
      </c>
      <c r="C276" s="112" t="s">
        <v>675</v>
      </c>
      <c r="D276" s="18">
        <v>12157.87</v>
      </c>
      <c r="E276" s="18">
        <v>-786.19</v>
      </c>
      <c r="F276" s="18">
        <v>0</v>
      </c>
      <c r="G276" s="18">
        <v>11371.68</v>
      </c>
      <c r="H276" s="153">
        <f t="shared" si="4"/>
        <v>18</v>
      </c>
    </row>
    <row r="277" spans="1:8" hidden="1" x14ac:dyDescent="0.2">
      <c r="A277" s="112" t="s">
        <v>784</v>
      </c>
      <c r="B277" s="112" t="s">
        <v>17</v>
      </c>
      <c r="C277" s="112" t="s">
        <v>676</v>
      </c>
      <c r="D277" s="18">
        <v>0.43</v>
      </c>
      <c r="E277" s="18">
        <v>-0.43</v>
      </c>
      <c r="F277" s="18">
        <v>0</v>
      </c>
      <c r="G277" s="18">
        <v>0</v>
      </c>
      <c r="H277" s="153">
        <f t="shared" si="4"/>
        <v>16</v>
      </c>
    </row>
    <row r="278" spans="1:8" hidden="1" x14ac:dyDescent="0.2">
      <c r="A278" s="112" t="s">
        <v>785</v>
      </c>
      <c r="B278" s="112" t="s">
        <v>13</v>
      </c>
      <c r="C278" s="112" t="s">
        <v>678</v>
      </c>
      <c r="D278" s="18">
        <v>0.43</v>
      </c>
      <c r="E278" s="18">
        <v>-0.43</v>
      </c>
      <c r="F278" s="18">
        <v>0</v>
      </c>
      <c r="G278" s="18">
        <v>0</v>
      </c>
      <c r="H278" s="153">
        <f t="shared" si="4"/>
        <v>18</v>
      </c>
    </row>
    <row r="279" spans="1:8" hidden="1" x14ac:dyDescent="0.2">
      <c r="A279" s="112" t="s">
        <v>786</v>
      </c>
      <c r="B279" s="112" t="s">
        <v>17</v>
      </c>
      <c r="C279" s="112" t="s">
        <v>681</v>
      </c>
      <c r="D279" s="18">
        <v>5092.54</v>
      </c>
      <c r="E279" s="18">
        <v>-241.82</v>
      </c>
      <c r="F279" s="18">
        <v>0</v>
      </c>
      <c r="G279" s="18">
        <v>4850.72</v>
      </c>
      <c r="H279" s="153">
        <f t="shared" si="4"/>
        <v>16</v>
      </c>
    </row>
    <row r="280" spans="1:8" hidden="1" x14ac:dyDescent="0.2">
      <c r="A280" s="112" t="s">
        <v>787</v>
      </c>
      <c r="B280" s="112" t="s">
        <v>13</v>
      </c>
      <c r="C280" s="112" t="s">
        <v>681</v>
      </c>
      <c r="D280" s="18">
        <v>5092.54</v>
      </c>
      <c r="E280" s="18">
        <v>-241.82</v>
      </c>
      <c r="F280" s="18">
        <v>0</v>
      </c>
      <c r="G280" s="18">
        <v>4850.72</v>
      </c>
      <c r="H280" s="153">
        <f t="shared" si="4"/>
        <v>18</v>
      </c>
    </row>
    <row r="281" spans="1:8" hidden="1" x14ac:dyDescent="0.2">
      <c r="A281" s="112" t="s">
        <v>788</v>
      </c>
      <c r="B281" s="112" t="s">
        <v>17</v>
      </c>
      <c r="C281" s="112" t="s">
        <v>724</v>
      </c>
      <c r="D281" s="18">
        <v>-256704.89</v>
      </c>
      <c r="E281" s="18">
        <v>63234.38</v>
      </c>
      <c r="F281" s="18">
        <v>70010.91</v>
      </c>
      <c r="G281" s="18">
        <v>-263481.42</v>
      </c>
      <c r="H281" s="153">
        <f t="shared" si="4"/>
        <v>12</v>
      </c>
    </row>
    <row r="282" spans="1:8" hidden="1" x14ac:dyDescent="0.2">
      <c r="A282" s="112" t="s">
        <v>789</v>
      </c>
      <c r="B282" s="112" t="s">
        <v>17</v>
      </c>
      <c r="C282" s="112" t="s">
        <v>668</v>
      </c>
      <c r="D282" s="18">
        <v>-256704.89</v>
      </c>
      <c r="E282" s="18">
        <v>63234.38</v>
      </c>
      <c r="F282" s="18">
        <v>70010.91</v>
      </c>
      <c r="G282" s="18">
        <v>-263481.42</v>
      </c>
      <c r="H282" s="153">
        <f t="shared" si="4"/>
        <v>14</v>
      </c>
    </row>
    <row r="283" spans="1:8" hidden="1" x14ac:dyDescent="0.2">
      <c r="A283" s="112" t="s">
        <v>790</v>
      </c>
      <c r="B283" s="112" t="s">
        <v>17</v>
      </c>
      <c r="C283" s="112" t="s">
        <v>644</v>
      </c>
      <c r="D283" s="18">
        <v>-246728.57</v>
      </c>
      <c r="E283" s="18">
        <v>60512.87</v>
      </c>
      <c r="F283" s="18">
        <v>67767.64</v>
      </c>
      <c r="G283" s="18">
        <v>-253983.34</v>
      </c>
      <c r="H283" s="153">
        <f t="shared" si="4"/>
        <v>16</v>
      </c>
    </row>
    <row r="284" spans="1:8" hidden="1" x14ac:dyDescent="0.2">
      <c r="A284" s="112" t="s">
        <v>791</v>
      </c>
      <c r="B284" s="112" t="s">
        <v>13</v>
      </c>
      <c r="C284" s="112" t="s">
        <v>644</v>
      </c>
      <c r="D284" s="18">
        <v>-235506.4</v>
      </c>
      <c r="E284" s="18">
        <v>57913.34</v>
      </c>
      <c r="F284" s="18">
        <v>63724.04</v>
      </c>
      <c r="G284" s="18">
        <v>-241317.1</v>
      </c>
      <c r="H284" s="153">
        <f t="shared" si="4"/>
        <v>18</v>
      </c>
    </row>
    <row r="285" spans="1:8" hidden="1" x14ac:dyDescent="0.2">
      <c r="A285" s="112" t="s">
        <v>2540</v>
      </c>
      <c r="B285" s="112" t="s">
        <v>13</v>
      </c>
      <c r="C285" s="112" t="s">
        <v>675</v>
      </c>
      <c r="D285" s="18">
        <v>-11222.17</v>
      </c>
      <c r="E285" s="18">
        <v>2599.5300000000002</v>
      </c>
      <c r="F285" s="18">
        <v>4043.6</v>
      </c>
      <c r="G285" s="18">
        <v>-12666.24</v>
      </c>
      <c r="H285" s="153">
        <f t="shared" si="4"/>
        <v>18</v>
      </c>
    </row>
    <row r="286" spans="1:8" ht="12" hidden="1" customHeight="1" x14ac:dyDescent="0.2">
      <c r="A286" s="112" t="s">
        <v>2946</v>
      </c>
      <c r="B286" s="112" t="s">
        <v>17</v>
      </c>
      <c r="C286" s="112" t="s">
        <v>676</v>
      </c>
      <c r="D286" s="18">
        <v>0</v>
      </c>
      <c r="E286" s="18">
        <v>0</v>
      </c>
      <c r="F286" s="18">
        <v>18.93</v>
      </c>
      <c r="G286" s="18">
        <v>-18.93</v>
      </c>
      <c r="H286" s="153">
        <f t="shared" si="4"/>
        <v>16</v>
      </c>
    </row>
    <row r="287" spans="1:8" hidden="1" x14ac:dyDescent="0.2">
      <c r="A287" s="112" t="s">
        <v>3155</v>
      </c>
      <c r="B287" s="112" t="s">
        <v>13</v>
      </c>
      <c r="C287" s="112" t="s">
        <v>678</v>
      </c>
      <c r="D287" s="18">
        <v>0</v>
      </c>
      <c r="E287" s="18">
        <v>0</v>
      </c>
      <c r="F287" s="18">
        <v>18.93</v>
      </c>
      <c r="G287" s="18">
        <v>-18.93</v>
      </c>
      <c r="H287" s="153">
        <f t="shared" si="4"/>
        <v>18</v>
      </c>
    </row>
    <row r="288" spans="1:8" hidden="1" x14ac:dyDescent="0.2">
      <c r="A288" s="112" t="s">
        <v>793</v>
      </c>
      <c r="B288" s="112" t="s">
        <v>17</v>
      </c>
      <c r="C288" s="112" t="s">
        <v>681</v>
      </c>
      <c r="D288" s="18">
        <v>-9976.32</v>
      </c>
      <c r="E288" s="18">
        <v>2721.51</v>
      </c>
      <c r="F288" s="18">
        <v>2224.34</v>
      </c>
      <c r="G288" s="18">
        <v>-9479.15</v>
      </c>
      <c r="H288" s="153">
        <f t="shared" si="4"/>
        <v>16</v>
      </c>
    </row>
    <row r="289" spans="1:8" hidden="1" x14ac:dyDescent="0.2">
      <c r="A289" s="112" t="s">
        <v>794</v>
      </c>
      <c r="B289" s="112" t="s">
        <v>13</v>
      </c>
      <c r="C289" s="112" t="s">
        <v>681</v>
      </c>
      <c r="D289" s="18">
        <v>-9976.32</v>
      </c>
      <c r="E289" s="18">
        <v>2721.51</v>
      </c>
      <c r="F289" s="18">
        <v>2224.34</v>
      </c>
      <c r="G289" s="18">
        <v>-9479.15</v>
      </c>
      <c r="H289" s="153">
        <f t="shared" si="4"/>
        <v>18</v>
      </c>
    </row>
    <row r="290" spans="1:8" hidden="1" x14ac:dyDescent="0.2">
      <c r="A290" s="112" t="s">
        <v>76</v>
      </c>
      <c r="B290" s="112" t="s">
        <v>17</v>
      </c>
      <c r="C290" s="112" t="s">
        <v>3612</v>
      </c>
      <c r="D290" s="18">
        <v>1984305.24</v>
      </c>
      <c r="E290" s="18">
        <v>553430.41</v>
      </c>
      <c r="F290" s="18">
        <v>516811.51</v>
      </c>
      <c r="G290" s="18">
        <v>2020924.14</v>
      </c>
      <c r="H290" s="153">
        <f t="shared" si="4"/>
        <v>4</v>
      </c>
    </row>
    <row r="291" spans="1:8" hidden="1" x14ac:dyDescent="0.2">
      <c r="A291" s="112" t="s">
        <v>2568</v>
      </c>
      <c r="B291" s="112" t="s">
        <v>17</v>
      </c>
      <c r="C291" s="112" t="s">
        <v>1407</v>
      </c>
      <c r="D291" s="18">
        <v>465.16</v>
      </c>
      <c r="E291" s="18">
        <v>0</v>
      </c>
      <c r="F291" s="18">
        <v>0</v>
      </c>
      <c r="G291" s="18">
        <v>465.16</v>
      </c>
      <c r="H291" s="153">
        <f t="shared" si="4"/>
        <v>6</v>
      </c>
    </row>
    <row r="292" spans="1:8" hidden="1" x14ac:dyDescent="0.2">
      <c r="A292" s="112" t="s">
        <v>2569</v>
      </c>
      <c r="B292" s="112" t="s">
        <v>17</v>
      </c>
      <c r="C292" s="112" t="s">
        <v>64</v>
      </c>
      <c r="D292" s="18">
        <v>465.16</v>
      </c>
      <c r="E292" s="18">
        <v>0</v>
      </c>
      <c r="F292" s="18">
        <v>0</v>
      </c>
      <c r="G292" s="18">
        <v>465.16</v>
      </c>
      <c r="H292" s="153">
        <f t="shared" si="4"/>
        <v>8</v>
      </c>
    </row>
    <row r="293" spans="1:8" hidden="1" x14ac:dyDescent="0.2">
      <c r="A293" s="112" t="s">
        <v>2570</v>
      </c>
      <c r="B293" s="112" t="s">
        <v>17</v>
      </c>
      <c r="C293" s="112" t="s">
        <v>73</v>
      </c>
      <c r="D293" s="18">
        <v>465.16</v>
      </c>
      <c r="E293" s="18">
        <v>0</v>
      </c>
      <c r="F293" s="18">
        <v>0</v>
      </c>
      <c r="G293" s="18">
        <v>465.16</v>
      </c>
      <c r="H293" s="153">
        <f t="shared" si="4"/>
        <v>10</v>
      </c>
    </row>
    <row r="294" spans="1:8" hidden="1" x14ac:dyDescent="0.2">
      <c r="A294" s="112" t="s">
        <v>2571</v>
      </c>
      <c r="B294" s="112" t="s">
        <v>17</v>
      </c>
      <c r="C294" s="112" t="s">
        <v>3989</v>
      </c>
      <c r="D294" s="18">
        <v>465.16</v>
      </c>
      <c r="E294" s="18">
        <v>0</v>
      </c>
      <c r="F294" s="18">
        <v>0</v>
      </c>
      <c r="G294" s="18">
        <v>465.16</v>
      </c>
      <c r="H294" s="153">
        <f t="shared" si="4"/>
        <v>12</v>
      </c>
    </row>
    <row r="295" spans="1:8" hidden="1" x14ac:dyDescent="0.2">
      <c r="A295" s="112" t="s">
        <v>2572</v>
      </c>
      <c r="B295" s="112" t="s">
        <v>17</v>
      </c>
      <c r="C295" s="112" t="s">
        <v>642</v>
      </c>
      <c r="D295" s="18">
        <v>465.16</v>
      </c>
      <c r="E295" s="18">
        <v>0</v>
      </c>
      <c r="F295" s="18">
        <v>0</v>
      </c>
      <c r="G295" s="18">
        <v>465.16</v>
      </c>
      <c r="H295" s="153">
        <f t="shared" si="4"/>
        <v>14</v>
      </c>
    </row>
    <row r="296" spans="1:8" hidden="1" x14ac:dyDescent="0.2">
      <c r="A296" s="112" t="s">
        <v>2573</v>
      </c>
      <c r="B296" s="112" t="s">
        <v>17</v>
      </c>
      <c r="C296" s="112" t="s">
        <v>3518</v>
      </c>
      <c r="D296" s="18">
        <v>465.16</v>
      </c>
      <c r="E296" s="18">
        <v>0</v>
      </c>
      <c r="F296" s="18">
        <v>0</v>
      </c>
      <c r="G296" s="18">
        <v>465.16</v>
      </c>
      <c r="H296" s="153">
        <f t="shared" si="4"/>
        <v>16</v>
      </c>
    </row>
    <row r="297" spans="1:8" hidden="1" x14ac:dyDescent="0.2">
      <c r="A297" s="112" t="s">
        <v>2574</v>
      </c>
      <c r="B297" s="112" t="s">
        <v>13</v>
      </c>
      <c r="C297" s="112" t="s">
        <v>3518</v>
      </c>
      <c r="D297" s="18">
        <v>465.16</v>
      </c>
      <c r="E297" s="18">
        <v>0</v>
      </c>
      <c r="F297" s="18">
        <v>0</v>
      </c>
      <c r="G297" s="18">
        <v>465.16</v>
      </c>
      <c r="H297" s="153">
        <f t="shared" si="4"/>
        <v>18</v>
      </c>
    </row>
    <row r="298" spans="1:8" hidden="1" x14ac:dyDescent="0.2">
      <c r="A298" s="112" t="s">
        <v>77</v>
      </c>
      <c r="B298" s="112" t="s">
        <v>17</v>
      </c>
      <c r="C298" s="112" t="s">
        <v>3611</v>
      </c>
      <c r="D298" s="18">
        <v>1983840.08</v>
      </c>
      <c r="E298" s="18">
        <v>553430.41</v>
      </c>
      <c r="F298" s="18">
        <v>516811.51</v>
      </c>
      <c r="G298" s="18">
        <v>2020458.98</v>
      </c>
      <c r="H298" s="153">
        <f t="shared" si="4"/>
        <v>6</v>
      </c>
    </row>
    <row r="299" spans="1:8" hidden="1" x14ac:dyDescent="0.2">
      <c r="A299" s="112" t="s">
        <v>78</v>
      </c>
      <c r="B299" s="112" t="s">
        <v>17</v>
      </c>
      <c r="C299" s="112" t="s">
        <v>64</v>
      </c>
      <c r="D299" s="18">
        <v>1983840.08</v>
      </c>
      <c r="E299" s="18">
        <v>553430.41</v>
      </c>
      <c r="F299" s="18">
        <v>516811.51</v>
      </c>
      <c r="G299" s="18">
        <v>2020458.98</v>
      </c>
      <c r="H299" s="153">
        <f t="shared" si="4"/>
        <v>8</v>
      </c>
    </row>
    <row r="300" spans="1:8" hidden="1" x14ac:dyDescent="0.2">
      <c r="A300" s="112" t="s">
        <v>79</v>
      </c>
      <c r="B300" s="112" t="s">
        <v>17</v>
      </c>
      <c r="C300" s="112" t="s">
        <v>73</v>
      </c>
      <c r="D300" s="18">
        <v>1983840.08</v>
      </c>
      <c r="E300" s="18">
        <v>553430.41</v>
      </c>
      <c r="F300" s="18">
        <v>516811.51</v>
      </c>
      <c r="G300" s="18">
        <v>2020458.98</v>
      </c>
      <c r="H300" s="153">
        <f t="shared" si="4"/>
        <v>10</v>
      </c>
    </row>
    <row r="301" spans="1:8" hidden="1" x14ac:dyDescent="0.2">
      <c r="A301" s="112" t="s">
        <v>795</v>
      </c>
      <c r="B301" s="112" t="s">
        <v>17</v>
      </c>
      <c r="C301" s="112" t="s">
        <v>3990</v>
      </c>
      <c r="D301" s="18">
        <v>142586.51999999999</v>
      </c>
      <c r="E301" s="18">
        <v>57612.09</v>
      </c>
      <c r="F301" s="18">
        <v>56945.63</v>
      </c>
      <c r="G301" s="18">
        <v>143252.98000000001</v>
      </c>
      <c r="H301" s="153">
        <f t="shared" si="4"/>
        <v>12</v>
      </c>
    </row>
    <row r="302" spans="1:8" hidden="1" x14ac:dyDescent="0.2">
      <c r="A302" s="112" t="s">
        <v>796</v>
      </c>
      <c r="B302" s="112" t="s">
        <v>17</v>
      </c>
      <c r="C302" s="112" t="s">
        <v>668</v>
      </c>
      <c r="D302" s="18">
        <v>142586.51999999999</v>
      </c>
      <c r="E302" s="18">
        <v>57612.09</v>
      </c>
      <c r="F302" s="18">
        <v>56945.63</v>
      </c>
      <c r="G302" s="18">
        <v>143252.98000000001</v>
      </c>
      <c r="H302" s="153">
        <f t="shared" si="4"/>
        <v>14</v>
      </c>
    </row>
    <row r="303" spans="1:8" hidden="1" x14ac:dyDescent="0.2">
      <c r="A303" s="112" t="s">
        <v>797</v>
      </c>
      <c r="B303" s="112" t="s">
        <v>17</v>
      </c>
      <c r="C303" s="112" t="s">
        <v>644</v>
      </c>
      <c r="D303" s="18">
        <v>130210.31</v>
      </c>
      <c r="E303" s="18">
        <v>53546.75</v>
      </c>
      <c r="F303" s="18">
        <v>52306.01</v>
      </c>
      <c r="G303" s="18">
        <v>131451.04999999999</v>
      </c>
      <c r="H303" s="153">
        <f t="shared" si="4"/>
        <v>16</v>
      </c>
    </row>
    <row r="304" spans="1:8" hidden="1" x14ac:dyDescent="0.2">
      <c r="A304" s="112" t="s">
        <v>798</v>
      </c>
      <c r="B304" s="112" t="s">
        <v>13</v>
      </c>
      <c r="C304" s="112" t="s">
        <v>644</v>
      </c>
      <c r="D304" s="18">
        <v>1179.5</v>
      </c>
      <c r="E304" s="18">
        <v>319.54000000000002</v>
      </c>
      <c r="F304" s="18">
        <v>688.64</v>
      </c>
      <c r="G304" s="18">
        <v>810.4</v>
      </c>
      <c r="H304" s="153">
        <f t="shared" si="4"/>
        <v>18</v>
      </c>
    </row>
    <row r="305" spans="1:8" hidden="1" x14ac:dyDescent="0.2">
      <c r="A305" s="112" t="s">
        <v>800</v>
      </c>
      <c r="B305" s="112" t="s">
        <v>13</v>
      </c>
      <c r="C305" s="112" t="s">
        <v>673</v>
      </c>
      <c r="D305" s="18">
        <v>115802.34</v>
      </c>
      <c r="E305" s="18">
        <v>47158.7</v>
      </c>
      <c r="F305" s="18">
        <v>46582.34</v>
      </c>
      <c r="G305" s="18">
        <v>116378.7</v>
      </c>
      <c r="H305" s="153">
        <f t="shared" si="4"/>
        <v>18</v>
      </c>
    </row>
    <row r="306" spans="1:8" hidden="1" x14ac:dyDescent="0.2">
      <c r="A306" s="112" t="s">
        <v>2710</v>
      </c>
      <c r="B306" s="112" t="s">
        <v>13</v>
      </c>
      <c r="C306" s="112" t="s">
        <v>1422</v>
      </c>
      <c r="D306" s="18">
        <v>11600.53</v>
      </c>
      <c r="E306" s="18">
        <v>5880.21</v>
      </c>
      <c r="F306" s="18">
        <v>4033.66</v>
      </c>
      <c r="G306" s="18">
        <v>13447.08</v>
      </c>
      <c r="H306" s="153">
        <f t="shared" si="4"/>
        <v>18</v>
      </c>
    </row>
    <row r="307" spans="1:8" hidden="1" x14ac:dyDescent="0.2">
      <c r="A307" s="112" t="s">
        <v>2605</v>
      </c>
      <c r="B307" s="112" t="s">
        <v>13</v>
      </c>
      <c r="C307" s="112" t="s">
        <v>675</v>
      </c>
      <c r="D307" s="18">
        <v>1627.94</v>
      </c>
      <c r="E307" s="18">
        <v>188.3</v>
      </c>
      <c r="F307" s="18">
        <v>1001.37</v>
      </c>
      <c r="G307" s="18">
        <v>814.87</v>
      </c>
      <c r="H307" s="153">
        <f t="shared" si="4"/>
        <v>18</v>
      </c>
    </row>
    <row r="308" spans="1:8" hidden="1" x14ac:dyDescent="0.2">
      <c r="A308" s="112" t="s">
        <v>801</v>
      </c>
      <c r="B308" s="112" t="s">
        <v>17</v>
      </c>
      <c r="C308" s="112" t="s">
        <v>681</v>
      </c>
      <c r="D308" s="18">
        <v>12376.21</v>
      </c>
      <c r="E308" s="18">
        <v>4065.34</v>
      </c>
      <c r="F308" s="18">
        <v>4639.62</v>
      </c>
      <c r="G308" s="18">
        <v>11801.93</v>
      </c>
      <c r="H308" s="153">
        <f t="shared" si="4"/>
        <v>16</v>
      </c>
    </row>
    <row r="309" spans="1:8" hidden="1" x14ac:dyDescent="0.2">
      <c r="A309" s="112" t="s">
        <v>802</v>
      </c>
      <c r="B309" s="112" t="s">
        <v>13</v>
      </c>
      <c r="C309" s="112" t="s">
        <v>681</v>
      </c>
      <c r="D309" s="18">
        <v>12376.21</v>
      </c>
      <c r="E309" s="18">
        <v>4065.34</v>
      </c>
      <c r="F309" s="18">
        <v>4639.62</v>
      </c>
      <c r="G309" s="18">
        <v>11801.93</v>
      </c>
      <c r="H309" s="153">
        <f t="shared" si="4"/>
        <v>18</v>
      </c>
    </row>
    <row r="310" spans="1:8" hidden="1" x14ac:dyDescent="0.2">
      <c r="A310" s="112" t="s">
        <v>803</v>
      </c>
      <c r="B310" s="112" t="s">
        <v>17</v>
      </c>
      <c r="C310" s="112" t="s">
        <v>3991</v>
      </c>
      <c r="D310" s="18">
        <v>88990.67</v>
      </c>
      <c r="E310" s="18">
        <v>12113.15</v>
      </c>
      <c r="F310" s="18">
        <v>11076.05</v>
      </c>
      <c r="G310" s="18">
        <v>90027.77</v>
      </c>
      <c r="H310" s="153">
        <f t="shared" si="4"/>
        <v>12</v>
      </c>
    </row>
    <row r="311" spans="1:8" hidden="1" x14ac:dyDescent="0.2">
      <c r="A311" s="112" t="s">
        <v>804</v>
      </c>
      <c r="B311" s="112" t="s">
        <v>17</v>
      </c>
      <c r="C311" s="112" t="s">
        <v>668</v>
      </c>
      <c r="D311" s="18">
        <v>88990.67</v>
      </c>
      <c r="E311" s="18">
        <v>12113.15</v>
      </c>
      <c r="F311" s="18">
        <v>11076.05</v>
      </c>
      <c r="G311" s="18">
        <v>90027.77</v>
      </c>
      <c r="H311" s="153">
        <f t="shared" si="4"/>
        <v>14</v>
      </c>
    </row>
    <row r="312" spans="1:8" hidden="1" x14ac:dyDescent="0.2">
      <c r="A312" s="112" t="s">
        <v>805</v>
      </c>
      <c r="B312" s="112" t="s">
        <v>17</v>
      </c>
      <c r="C312" s="112" t="s">
        <v>644</v>
      </c>
      <c r="D312" s="18">
        <v>85537.06</v>
      </c>
      <c r="E312" s="18">
        <v>11701.48</v>
      </c>
      <c r="F312" s="18">
        <v>10793.54</v>
      </c>
      <c r="G312" s="18">
        <v>86445</v>
      </c>
      <c r="H312" s="153">
        <f t="shared" si="4"/>
        <v>16</v>
      </c>
    </row>
    <row r="313" spans="1:8" hidden="1" x14ac:dyDescent="0.2">
      <c r="A313" s="112" t="s">
        <v>2890</v>
      </c>
      <c r="B313" s="112" t="s">
        <v>13</v>
      </c>
      <c r="C313" s="112" t="s">
        <v>644</v>
      </c>
      <c r="D313" s="18">
        <v>689.14</v>
      </c>
      <c r="E313" s="18">
        <v>12.11</v>
      </c>
      <c r="F313" s="18">
        <v>0</v>
      </c>
      <c r="G313" s="18">
        <v>701.25</v>
      </c>
      <c r="H313" s="153">
        <f t="shared" si="4"/>
        <v>18</v>
      </c>
    </row>
    <row r="314" spans="1:8" hidden="1" x14ac:dyDescent="0.2">
      <c r="A314" s="112" t="s">
        <v>807</v>
      </c>
      <c r="B314" s="112" t="s">
        <v>13</v>
      </c>
      <c r="C314" s="112" t="s">
        <v>673</v>
      </c>
      <c r="D314" s="18">
        <v>73024.039999999994</v>
      </c>
      <c r="E314" s="18">
        <v>9519.8700000000008</v>
      </c>
      <c r="F314" s="18">
        <v>9336.2199999999993</v>
      </c>
      <c r="G314" s="18">
        <v>73207.69</v>
      </c>
      <c r="H314" s="153">
        <f t="shared" si="4"/>
        <v>18</v>
      </c>
    </row>
    <row r="315" spans="1:8" hidden="1" x14ac:dyDescent="0.2">
      <c r="A315" s="112" t="s">
        <v>2711</v>
      </c>
      <c r="B315" s="112" t="s">
        <v>13</v>
      </c>
      <c r="C315" s="112" t="s">
        <v>1422</v>
      </c>
      <c r="D315" s="18">
        <v>11637.13</v>
      </c>
      <c r="E315" s="18">
        <v>2235.75</v>
      </c>
      <c r="F315" s="18">
        <v>1449.06</v>
      </c>
      <c r="G315" s="18">
        <v>12423.82</v>
      </c>
      <c r="H315" s="153">
        <f t="shared" si="4"/>
        <v>18</v>
      </c>
    </row>
    <row r="316" spans="1:8" hidden="1" x14ac:dyDescent="0.2">
      <c r="A316" s="112" t="s">
        <v>2606</v>
      </c>
      <c r="B316" s="112" t="s">
        <v>13</v>
      </c>
      <c r="C316" s="112" t="s">
        <v>675</v>
      </c>
      <c r="D316" s="18">
        <v>186.75</v>
      </c>
      <c r="E316" s="18">
        <v>-66.25</v>
      </c>
      <c r="F316" s="18">
        <v>8.26</v>
      </c>
      <c r="G316" s="18">
        <v>112.24</v>
      </c>
      <c r="H316" s="153">
        <f t="shared" si="4"/>
        <v>18</v>
      </c>
    </row>
    <row r="317" spans="1:8" hidden="1" x14ac:dyDescent="0.2">
      <c r="A317" s="112" t="s">
        <v>808</v>
      </c>
      <c r="B317" s="112" t="s">
        <v>17</v>
      </c>
      <c r="C317" s="112" t="s">
        <v>681</v>
      </c>
      <c r="D317" s="18">
        <v>3453.61</v>
      </c>
      <c r="E317" s="18">
        <v>411.67</v>
      </c>
      <c r="F317" s="18">
        <v>282.51</v>
      </c>
      <c r="G317" s="18">
        <v>3582.77</v>
      </c>
      <c r="H317" s="153">
        <f t="shared" si="4"/>
        <v>16</v>
      </c>
    </row>
    <row r="318" spans="1:8" hidden="1" x14ac:dyDescent="0.2">
      <c r="A318" s="112" t="s">
        <v>809</v>
      </c>
      <c r="B318" s="112" t="s">
        <v>13</v>
      </c>
      <c r="C318" s="112" t="s">
        <v>681</v>
      </c>
      <c r="D318" s="18">
        <v>3453.61</v>
      </c>
      <c r="E318" s="18">
        <v>411.67</v>
      </c>
      <c r="F318" s="18">
        <v>282.51</v>
      </c>
      <c r="G318" s="18">
        <v>3582.77</v>
      </c>
      <c r="H318" s="153">
        <f t="shared" si="4"/>
        <v>18</v>
      </c>
    </row>
    <row r="319" spans="1:8" hidden="1" x14ac:dyDescent="0.2">
      <c r="A319" s="112" t="s">
        <v>810</v>
      </c>
      <c r="B319" s="112" t="s">
        <v>17</v>
      </c>
      <c r="C319" s="112" t="s">
        <v>3992</v>
      </c>
      <c r="D319" s="18">
        <v>536657.62</v>
      </c>
      <c r="E319" s="18">
        <v>211125.37</v>
      </c>
      <c r="F319" s="18">
        <v>209878.96</v>
      </c>
      <c r="G319" s="18">
        <v>537904.03</v>
      </c>
      <c r="H319" s="153">
        <f t="shared" si="4"/>
        <v>12</v>
      </c>
    </row>
    <row r="320" spans="1:8" hidden="1" x14ac:dyDescent="0.2">
      <c r="A320" s="112" t="s">
        <v>811</v>
      </c>
      <c r="B320" s="112" t="s">
        <v>17</v>
      </c>
      <c r="C320" s="112" t="s">
        <v>668</v>
      </c>
      <c r="D320" s="18">
        <v>536657.62</v>
      </c>
      <c r="E320" s="18">
        <v>211125.37</v>
      </c>
      <c r="F320" s="18">
        <v>209878.96</v>
      </c>
      <c r="G320" s="18">
        <v>537904.03</v>
      </c>
      <c r="H320" s="153">
        <f t="shared" si="4"/>
        <v>14</v>
      </c>
    </row>
    <row r="321" spans="1:8" hidden="1" x14ac:dyDescent="0.2">
      <c r="A321" s="112" t="s">
        <v>812</v>
      </c>
      <c r="B321" s="112" t="s">
        <v>17</v>
      </c>
      <c r="C321" s="112" t="s">
        <v>3993</v>
      </c>
      <c r="D321" s="18">
        <v>514448.88</v>
      </c>
      <c r="E321" s="18">
        <v>201671.64</v>
      </c>
      <c r="F321" s="18">
        <v>199834.48</v>
      </c>
      <c r="G321" s="18">
        <v>516286.04</v>
      </c>
      <c r="H321" s="153">
        <f t="shared" si="4"/>
        <v>16</v>
      </c>
    </row>
    <row r="322" spans="1:8" hidden="1" x14ac:dyDescent="0.2">
      <c r="A322" s="112" t="s">
        <v>813</v>
      </c>
      <c r="B322" s="112" t="s">
        <v>13</v>
      </c>
      <c r="C322" s="112" t="s">
        <v>644</v>
      </c>
      <c r="D322" s="18">
        <v>490092.45</v>
      </c>
      <c r="E322" s="18">
        <v>190874.76</v>
      </c>
      <c r="F322" s="18">
        <v>191060.41</v>
      </c>
      <c r="G322" s="18">
        <v>489906.8</v>
      </c>
      <c r="H322" s="153">
        <f t="shared" si="4"/>
        <v>18</v>
      </c>
    </row>
    <row r="323" spans="1:8" hidden="1" x14ac:dyDescent="0.2">
      <c r="A323" s="112" t="s">
        <v>814</v>
      </c>
      <c r="B323" s="112" t="s">
        <v>13</v>
      </c>
      <c r="C323" s="112" t="s">
        <v>675</v>
      </c>
      <c r="D323" s="18">
        <v>24356.43</v>
      </c>
      <c r="E323" s="18">
        <v>10796.88</v>
      </c>
      <c r="F323" s="18">
        <v>8774.07</v>
      </c>
      <c r="G323" s="18">
        <v>26379.24</v>
      </c>
      <c r="H323" s="153">
        <f t="shared" si="4"/>
        <v>18</v>
      </c>
    </row>
    <row r="324" spans="1:8" hidden="1" x14ac:dyDescent="0.2">
      <c r="A324" s="112" t="s">
        <v>2891</v>
      </c>
      <c r="B324" s="112" t="s">
        <v>17</v>
      </c>
      <c r="C324" s="112" t="s">
        <v>676</v>
      </c>
      <c r="D324" s="18">
        <v>0</v>
      </c>
      <c r="E324" s="18">
        <v>263.08</v>
      </c>
      <c r="F324" s="18">
        <v>0</v>
      </c>
      <c r="G324" s="18">
        <v>263.08</v>
      </c>
      <c r="H324" s="153">
        <f t="shared" si="4"/>
        <v>16</v>
      </c>
    </row>
    <row r="325" spans="1:8" hidden="1" x14ac:dyDescent="0.2">
      <c r="A325" s="112" t="s">
        <v>2960</v>
      </c>
      <c r="B325" s="112" t="s">
        <v>13</v>
      </c>
      <c r="C325" s="112" t="s">
        <v>678</v>
      </c>
      <c r="D325" s="18">
        <v>0</v>
      </c>
      <c r="E325" s="18">
        <v>263.08</v>
      </c>
      <c r="F325" s="18">
        <v>0</v>
      </c>
      <c r="G325" s="18">
        <v>263.08</v>
      </c>
      <c r="H325" s="153">
        <f t="shared" si="4"/>
        <v>18</v>
      </c>
    </row>
    <row r="326" spans="1:8" hidden="1" x14ac:dyDescent="0.2">
      <c r="A326" s="112" t="s">
        <v>815</v>
      </c>
      <c r="B326" s="112" t="s">
        <v>17</v>
      </c>
      <c r="C326" s="112" t="s">
        <v>681</v>
      </c>
      <c r="D326" s="18">
        <v>22208.74</v>
      </c>
      <c r="E326" s="18">
        <v>9190.65</v>
      </c>
      <c r="F326" s="18">
        <v>10044.48</v>
      </c>
      <c r="G326" s="18">
        <v>21354.91</v>
      </c>
      <c r="H326" s="153">
        <f t="shared" si="4"/>
        <v>16</v>
      </c>
    </row>
    <row r="327" spans="1:8" hidden="1" x14ac:dyDescent="0.2">
      <c r="A327" s="112" t="s">
        <v>816</v>
      </c>
      <c r="B327" s="112" t="s">
        <v>13</v>
      </c>
      <c r="C327" s="112" t="s">
        <v>681</v>
      </c>
      <c r="D327" s="18">
        <v>22208.74</v>
      </c>
      <c r="E327" s="18">
        <v>9190.65</v>
      </c>
      <c r="F327" s="18">
        <v>10044.48</v>
      </c>
      <c r="G327" s="18">
        <v>21354.91</v>
      </c>
      <c r="H327" s="153">
        <f t="shared" ref="H327:H390" si="5">+LEN(A327)</f>
        <v>18</v>
      </c>
    </row>
    <row r="328" spans="1:8" hidden="1" x14ac:dyDescent="0.2">
      <c r="A328" s="112" t="s">
        <v>817</v>
      </c>
      <c r="B328" s="112" t="s">
        <v>17</v>
      </c>
      <c r="C328" s="112" t="s">
        <v>3994</v>
      </c>
      <c r="D328" s="18">
        <v>1215605.27</v>
      </c>
      <c r="E328" s="18">
        <v>272579.8</v>
      </c>
      <c r="F328" s="18">
        <v>238910.87</v>
      </c>
      <c r="G328" s="18">
        <v>1249274.2</v>
      </c>
      <c r="H328" s="153">
        <f t="shared" si="5"/>
        <v>12</v>
      </c>
    </row>
    <row r="329" spans="1:8" hidden="1" x14ac:dyDescent="0.2">
      <c r="A329" s="112" t="s">
        <v>818</v>
      </c>
      <c r="B329" s="112" t="s">
        <v>17</v>
      </c>
      <c r="C329" s="112" t="s">
        <v>3995</v>
      </c>
      <c r="D329" s="18">
        <v>1215605.27</v>
      </c>
      <c r="E329" s="18">
        <v>272579.8</v>
      </c>
      <c r="F329" s="18">
        <v>238910.87</v>
      </c>
      <c r="G329" s="18">
        <v>1249274.2</v>
      </c>
      <c r="H329" s="153">
        <f t="shared" si="5"/>
        <v>14</v>
      </c>
    </row>
    <row r="330" spans="1:8" hidden="1" x14ac:dyDescent="0.2">
      <c r="A330" s="112" t="s">
        <v>819</v>
      </c>
      <c r="B330" s="112" t="s">
        <v>17</v>
      </c>
      <c r="C330" s="112" t="s">
        <v>644</v>
      </c>
      <c r="D330" s="18">
        <v>1163726.22</v>
      </c>
      <c r="E330" s="18">
        <v>263544.77</v>
      </c>
      <c r="F330" s="18">
        <v>226759.7</v>
      </c>
      <c r="G330" s="18">
        <v>1200511.29</v>
      </c>
      <c r="H330" s="153">
        <f t="shared" si="5"/>
        <v>16</v>
      </c>
    </row>
    <row r="331" spans="1:8" hidden="1" x14ac:dyDescent="0.2">
      <c r="A331" s="112" t="s">
        <v>820</v>
      </c>
      <c r="B331" s="112" t="s">
        <v>13</v>
      </c>
      <c r="C331" s="112" t="s">
        <v>644</v>
      </c>
      <c r="D331" s="18">
        <v>1111071.01</v>
      </c>
      <c r="E331" s="18">
        <v>249378.62</v>
      </c>
      <c r="F331" s="18">
        <v>219666.66</v>
      </c>
      <c r="G331" s="18">
        <v>1140782.97</v>
      </c>
      <c r="H331" s="153">
        <f t="shared" si="5"/>
        <v>18</v>
      </c>
    </row>
    <row r="332" spans="1:8" hidden="1" x14ac:dyDescent="0.2">
      <c r="A332" s="112" t="s">
        <v>2541</v>
      </c>
      <c r="B332" s="112" t="s">
        <v>13</v>
      </c>
      <c r="C332" s="112" t="s">
        <v>675</v>
      </c>
      <c r="D332" s="18">
        <v>52655.21</v>
      </c>
      <c r="E332" s="18">
        <v>14166.15</v>
      </c>
      <c r="F332" s="18">
        <v>7093.04</v>
      </c>
      <c r="G332" s="18">
        <v>59728.32</v>
      </c>
      <c r="H332" s="153">
        <f t="shared" si="5"/>
        <v>18</v>
      </c>
    </row>
    <row r="333" spans="1:8" hidden="1" x14ac:dyDescent="0.2">
      <c r="A333" s="112" t="s">
        <v>821</v>
      </c>
      <c r="B333" s="112" t="s">
        <v>17</v>
      </c>
      <c r="C333" s="112" t="s">
        <v>681</v>
      </c>
      <c r="D333" s="18">
        <v>51879.05</v>
      </c>
      <c r="E333" s="18">
        <v>9035.0300000000007</v>
      </c>
      <c r="F333" s="18">
        <v>12151.17</v>
      </c>
      <c r="G333" s="18">
        <v>48762.91</v>
      </c>
      <c r="H333" s="153">
        <f t="shared" si="5"/>
        <v>16</v>
      </c>
    </row>
    <row r="334" spans="1:8" hidden="1" x14ac:dyDescent="0.2">
      <c r="A334" s="112" t="s">
        <v>822</v>
      </c>
      <c r="B334" s="112" t="s">
        <v>13</v>
      </c>
      <c r="C334" s="112" t="s">
        <v>681</v>
      </c>
      <c r="D334" s="18">
        <v>51879.05</v>
      </c>
      <c r="E334" s="18">
        <v>9035.0300000000007</v>
      </c>
      <c r="F334" s="18">
        <v>12151.17</v>
      </c>
      <c r="G334" s="18">
        <v>48762.91</v>
      </c>
      <c r="H334" s="153">
        <f t="shared" si="5"/>
        <v>18</v>
      </c>
    </row>
    <row r="335" spans="1:8" hidden="1" x14ac:dyDescent="0.2">
      <c r="A335" s="112" t="s">
        <v>80</v>
      </c>
      <c r="B335" s="112" t="s">
        <v>17</v>
      </c>
      <c r="C335" s="112" t="s">
        <v>3996</v>
      </c>
      <c r="D335" s="18">
        <v>-2116896.2799999998</v>
      </c>
      <c r="E335" s="18">
        <v>966793.1</v>
      </c>
      <c r="F335" s="18">
        <v>972025.64</v>
      </c>
      <c r="G335" s="18">
        <v>-2122128.8199999998</v>
      </c>
      <c r="H335" s="153">
        <f t="shared" si="5"/>
        <v>4</v>
      </c>
    </row>
    <row r="336" spans="1:8" hidden="1" x14ac:dyDescent="0.2">
      <c r="A336" s="112" t="s">
        <v>81</v>
      </c>
      <c r="B336" s="112" t="s">
        <v>17</v>
      </c>
      <c r="C336" s="112" t="s">
        <v>3996</v>
      </c>
      <c r="D336" s="18">
        <v>-2116896.2799999998</v>
      </c>
      <c r="E336" s="18">
        <v>966793.1</v>
      </c>
      <c r="F336" s="18">
        <v>972025.64</v>
      </c>
      <c r="G336" s="18">
        <v>-2122128.8199999998</v>
      </c>
      <c r="H336" s="153">
        <f t="shared" si="5"/>
        <v>6</v>
      </c>
    </row>
    <row r="337" spans="1:8" hidden="1" x14ac:dyDescent="0.2">
      <c r="A337" s="112" t="s">
        <v>82</v>
      </c>
      <c r="B337" s="112" t="s">
        <v>17</v>
      </c>
      <c r="C337" s="112" t="s">
        <v>3613</v>
      </c>
      <c r="D337" s="18">
        <v>-1622697.03</v>
      </c>
      <c r="E337" s="18">
        <v>966793.1</v>
      </c>
      <c r="F337" s="18">
        <v>972025.64</v>
      </c>
      <c r="G337" s="18">
        <v>-1627929.57</v>
      </c>
      <c r="H337" s="153">
        <f t="shared" si="5"/>
        <v>8</v>
      </c>
    </row>
    <row r="338" spans="1:8" hidden="1" x14ac:dyDescent="0.2">
      <c r="A338" s="112" t="s">
        <v>83</v>
      </c>
      <c r="B338" s="112" t="s">
        <v>17</v>
      </c>
      <c r="C338" s="112" t="s">
        <v>73</v>
      </c>
      <c r="D338" s="18">
        <v>-1622697.03</v>
      </c>
      <c r="E338" s="18">
        <v>966793.1</v>
      </c>
      <c r="F338" s="18">
        <v>972025.64</v>
      </c>
      <c r="G338" s="18">
        <v>-1627929.57</v>
      </c>
      <c r="H338" s="153">
        <f t="shared" si="5"/>
        <v>10</v>
      </c>
    </row>
    <row r="339" spans="1:8" hidden="1" x14ac:dyDescent="0.2">
      <c r="A339" s="112" t="s">
        <v>823</v>
      </c>
      <c r="B339" s="112" t="s">
        <v>17</v>
      </c>
      <c r="C339" s="112" t="s">
        <v>3614</v>
      </c>
      <c r="D339" s="18">
        <v>-465.16</v>
      </c>
      <c r="E339" s="18">
        <v>0</v>
      </c>
      <c r="F339" s="18">
        <v>0</v>
      </c>
      <c r="G339" s="18">
        <v>-465.16</v>
      </c>
      <c r="H339" s="153">
        <f t="shared" si="5"/>
        <v>12</v>
      </c>
    </row>
    <row r="340" spans="1:8" hidden="1" x14ac:dyDescent="0.2">
      <c r="A340" s="112" t="s">
        <v>824</v>
      </c>
      <c r="B340" s="112" t="s">
        <v>17</v>
      </c>
      <c r="C340" s="112" t="s">
        <v>3997</v>
      </c>
      <c r="D340" s="18">
        <v>-465.16</v>
      </c>
      <c r="E340" s="18">
        <v>0</v>
      </c>
      <c r="F340" s="18">
        <v>0</v>
      </c>
      <c r="G340" s="18">
        <v>-465.16</v>
      </c>
      <c r="H340" s="153">
        <f t="shared" si="5"/>
        <v>14</v>
      </c>
    </row>
    <row r="341" spans="1:8" hidden="1" x14ac:dyDescent="0.2">
      <c r="A341" s="112" t="s">
        <v>825</v>
      </c>
      <c r="B341" s="112" t="s">
        <v>17</v>
      </c>
      <c r="C341" s="112" t="s">
        <v>3997</v>
      </c>
      <c r="D341" s="18">
        <v>-465.16</v>
      </c>
      <c r="E341" s="18">
        <v>0</v>
      </c>
      <c r="F341" s="18">
        <v>0</v>
      </c>
      <c r="G341" s="18">
        <v>-465.16</v>
      </c>
      <c r="H341" s="153">
        <f t="shared" si="5"/>
        <v>16</v>
      </c>
    </row>
    <row r="342" spans="1:8" hidden="1" x14ac:dyDescent="0.2">
      <c r="A342" s="112" t="s">
        <v>2575</v>
      </c>
      <c r="B342" s="112" t="s">
        <v>13</v>
      </c>
      <c r="C342" s="112" t="s">
        <v>842</v>
      </c>
      <c r="D342" s="18">
        <v>-465.16</v>
      </c>
      <c r="E342" s="18">
        <v>0</v>
      </c>
      <c r="F342" s="18">
        <v>0</v>
      </c>
      <c r="G342" s="18">
        <v>-465.16</v>
      </c>
      <c r="H342" s="153">
        <f t="shared" si="5"/>
        <v>18</v>
      </c>
    </row>
    <row r="343" spans="1:8" hidden="1" x14ac:dyDescent="0.2">
      <c r="A343" s="112" t="s">
        <v>830</v>
      </c>
      <c r="B343" s="112" t="s">
        <v>17</v>
      </c>
      <c r="C343" s="112" t="s">
        <v>3998</v>
      </c>
      <c r="D343" s="18">
        <v>-184230.03</v>
      </c>
      <c r="E343" s="18">
        <v>59567.65</v>
      </c>
      <c r="F343" s="18">
        <v>52603.39</v>
      </c>
      <c r="G343" s="18">
        <v>-177265.77</v>
      </c>
      <c r="H343" s="153">
        <f t="shared" si="5"/>
        <v>12</v>
      </c>
    </row>
    <row r="344" spans="1:8" hidden="1" x14ac:dyDescent="0.2">
      <c r="A344" s="112" t="s">
        <v>831</v>
      </c>
      <c r="B344" s="112" t="s">
        <v>17</v>
      </c>
      <c r="C344" s="112" t="s">
        <v>668</v>
      </c>
      <c r="D344" s="18">
        <v>-184230.03</v>
      </c>
      <c r="E344" s="18">
        <v>59567.65</v>
      </c>
      <c r="F344" s="18">
        <v>52603.39</v>
      </c>
      <c r="G344" s="18">
        <v>-177265.77</v>
      </c>
      <c r="H344" s="153">
        <f t="shared" si="5"/>
        <v>14</v>
      </c>
    </row>
    <row r="345" spans="1:8" hidden="1" x14ac:dyDescent="0.2">
      <c r="A345" s="112" t="s">
        <v>832</v>
      </c>
      <c r="B345" s="112" t="s">
        <v>17</v>
      </c>
      <c r="C345" s="112" t="s">
        <v>644</v>
      </c>
      <c r="D345" s="18">
        <v>-1633.64</v>
      </c>
      <c r="E345" s="18">
        <v>552.38</v>
      </c>
      <c r="F345" s="18">
        <v>374.75</v>
      </c>
      <c r="G345" s="18">
        <v>-1456.01</v>
      </c>
      <c r="H345" s="153">
        <f t="shared" si="5"/>
        <v>16</v>
      </c>
    </row>
    <row r="346" spans="1:8" hidden="1" x14ac:dyDescent="0.2">
      <c r="A346" s="112" t="s">
        <v>833</v>
      </c>
      <c r="B346" s="112" t="s">
        <v>13</v>
      </c>
      <c r="C346" s="112" t="s">
        <v>834</v>
      </c>
      <c r="D346" s="18">
        <v>-73.959999999999994</v>
      </c>
      <c r="E346" s="18">
        <v>0</v>
      </c>
      <c r="F346" s="18">
        <v>1.04</v>
      </c>
      <c r="G346" s="18">
        <v>-75</v>
      </c>
      <c r="H346" s="153">
        <f t="shared" si="5"/>
        <v>18</v>
      </c>
    </row>
    <row r="347" spans="1:8" hidden="1" x14ac:dyDescent="0.2">
      <c r="A347" s="112" t="s">
        <v>835</v>
      </c>
      <c r="B347" s="112" t="s">
        <v>13</v>
      </c>
      <c r="C347" s="112" t="s">
        <v>836</v>
      </c>
      <c r="D347" s="18">
        <v>-252.6</v>
      </c>
      <c r="E347" s="18">
        <v>0</v>
      </c>
      <c r="F347" s="18">
        <v>-122.42</v>
      </c>
      <c r="G347" s="18">
        <v>-130.18</v>
      </c>
      <c r="H347" s="153">
        <f t="shared" si="5"/>
        <v>18</v>
      </c>
    </row>
    <row r="348" spans="1:8" hidden="1" x14ac:dyDescent="0.2">
      <c r="A348" s="112" t="s">
        <v>837</v>
      </c>
      <c r="B348" s="112" t="s">
        <v>13</v>
      </c>
      <c r="C348" s="112" t="s">
        <v>838</v>
      </c>
      <c r="D348" s="18">
        <v>-120.33</v>
      </c>
      <c r="E348" s="18">
        <v>0</v>
      </c>
      <c r="F348" s="18">
        <v>174.96</v>
      </c>
      <c r="G348" s="18">
        <v>-295.29000000000002</v>
      </c>
      <c r="H348" s="153">
        <f t="shared" si="5"/>
        <v>18</v>
      </c>
    </row>
    <row r="349" spans="1:8" hidden="1" x14ac:dyDescent="0.2">
      <c r="A349" s="112" t="s">
        <v>2810</v>
      </c>
      <c r="B349" s="112" t="s">
        <v>13</v>
      </c>
      <c r="C349" s="112" t="s">
        <v>839</v>
      </c>
      <c r="D349" s="18">
        <v>-118.19</v>
      </c>
      <c r="E349" s="18">
        <v>0</v>
      </c>
      <c r="F349" s="18">
        <v>70.510000000000005</v>
      </c>
      <c r="G349" s="18">
        <v>-188.7</v>
      </c>
      <c r="H349" s="153">
        <f t="shared" si="5"/>
        <v>18</v>
      </c>
    </row>
    <row r="350" spans="1:8" hidden="1" x14ac:dyDescent="0.2">
      <c r="A350" s="112" t="s">
        <v>840</v>
      </c>
      <c r="B350" s="112" t="s">
        <v>13</v>
      </c>
      <c r="C350" s="112" t="s">
        <v>3999</v>
      </c>
      <c r="D350" s="18">
        <v>-327.33999999999997</v>
      </c>
      <c r="E350" s="18">
        <v>0</v>
      </c>
      <c r="F350" s="18">
        <v>-90.95</v>
      </c>
      <c r="G350" s="18">
        <v>-236.39</v>
      </c>
      <c r="H350" s="153">
        <f t="shared" si="5"/>
        <v>18</v>
      </c>
    </row>
    <row r="351" spans="1:8" hidden="1" x14ac:dyDescent="0.2">
      <c r="A351" s="112" t="s">
        <v>2760</v>
      </c>
      <c r="B351" s="112" t="s">
        <v>13</v>
      </c>
      <c r="C351" s="112" t="s">
        <v>4000</v>
      </c>
      <c r="D351" s="18">
        <v>0</v>
      </c>
      <c r="E351" s="18">
        <v>0</v>
      </c>
      <c r="F351" s="18">
        <v>530.45000000000005</v>
      </c>
      <c r="G351" s="18">
        <v>-530.45000000000005</v>
      </c>
      <c r="H351" s="153">
        <f t="shared" si="5"/>
        <v>18</v>
      </c>
    </row>
    <row r="352" spans="1:8" hidden="1" x14ac:dyDescent="0.2">
      <c r="A352" s="112" t="s">
        <v>841</v>
      </c>
      <c r="B352" s="112" t="s">
        <v>13</v>
      </c>
      <c r="C352" s="112" t="s">
        <v>842</v>
      </c>
      <c r="D352" s="18">
        <v>-741.22</v>
      </c>
      <c r="E352" s="18">
        <v>552.38</v>
      </c>
      <c r="F352" s="18">
        <v>-188.84</v>
      </c>
      <c r="G352" s="18">
        <v>0</v>
      </c>
      <c r="H352" s="153">
        <f t="shared" si="5"/>
        <v>18</v>
      </c>
    </row>
    <row r="353" spans="1:8" hidden="1" x14ac:dyDescent="0.2">
      <c r="A353" s="112" t="s">
        <v>844</v>
      </c>
      <c r="B353" s="112" t="s">
        <v>17</v>
      </c>
      <c r="C353" s="112" t="s">
        <v>681</v>
      </c>
      <c r="D353" s="18">
        <v>-12920.25</v>
      </c>
      <c r="E353" s="18">
        <v>4110.79</v>
      </c>
      <c r="F353" s="18">
        <v>3661.68</v>
      </c>
      <c r="G353" s="18">
        <v>-12471.14</v>
      </c>
      <c r="H353" s="153">
        <f t="shared" si="5"/>
        <v>16</v>
      </c>
    </row>
    <row r="354" spans="1:8" hidden="1" x14ac:dyDescent="0.2">
      <c r="A354" s="112" t="s">
        <v>845</v>
      </c>
      <c r="B354" s="112" t="s">
        <v>13</v>
      </c>
      <c r="C354" s="112" t="s">
        <v>834</v>
      </c>
      <c r="D354" s="18">
        <v>-413.15</v>
      </c>
      <c r="E354" s="18">
        <v>0</v>
      </c>
      <c r="F354" s="18">
        <v>-36.979999999999997</v>
      </c>
      <c r="G354" s="18">
        <v>-376.17</v>
      </c>
      <c r="H354" s="153">
        <f t="shared" si="5"/>
        <v>18</v>
      </c>
    </row>
    <row r="355" spans="1:8" hidden="1" x14ac:dyDescent="0.2">
      <c r="A355" s="112" t="s">
        <v>846</v>
      </c>
      <c r="B355" s="112" t="s">
        <v>13</v>
      </c>
      <c r="C355" s="112" t="s">
        <v>836</v>
      </c>
      <c r="D355" s="18">
        <v>-812.78</v>
      </c>
      <c r="E355" s="18">
        <v>0</v>
      </c>
      <c r="F355" s="18">
        <v>10.84</v>
      </c>
      <c r="G355" s="18">
        <v>-823.62</v>
      </c>
      <c r="H355" s="153">
        <f t="shared" si="5"/>
        <v>18</v>
      </c>
    </row>
    <row r="356" spans="1:8" hidden="1" x14ac:dyDescent="0.2">
      <c r="A356" s="112" t="s">
        <v>847</v>
      </c>
      <c r="B356" s="112" t="s">
        <v>13</v>
      </c>
      <c r="C356" s="112" t="s">
        <v>838</v>
      </c>
      <c r="D356" s="18">
        <v>-1230.9100000000001</v>
      </c>
      <c r="E356" s="18">
        <v>0</v>
      </c>
      <c r="F356" s="18">
        <v>-37.53</v>
      </c>
      <c r="G356" s="18">
        <v>-1193.3800000000001</v>
      </c>
      <c r="H356" s="153">
        <f t="shared" si="5"/>
        <v>18</v>
      </c>
    </row>
    <row r="357" spans="1:8" hidden="1" x14ac:dyDescent="0.2">
      <c r="A357" s="112" t="s">
        <v>848</v>
      </c>
      <c r="B357" s="112" t="s">
        <v>13</v>
      </c>
      <c r="C357" s="112" t="s">
        <v>839</v>
      </c>
      <c r="D357" s="18">
        <v>-1269.1300000000001</v>
      </c>
      <c r="E357" s="18">
        <v>0</v>
      </c>
      <c r="F357" s="18">
        <v>118.54</v>
      </c>
      <c r="G357" s="18">
        <v>-1387.67</v>
      </c>
      <c r="H357" s="153">
        <f t="shared" si="5"/>
        <v>18</v>
      </c>
    </row>
    <row r="358" spans="1:8" hidden="1" x14ac:dyDescent="0.2">
      <c r="A358" s="112" t="s">
        <v>849</v>
      </c>
      <c r="B358" s="112" t="s">
        <v>13</v>
      </c>
      <c r="C358" s="112" t="s">
        <v>3999</v>
      </c>
      <c r="D358" s="18">
        <v>-1580.48</v>
      </c>
      <c r="E358" s="18">
        <v>0</v>
      </c>
      <c r="F358" s="18">
        <v>681.65</v>
      </c>
      <c r="G358" s="18">
        <v>-2262.13</v>
      </c>
      <c r="H358" s="153">
        <f t="shared" si="5"/>
        <v>18</v>
      </c>
    </row>
    <row r="359" spans="1:8" hidden="1" x14ac:dyDescent="0.2">
      <c r="A359" s="112" t="s">
        <v>850</v>
      </c>
      <c r="B359" s="112" t="s">
        <v>13</v>
      </c>
      <c r="C359" s="112" t="s">
        <v>4000</v>
      </c>
      <c r="D359" s="18">
        <v>-3110.84</v>
      </c>
      <c r="E359" s="18">
        <v>0</v>
      </c>
      <c r="F359" s="18">
        <v>-1000.13</v>
      </c>
      <c r="G359" s="18">
        <v>-2110.71</v>
      </c>
      <c r="H359" s="153">
        <f t="shared" si="5"/>
        <v>18</v>
      </c>
    </row>
    <row r="360" spans="1:8" hidden="1" x14ac:dyDescent="0.2">
      <c r="A360" s="112" t="s">
        <v>851</v>
      </c>
      <c r="B360" s="112" t="s">
        <v>13</v>
      </c>
      <c r="C360" s="112" t="s">
        <v>842</v>
      </c>
      <c r="D360" s="18">
        <v>-4502.96</v>
      </c>
      <c r="E360" s="18">
        <v>4110.79</v>
      </c>
      <c r="F360" s="18">
        <v>3925.29</v>
      </c>
      <c r="G360" s="18">
        <v>-4317.46</v>
      </c>
      <c r="H360" s="153">
        <f t="shared" si="5"/>
        <v>18</v>
      </c>
    </row>
    <row r="361" spans="1:8" hidden="1" x14ac:dyDescent="0.2">
      <c r="A361" s="112" t="s">
        <v>854</v>
      </c>
      <c r="B361" s="112" t="s">
        <v>17</v>
      </c>
      <c r="C361" s="112" t="s">
        <v>673</v>
      </c>
      <c r="D361" s="18">
        <v>-150184.64000000001</v>
      </c>
      <c r="E361" s="18">
        <v>49149.37</v>
      </c>
      <c r="F361" s="18">
        <v>42244.65</v>
      </c>
      <c r="G361" s="18">
        <v>-143279.92000000001</v>
      </c>
      <c r="H361" s="153">
        <f t="shared" si="5"/>
        <v>16</v>
      </c>
    </row>
    <row r="362" spans="1:8" hidden="1" x14ac:dyDescent="0.2">
      <c r="A362" s="112" t="s">
        <v>855</v>
      </c>
      <c r="B362" s="112" t="s">
        <v>13</v>
      </c>
      <c r="C362" s="112" t="s">
        <v>834</v>
      </c>
      <c r="D362" s="18">
        <v>-4129.07</v>
      </c>
      <c r="E362" s="18">
        <v>0</v>
      </c>
      <c r="F362" s="18">
        <v>-100.74</v>
      </c>
      <c r="G362" s="18">
        <v>-4028.33</v>
      </c>
      <c r="H362" s="153">
        <f t="shared" si="5"/>
        <v>18</v>
      </c>
    </row>
    <row r="363" spans="1:8" hidden="1" x14ac:dyDescent="0.2">
      <c r="A363" s="112" t="s">
        <v>856</v>
      </c>
      <c r="B363" s="112" t="s">
        <v>13</v>
      </c>
      <c r="C363" s="112" t="s">
        <v>836</v>
      </c>
      <c r="D363" s="18">
        <v>-10625.51</v>
      </c>
      <c r="E363" s="18">
        <v>0</v>
      </c>
      <c r="F363" s="18">
        <v>-406.58</v>
      </c>
      <c r="G363" s="18">
        <v>-10218.93</v>
      </c>
      <c r="H363" s="153">
        <f t="shared" si="5"/>
        <v>18</v>
      </c>
    </row>
    <row r="364" spans="1:8" hidden="1" x14ac:dyDescent="0.2">
      <c r="A364" s="112" t="s">
        <v>857</v>
      </c>
      <c r="B364" s="112" t="s">
        <v>13</v>
      </c>
      <c r="C364" s="112" t="s">
        <v>838</v>
      </c>
      <c r="D364" s="18">
        <v>-16392.47</v>
      </c>
      <c r="E364" s="18">
        <v>0</v>
      </c>
      <c r="F364" s="18">
        <v>-38.729999999999997</v>
      </c>
      <c r="G364" s="18">
        <v>-16353.74</v>
      </c>
      <c r="H364" s="153">
        <f t="shared" si="5"/>
        <v>18</v>
      </c>
    </row>
    <row r="365" spans="1:8" hidden="1" x14ac:dyDescent="0.2">
      <c r="A365" s="112" t="s">
        <v>858</v>
      </c>
      <c r="B365" s="112" t="s">
        <v>13</v>
      </c>
      <c r="C365" s="112" t="s">
        <v>839</v>
      </c>
      <c r="D365" s="18">
        <v>-13718.11</v>
      </c>
      <c r="E365" s="18">
        <v>0</v>
      </c>
      <c r="F365" s="18">
        <v>2135.63</v>
      </c>
      <c r="G365" s="18">
        <v>-15853.74</v>
      </c>
      <c r="H365" s="153">
        <f t="shared" si="5"/>
        <v>18</v>
      </c>
    </row>
    <row r="366" spans="1:8" hidden="1" x14ac:dyDescent="0.2">
      <c r="A366" s="112" t="s">
        <v>859</v>
      </c>
      <c r="B366" s="112" t="s">
        <v>13</v>
      </c>
      <c r="C366" s="112" t="s">
        <v>3999</v>
      </c>
      <c r="D366" s="18">
        <v>-22499.91</v>
      </c>
      <c r="E366" s="18">
        <v>0</v>
      </c>
      <c r="F366" s="18">
        <v>1821.52</v>
      </c>
      <c r="G366" s="18">
        <v>-24321.43</v>
      </c>
      <c r="H366" s="153">
        <f t="shared" si="5"/>
        <v>18</v>
      </c>
    </row>
    <row r="367" spans="1:8" hidden="1" x14ac:dyDescent="0.2">
      <c r="A367" s="112" t="s">
        <v>860</v>
      </c>
      <c r="B367" s="112" t="s">
        <v>13</v>
      </c>
      <c r="C367" s="112" t="s">
        <v>3999</v>
      </c>
      <c r="D367" s="18">
        <v>-31748.93</v>
      </c>
      <c r="E367" s="18">
        <v>0</v>
      </c>
      <c r="F367" s="18">
        <v>968.9</v>
      </c>
      <c r="G367" s="18">
        <v>-32717.83</v>
      </c>
      <c r="H367" s="153">
        <f t="shared" si="5"/>
        <v>18</v>
      </c>
    </row>
    <row r="368" spans="1:8" hidden="1" x14ac:dyDescent="0.2">
      <c r="A368" s="112" t="s">
        <v>861</v>
      </c>
      <c r="B368" s="112" t="s">
        <v>13</v>
      </c>
      <c r="C368" s="112" t="s">
        <v>842</v>
      </c>
      <c r="D368" s="18">
        <v>-51070.64</v>
      </c>
      <c r="E368" s="18">
        <v>49149.37</v>
      </c>
      <c r="F368" s="18">
        <v>37864.65</v>
      </c>
      <c r="G368" s="18">
        <v>-39785.919999999998</v>
      </c>
      <c r="H368" s="153">
        <f t="shared" si="5"/>
        <v>18</v>
      </c>
    </row>
    <row r="369" spans="1:8" hidden="1" x14ac:dyDescent="0.2">
      <c r="A369" s="112" t="s">
        <v>2609</v>
      </c>
      <c r="B369" s="112" t="s">
        <v>17</v>
      </c>
      <c r="C369" s="112" t="s">
        <v>1422</v>
      </c>
      <c r="D369" s="18">
        <v>-17682.29</v>
      </c>
      <c r="E369" s="18">
        <v>4814.24</v>
      </c>
      <c r="F369" s="18">
        <v>6063.59</v>
      </c>
      <c r="G369" s="18">
        <v>-18931.64</v>
      </c>
      <c r="H369" s="153">
        <f t="shared" si="5"/>
        <v>16</v>
      </c>
    </row>
    <row r="370" spans="1:8" hidden="1" x14ac:dyDescent="0.2">
      <c r="A370" s="112" t="s">
        <v>2610</v>
      </c>
      <c r="B370" s="112" t="s">
        <v>13</v>
      </c>
      <c r="C370" s="112" t="s">
        <v>862</v>
      </c>
      <c r="D370" s="18">
        <v>-527.29</v>
      </c>
      <c r="E370" s="18">
        <v>0</v>
      </c>
      <c r="F370" s="18">
        <v>-86.4</v>
      </c>
      <c r="G370" s="18">
        <v>-440.89</v>
      </c>
      <c r="H370" s="153">
        <f t="shared" si="5"/>
        <v>18</v>
      </c>
    </row>
    <row r="371" spans="1:8" hidden="1" x14ac:dyDescent="0.2">
      <c r="A371" s="112" t="s">
        <v>2611</v>
      </c>
      <c r="B371" s="112" t="s">
        <v>13</v>
      </c>
      <c r="C371" s="112" t="s">
        <v>863</v>
      </c>
      <c r="D371" s="18">
        <v>-1245.01</v>
      </c>
      <c r="E371" s="18">
        <v>0</v>
      </c>
      <c r="F371" s="18">
        <v>20.329999999999998</v>
      </c>
      <c r="G371" s="18">
        <v>-1265.3399999999999</v>
      </c>
      <c r="H371" s="153">
        <f t="shared" si="5"/>
        <v>18</v>
      </c>
    </row>
    <row r="372" spans="1:8" hidden="1" x14ac:dyDescent="0.2">
      <c r="A372" s="112" t="s">
        <v>2662</v>
      </c>
      <c r="B372" s="112" t="s">
        <v>13</v>
      </c>
      <c r="C372" s="112" t="s">
        <v>864</v>
      </c>
      <c r="D372" s="18">
        <v>-1879.49</v>
      </c>
      <c r="E372" s="18">
        <v>0</v>
      </c>
      <c r="F372" s="18">
        <v>-138.16</v>
      </c>
      <c r="G372" s="18">
        <v>-1741.33</v>
      </c>
      <c r="H372" s="153">
        <f t="shared" si="5"/>
        <v>18</v>
      </c>
    </row>
    <row r="373" spans="1:8" hidden="1" x14ac:dyDescent="0.2">
      <c r="A373" s="112" t="s">
        <v>2712</v>
      </c>
      <c r="B373" s="112" t="s">
        <v>13</v>
      </c>
      <c r="C373" s="112" t="s">
        <v>2608</v>
      </c>
      <c r="D373" s="18">
        <v>-1931.55</v>
      </c>
      <c r="E373" s="18">
        <v>0</v>
      </c>
      <c r="F373" s="18">
        <v>149.31</v>
      </c>
      <c r="G373" s="18">
        <v>-2080.86</v>
      </c>
      <c r="H373" s="153">
        <f t="shared" si="5"/>
        <v>18</v>
      </c>
    </row>
    <row r="374" spans="1:8" hidden="1" x14ac:dyDescent="0.2">
      <c r="A374" s="112" t="s">
        <v>2726</v>
      </c>
      <c r="B374" s="112" t="s">
        <v>13</v>
      </c>
      <c r="C374" s="112" t="s">
        <v>3999</v>
      </c>
      <c r="D374" s="18">
        <v>-3776.94</v>
      </c>
      <c r="E374" s="18">
        <v>0</v>
      </c>
      <c r="F374" s="18">
        <v>-80.55</v>
      </c>
      <c r="G374" s="18">
        <v>-3696.39</v>
      </c>
      <c r="H374" s="153">
        <f t="shared" si="5"/>
        <v>18</v>
      </c>
    </row>
    <row r="375" spans="1:8" hidden="1" x14ac:dyDescent="0.2">
      <c r="A375" s="112" t="s">
        <v>2748</v>
      </c>
      <c r="B375" s="112" t="s">
        <v>13</v>
      </c>
      <c r="C375" s="112" t="s">
        <v>4000</v>
      </c>
      <c r="D375" s="18">
        <v>-2897.37</v>
      </c>
      <c r="E375" s="18">
        <v>0</v>
      </c>
      <c r="F375" s="18">
        <v>2402.87</v>
      </c>
      <c r="G375" s="18">
        <v>-5300.24</v>
      </c>
      <c r="H375" s="153">
        <f t="shared" si="5"/>
        <v>18</v>
      </c>
    </row>
    <row r="376" spans="1:8" hidden="1" x14ac:dyDescent="0.2">
      <c r="A376" s="112" t="s">
        <v>2749</v>
      </c>
      <c r="B376" s="112" t="s">
        <v>13</v>
      </c>
      <c r="C376" s="112" t="s">
        <v>842</v>
      </c>
      <c r="D376" s="18">
        <v>-5424.64</v>
      </c>
      <c r="E376" s="18">
        <v>4814.24</v>
      </c>
      <c r="F376" s="18">
        <v>3796.19</v>
      </c>
      <c r="G376" s="18">
        <v>-4406.59</v>
      </c>
      <c r="H376" s="153">
        <f t="shared" si="5"/>
        <v>18</v>
      </c>
    </row>
    <row r="377" spans="1:8" hidden="1" x14ac:dyDescent="0.2">
      <c r="A377" s="112" t="s">
        <v>865</v>
      </c>
      <c r="B377" s="112" t="s">
        <v>17</v>
      </c>
      <c r="C377" s="112" t="s">
        <v>675</v>
      </c>
      <c r="D377" s="18">
        <v>-1809.21</v>
      </c>
      <c r="E377" s="18">
        <v>940.87</v>
      </c>
      <c r="F377" s="18">
        <v>258.72000000000003</v>
      </c>
      <c r="G377" s="18">
        <v>-1127.06</v>
      </c>
      <c r="H377" s="153">
        <f t="shared" si="5"/>
        <v>16</v>
      </c>
    </row>
    <row r="378" spans="1:8" hidden="1" x14ac:dyDescent="0.2">
      <c r="A378" s="112" t="s">
        <v>866</v>
      </c>
      <c r="B378" s="112" t="s">
        <v>13</v>
      </c>
      <c r="C378" s="112" t="s">
        <v>862</v>
      </c>
      <c r="D378" s="18">
        <v>-64.930000000000007</v>
      </c>
      <c r="E378" s="18">
        <v>0</v>
      </c>
      <c r="F378" s="18">
        <v>6.5</v>
      </c>
      <c r="G378" s="18">
        <v>-71.430000000000007</v>
      </c>
      <c r="H378" s="153">
        <f t="shared" si="5"/>
        <v>18</v>
      </c>
    </row>
    <row r="379" spans="1:8" hidden="1" x14ac:dyDescent="0.2">
      <c r="A379" s="112" t="s">
        <v>2576</v>
      </c>
      <c r="B379" s="112" t="s">
        <v>13</v>
      </c>
      <c r="C379" s="112" t="s">
        <v>863</v>
      </c>
      <c r="D379" s="18">
        <v>-135.57</v>
      </c>
      <c r="E379" s="18">
        <v>0</v>
      </c>
      <c r="F379" s="18">
        <v>-8.91</v>
      </c>
      <c r="G379" s="18">
        <v>-126.66</v>
      </c>
      <c r="H379" s="153">
        <f t="shared" si="5"/>
        <v>18</v>
      </c>
    </row>
    <row r="380" spans="1:8" hidden="1" x14ac:dyDescent="0.2">
      <c r="A380" s="112" t="s">
        <v>2612</v>
      </c>
      <c r="B380" s="112" t="s">
        <v>13</v>
      </c>
      <c r="C380" s="112" t="s">
        <v>864</v>
      </c>
      <c r="D380" s="18">
        <v>-21.67</v>
      </c>
      <c r="E380" s="18">
        <v>0</v>
      </c>
      <c r="F380" s="18">
        <v>170.4</v>
      </c>
      <c r="G380" s="18">
        <v>-192.07</v>
      </c>
      <c r="H380" s="153">
        <f t="shared" si="5"/>
        <v>18</v>
      </c>
    </row>
    <row r="381" spans="1:8" hidden="1" x14ac:dyDescent="0.2">
      <c r="A381" s="112" t="s">
        <v>2613</v>
      </c>
      <c r="B381" s="112" t="s">
        <v>13</v>
      </c>
      <c r="C381" s="112" t="s">
        <v>2608</v>
      </c>
      <c r="D381" s="18">
        <v>-113.08</v>
      </c>
      <c r="E381" s="18">
        <v>0</v>
      </c>
      <c r="F381" s="18">
        <v>-82.57</v>
      </c>
      <c r="G381" s="18">
        <v>-30.51</v>
      </c>
      <c r="H381" s="153">
        <f t="shared" si="5"/>
        <v>18</v>
      </c>
    </row>
    <row r="382" spans="1:8" hidden="1" x14ac:dyDescent="0.2">
      <c r="A382" s="112" t="s">
        <v>2663</v>
      </c>
      <c r="B382" s="112" t="s">
        <v>13</v>
      </c>
      <c r="C382" s="112" t="s">
        <v>3999</v>
      </c>
      <c r="D382" s="18">
        <v>-94.76</v>
      </c>
      <c r="E382" s="18">
        <v>0</v>
      </c>
      <c r="F382" s="18">
        <v>-43.45</v>
      </c>
      <c r="G382" s="18">
        <v>-51.31</v>
      </c>
      <c r="H382" s="153">
        <f t="shared" si="5"/>
        <v>18</v>
      </c>
    </row>
    <row r="383" spans="1:8" hidden="1" x14ac:dyDescent="0.2">
      <c r="A383" s="112" t="s">
        <v>2713</v>
      </c>
      <c r="B383" s="112" t="s">
        <v>13</v>
      </c>
      <c r="C383" s="112" t="s">
        <v>4000</v>
      </c>
      <c r="D383" s="18">
        <v>-430.21</v>
      </c>
      <c r="E383" s="18">
        <v>0</v>
      </c>
      <c r="F383" s="18">
        <v>-288.08</v>
      </c>
      <c r="G383" s="18">
        <v>-142.13</v>
      </c>
      <c r="H383" s="153">
        <f t="shared" si="5"/>
        <v>18</v>
      </c>
    </row>
    <row r="384" spans="1:8" hidden="1" x14ac:dyDescent="0.2">
      <c r="A384" s="112" t="s">
        <v>2727</v>
      </c>
      <c r="B384" s="112" t="s">
        <v>13</v>
      </c>
      <c r="C384" s="112" t="s">
        <v>842</v>
      </c>
      <c r="D384" s="18">
        <v>-948.99</v>
      </c>
      <c r="E384" s="18">
        <v>940.87</v>
      </c>
      <c r="F384" s="18">
        <v>504.83</v>
      </c>
      <c r="G384" s="18">
        <v>-512.95000000000005</v>
      </c>
      <c r="H384" s="153">
        <f t="shared" si="5"/>
        <v>18</v>
      </c>
    </row>
    <row r="385" spans="1:8" hidden="1" x14ac:dyDescent="0.2">
      <c r="A385" s="112" t="s">
        <v>867</v>
      </c>
      <c r="B385" s="112" t="s">
        <v>17</v>
      </c>
      <c r="C385" s="112" t="s">
        <v>4001</v>
      </c>
      <c r="D385" s="18">
        <v>-1438001.84</v>
      </c>
      <c r="E385" s="18">
        <v>421683.42</v>
      </c>
      <c r="F385" s="18">
        <v>433880.22</v>
      </c>
      <c r="G385" s="18">
        <v>-1450198.64</v>
      </c>
      <c r="H385" s="153">
        <f t="shared" si="5"/>
        <v>12</v>
      </c>
    </row>
    <row r="386" spans="1:8" hidden="1" x14ac:dyDescent="0.2">
      <c r="A386" s="112" t="s">
        <v>868</v>
      </c>
      <c r="B386" s="112" t="s">
        <v>17</v>
      </c>
      <c r="C386" s="112" t="s">
        <v>668</v>
      </c>
      <c r="D386" s="18">
        <v>-1438001.84</v>
      </c>
      <c r="E386" s="18">
        <v>421683.42</v>
      </c>
      <c r="F386" s="18">
        <v>433880.22</v>
      </c>
      <c r="G386" s="18">
        <v>-1450198.64</v>
      </c>
      <c r="H386" s="153">
        <f t="shared" si="5"/>
        <v>14</v>
      </c>
    </row>
    <row r="387" spans="1:8" hidden="1" x14ac:dyDescent="0.2">
      <c r="A387" s="112" t="s">
        <v>869</v>
      </c>
      <c r="B387" s="112" t="s">
        <v>17</v>
      </c>
      <c r="C387" s="112" t="s">
        <v>644</v>
      </c>
      <c r="D387" s="18">
        <v>-1313219.3</v>
      </c>
      <c r="E387" s="18">
        <v>386743.35</v>
      </c>
      <c r="F387" s="18">
        <v>395791.07</v>
      </c>
      <c r="G387" s="18">
        <v>-1322267.02</v>
      </c>
      <c r="H387" s="153">
        <f t="shared" si="5"/>
        <v>16</v>
      </c>
    </row>
    <row r="388" spans="1:8" hidden="1" x14ac:dyDescent="0.2">
      <c r="A388" s="112" t="s">
        <v>870</v>
      </c>
      <c r="B388" s="112" t="s">
        <v>13</v>
      </c>
      <c r="C388" s="112" t="s">
        <v>834</v>
      </c>
      <c r="D388" s="18">
        <v>-41100.730000000003</v>
      </c>
      <c r="E388" s="18">
        <v>4.1100000000000003</v>
      </c>
      <c r="F388" s="18">
        <v>54.3</v>
      </c>
      <c r="G388" s="18">
        <v>-41150.92</v>
      </c>
      <c r="H388" s="153">
        <f t="shared" si="5"/>
        <v>18</v>
      </c>
    </row>
    <row r="389" spans="1:8" hidden="1" x14ac:dyDescent="0.2">
      <c r="A389" s="112" t="s">
        <v>871</v>
      </c>
      <c r="B389" s="112" t="s">
        <v>13</v>
      </c>
      <c r="C389" s="112" t="s">
        <v>836</v>
      </c>
      <c r="D389" s="18">
        <v>-98616.37</v>
      </c>
      <c r="E389" s="18">
        <v>0</v>
      </c>
      <c r="F389" s="18">
        <v>10368.1</v>
      </c>
      <c r="G389" s="18">
        <v>-108984.47</v>
      </c>
      <c r="H389" s="153">
        <f t="shared" si="5"/>
        <v>18</v>
      </c>
    </row>
    <row r="390" spans="1:8" hidden="1" x14ac:dyDescent="0.2">
      <c r="A390" s="112" t="s">
        <v>872</v>
      </c>
      <c r="B390" s="112" t="s">
        <v>13</v>
      </c>
      <c r="C390" s="112" t="s">
        <v>838</v>
      </c>
      <c r="D390" s="18">
        <v>-142868.82999999999</v>
      </c>
      <c r="E390" s="18">
        <v>0</v>
      </c>
      <c r="F390" s="18">
        <v>4082.58</v>
      </c>
      <c r="G390" s="18">
        <v>-146951.41</v>
      </c>
      <c r="H390" s="153">
        <f t="shared" si="5"/>
        <v>18</v>
      </c>
    </row>
    <row r="391" spans="1:8" hidden="1" x14ac:dyDescent="0.2">
      <c r="A391" s="112" t="s">
        <v>873</v>
      </c>
      <c r="B391" s="112" t="s">
        <v>13</v>
      </c>
      <c r="C391" s="112" t="s">
        <v>839</v>
      </c>
      <c r="D391" s="18">
        <v>-111359.91</v>
      </c>
      <c r="E391" s="18">
        <v>0</v>
      </c>
      <c r="F391" s="18">
        <v>14639.42</v>
      </c>
      <c r="G391" s="18">
        <v>-125999.33</v>
      </c>
      <c r="H391" s="153">
        <f t="shared" ref="H391:H454" si="6">+LEN(A391)</f>
        <v>18</v>
      </c>
    </row>
    <row r="392" spans="1:8" hidden="1" x14ac:dyDescent="0.2">
      <c r="A392" s="112" t="s">
        <v>874</v>
      </c>
      <c r="B392" s="112" t="s">
        <v>13</v>
      </c>
      <c r="C392" s="112" t="s">
        <v>3999</v>
      </c>
      <c r="D392" s="18">
        <v>-206394.44</v>
      </c>
      <c r="E392" s="18">
        <v>0</v>
      </c>
      <c r="F392" s="18">
        <v>-8327.5499999999993</v>
      </c>
      <c r="G392" s="18">
        <v>-198066.89</v>
      </c>
      <c r="H392" s="153">
        <f t="shared" si="6"/>
        <v>18</v>
      </c>
    </row>
    <row r="393" spans="1:8" hidden="1" x14ac:dyDescent="0.2">
      <c r="A393" s="112" t="s">
        <v>875</v>
      </c>
      <c r="B393" s="112" t="s">
        <v>13</v>
      </c>
      <c r="C393" s="112" t="s">
        <v>4000</v>
      </c>
      <c r="D393" s="18">
        <v>-311171.62</v>
      </c>
      <c r="E393" s="18">
        <v>0</v>
      </c>
      <c r="F393" s="18">
        <v>-14597.35</v>
      </c>
      <c r="G393" s="18">
        <v>-296574.27</v>
      </c>
      <c r="H393" s="153">
        <f t="shared" si="6"/>
        <v>18</v>
      </c>
    </row>
    <row r="394" spans="1:8" hidden="1" x14ac:dyDescent="0.2">
      <c r="A394" s="112" t="s">
        <v>876</v>
      </c>
      <c r="B394" s="112" t="s">
        <v>13</v>
      </c>
      <c r="C394" s="112" t="s">
        <v>842</v>
      </c>
      <c r="D394" s="18">
        <v>-401707.4</v>
      </c>
      <c r="E394" s="18">
        <v>386739.24</v>
      </c>
      <c r="F394" s="18">
        <v>389571.57</v>
      </c>
      <c r="G394" s="18">
        <v>-404539.73</v>
      </c>
      <c r="H394" s="153">
        <f t="shared" si="6"/>
        <v>18</v>
      </c>
    </row>
    <row r="395" spans="1:8" hidden="1" x14ac:dyDescent="0.2">
      <c r="A395" s="112" t="s">
        <v>877</v>
      </c>
      <c r="B395" s="112" t="s">
        <v>17</v>
      </c>
      <c r="C395" s="112" t="s">
        <v>681</v>
      </c>
      <c r="D395" s="18">
        <v>-63982.11</v>
      </c>
      <c r="E395" s="18">
        <v>19966.64</v>
      </c>
      <c r="F395" s="18">
        <v>16137.26</v>
      </c>
      <c r="G395" s="18">
        <v>-60152.73</v>
      </c>
      <c r="H395" s="153">
        <f t="shared" si="6"/>
        <v>16</v>
      </c>
    </row>
    <row r="396" spans="1:8" hidden="1" x14ac:dyDescent="0.2">
      <c r="A396" s="112" t="s">
        <v>878</v>
      </c>
      <c r="B396" s="112" t="s">
        <v>13</v>
      </c>
      <c r="C396" s="112" t="s">
        <v>834</v>
      </c>
      <c r="D396" s="18">
        <v>-2136.67</v>
      </c>
      <c r="E396" s="18">
        <v>0</v>
      </c>
      <c r="F396" s="18">
        <v>-316.43</v>
      </c>
      <c r="G396" s="18">
        <v>-1820.24</v>
      </c>
      <c r="H396" s="153">
        <f t="shared" si="6"/>
        <v>18</v>
      </c>
    </row>
    <row r="397" spans="1:8" hidden="1" x14ac:dyDescent="0.2">
      <c r="A397" s="112" t="s">
        <v>879</v>
      </c>
      <c r="B397" s="112" t="s">
        <v>13</v>
      </c>
      <c r="C397" s="112" t="s">
        <v>836</v>
      </c>
      <c r="D397" s="18">
        <v>-4892.25</v>
      </c>
      <c r="E397" s="18">
        <v>0</v>
      </c>
      <c r="F397" s="18">
        <v>-51.07</v>
      </c>
      <c r="G397" s="18">
        <v>-4841.18</v>
      </c>
      <c r="H397" s="153">
        <f t="shared" si="6"/>
        <v>18</v>
      </c>
    </row>
    <row r="398" spans="1:8" hidden="1" x14ac:dyDescent="0.2">
      <c r="A398" s="112" t="s">
        <v>880</v>
      </c>
      <c r="B398" s="112" t="s">
        <v>13</v>
      </c>
      <c r="C398" s="112" t="s">
        <v>838</v>
      </c>
      <c r="D398" s="18">
        <v>-6106.28</v>
      </c>
      <c r="E398" s="18">
        <v>0</v>
      </c>
      <c r="F398" s="18">
        <v>1662.34</v>
      </c>
      <c r="G398" s="18">
        <v>-7768.62</v>
      </c>
      <c r="H398" s="153">
        <f t="shared" si="6"/>
        <v>18</v>
      </c>
    </row>
    <row r="399" spans="1:8" hidden="1" x14ac:dyDescent="0.2">
      <c r="A399" s="112" t="s">
        <v>881</v>
      </c>
      <c r="B399" s="112" t="s">
        <v>13</v>
      </c>
      <c r="C399" s="112" t="s">
        <v>839</v>
      </c>
      <c r="D399" s="18">
        <v>-6133.93</v>
      </c>
      <c r="E399" s="18">
        <v>0</v>
      </c>
      <c r="F399" s="18">
        <v>-287.32</v>
      </c>
      <c r="G399" s="18">
        <v>-5846.61</v>
      </c>
      <c r="H399" s="153">
        <f t="shared" si="6"/>
        <v>18</v>
      </c>
    </row>
    <row r="400" spans="1:8" hidden="1" x14ac:dyDescent="0.2">
      <c r="A400" s="112" t="s">
        <v>882</v>
      </c>
      <c r="B400" s="112" t="s">
        <v>13</v>
      </c>
      <c r="C400" s="112" t="s">
        <v>3999</v>
      </c>
      <c r="D400" s="18">
        <v>-7315.2</v>
      </c>
      <c r="E400" s="18">
        <v>0</v>
      </c>
      <c r="F400" s="18">
        <v>3402.15</v>
      </c>
      <c r="G400" s="18">
        <v>-10717.35</v>
      </c>
      <c r="H400" s="153">
        <f t="shared" si="6"/>
        <v>18</v>
      </c>
    </row>
    <row r="401" spans="1:8" hidden="1" x14ac:dyDescent="0.2">
      <c r="A401" s="112" t="s">
        <v>883</v>
      </c>
      <c r="B401" s="112" t="s">
        <v>13</v>
      </c>
      <c r="C401" s="112" t="s">
        <v>4000</v>
      </c>
      <c r="D401" s="18">
        <v>-13484.66</v>
      </c>
      <c r="E401" s="18">
        <v>0</v>
      </c>
      <c r="F401" s="18">
        <v>-4115.7700000000004</v>
      </c>
      <c r="G401" s="18">
        <v>-9368.89</v>
      </c>
      <c r="H401" s="153">
        <f t="shared" si="6"/>
        <v>18</v>
      </c>
    </row>
    <row r="402" spans="1:8" hidden="1" x14ac:dyDescent="0.2">
      <c r="A402" s="112" t="s">
        <v>884</v>
      </c>
      <c r="B402" s="112" t="s">
        <v>13</v>
      </c>
      <c r="C402" s="112" t="s">
        <v>842</v>
      </c>
      <c r="D402" s="18">
        <v>-23913.119999999999</v>
      </c>
      <c r="E402" s="18">
        <v>19966.64</v>
      </c>
      <c r="F402" s="18">
        <v>15843.36</v>
      </c>
      <c r="G402" s="18">
        <v>-19789.84</v>
      </c>
      <c r="H402" s="153">
        <f t="shared" si="6"/>
        <v>18</v>
      </c>
    </row>
    <row r="403" spans="1:8" hidden="1" x14ac:dyDescent="0.2">
      <c r="A403" s="112" t="s">
        <v>887</v>
      </c>
      <c r="B403" s="112" t="s">
        <v>17</v>
      </c>
      <c r="C403" s="112" t="s">
        <v>678</v>
      </c>
      <c r="D403" s="18">
        <v>-63.11</v>
      </c>
      <c r="E403" s="18">
        <v>0</v>
      </c>
      <c r="F403" s="18">
        <v>5.67</v>
      </c>
      <c r="G403" s="18">
        <v>-68.78</v>
      </c>
      <c r="H403" s="153">
        <f t="shared" si="6"/>
        <v>16</v>
      </c>
    </row>
    <row r="404" spans="1:8" hidden="1" x14ac:dyDescent="0.2">
      <c r="A404" s="112" t="s">
        <v>888</v>
      </c>
      <c r="B404" s="112" t="s">
        <v>13</v>
      </c>
      <c r="C404" s="112" t="s">
        <v>834</v>
      </c>
      <c r="D404" s="18">
        <v>-0.68</v>
      </c>
      <c r="E404" s="18">
        <v>0</v>
      </c>
      <c r="F404" s="18">
        <v>-0.68</v>
      </c>
      <c r="G404" s="18">
        <v>0</v>
      </c>
      <c r="H404" s="153">
        <f t="shared" si="6"/>
        <v>18</v>
      </c>
    </row>
    <row r="405" spans="1:8" hidden="1" x14ac:dyDescent="0.2">
      <c r="A405" s="112" t="s">
        <v>2714</v>
      </c>
      <c r="B405" s="112" t="s">
        <v>13</v>
      </c>
      <c r="C405" s="112" t="s">
        <v>836</v>
      </c>
      <c r="D405" s="18">
        <v>-12.73</v>
      </c>
      <c r="E405" s="18">
        <v>0</v>
      </c>
      <c r="F405" s="18">
        <v>-9.7200000000000006</v>
      </c>
      <c r="G405" s="18">
        <v>-3.01</v>
      </c>
      <c r="H405" s="153">
        <f t="shared" si="6"/>
        <v>18</v>
      </c>
    </row>
    <row r="406" spans="1:8" hidden="1" x14ac:dyDescent="0.2">
      <c r="A406" s="112" t="s">
        <v>889</v>
      </c>
      <c r="B406" s="112" t="s">
        <v>13</v>
      </c>
      <c r="C406" s="112" t="s">
        <v>838</v>
      </c>
      <c r="D406" s="18">
        <v>-49.7</v>
      </c>
      <c r="E406" s="18">
        <v>0</v>
      </c>
      <c r="F406" s="18">
        <v>-49.7</v>
      </c>
      <c r="G406" s="18">
        <v>0</v>
      </c>
      <c r="H406" s="153">
        <f t="shared" si="6"/>
        <v>18</v>
      </c>
    </row>
    <row r="407" spans="1:8" hidden="1" x14ac:dyDescent="0.2">
      <c r="A407" s="112" t="s">
        <v>890</v>
      </c>
      <c r="B407" s="112" t="s">
        <v>13</v>
      </c>
      <c r="C407" s="112" t="s">
        <v>839</v>
      </c>
      <c r="D407" s="18">
        <v>0</v>
      </c>
      <c r="E407" s="18">
        <v>0</v>
      </c>
      <c r="F407" s="18">
        <v>65.77</v>
      </c>
      <c r="G407" s="18">
        <v>-65.77</v>
      </c>
      <c r="H407" s="153">
        <f t="shared" si="6"/>
        <v>18</v>
      </c>
    </row>
    <row r="408" spans="1:8" hidden="1" x14ac:dyDescent="0.2">
      <c r="A408" s="112" t="s">
        <v>3853</v>
      </c>
      <c r="B408" s="112" t="s">
        <v>17</v>
      </c>
      <c r="C408" s="112" t="s">
        <v>1422</v>
      </c>
      <c r="D408" s="18">
        <v>0</v>
      </c>
      <c r="E408" s="18">
        <v>940.87</v>
      </c>
      <c r="F408" s="18">
        <v>940.87</v>
      </c>
      <c r="G408" s="18">
        <v>0</v>
      </c>
      <c r="H408" s="153">
        <f t="shared" si="6"/>
        <v>16</v>
      </c>
    </row>
    <row r="409" spans="1:8" hidden="1" x14ac:dyDescent="0.2">
      <c r="A409" s="112" t="s">
        <v>3854</v>
      </c>
      <c r="B409" s="112" t="s">
        <v>13</v>
      </c>
      <c r="C409" s="112" t="s">
        <v>842</v>
      </c>
      <c r="D409" s="18">
        <v>0</v>
      </c>
      <c r="E409" s="18">
        <v>940.87</v>
      </c>
      <c r="F409" s="18">
        <v>940.87</v>
      </c>
      <c r="G409" s="18">
        <v>0</v>
      </c>
      <c r="H409" s="153">
        <f t="shared" si="6"/>
        <v>18</v>
      </c>
    </row>
    <row r="410" spans="1:8" hidden="1" x14ac:dyDescent="0.2">
      <c r="A410" s="112" t="s">
        <v>896</v>
      </c>
      <c r="B410" s="112" t="s">
        <v>17</v>
      </c>
      <c r="C410" s="112" t="s">
        <v>675</v>
      </c>
      <c r="D410" s="18">
        <v>-60737.32</v>
      </c>
      <c r="E410" s="18">
        <v>14032.56</v>
      </c>
      <c r="F410" s="18">
        <v>21005.35</v>
      </c>
      <c r="G410" s="18">
        <v>-67710.11</v>
      </c>
      <c r="H410" s="153">
        <f t="shared" si="6"/>
        <v>16</v>
      </c>
    </row>
    <row r="411" spans="1:8" hidden="1" x14ac:dyDescent="0.2">
      <c r="A411" s="112" t="s">
        <v>897</v>
      </c>
      <c r="B411" s="112" t="s">
        <v>13</v>
      </c>
      <c r="C411" s="112" t="s">
        <v>834</v>
      </c>
      <c r="D411" s="18">
        <v>-2159.04</v>
      </c>
      <c r="E411" s="18">
        <v>0</v>
      </c>
      <c r="F411" s="18">
        <v>274.04000000000002</v>
      </c>
      <c r="G411" s="18">
        <v>-2433.08</v>
      </c>
      <c r="H411" s="153">
        <f t="shared" si="6"/>
        <v>18</v>
      </c>
    </row>
    <row r="412" spans="1:8" hidden="1" x14ac:dyDescent="0.2">
      <c r="A412" s="112" t="s">
        <v>898</v>
      </c>
      <c r="B412" s="112" t="s">
        <v>13</v>
      </c>
      <c r="C412" s="112" t="s">
        <v>836</v>
      </c>
      <c r="D412" s="18">
        <v>-5158.45</v>
      </c>
      <c r="E412" s="18">
        <v>0</v>
      </c>
      <c r="F412" s="18">
        <v>496.2</v>
      </c>
      <c r="G412" s="18">
        <v>-5654.65</v>
      </c>
      <c r="H412" s="153">
        <f t="shared" si="6"/>
        <v>18</v>
      </c>
    </row>
    <row r="413" spans="1:8" hidden="1" x14ac:dyDescent="0.2">
      <c r="A413" s="112" t="s">
        <v>899</v>
      </c>
      <c r="B413" s="112" t="s">
        <v>13</v>
      </c>
      <c r="C413" s="112" t="s">
        <v>838</v>
      </c>
      <c r="D413" s="18">
        <v>-6902.78</v>
      </c>
      <c r="E413" s="18">
        <v>0</v>
      </c>
      <c r="F413" s="18">
        <v>-202.39</v>
      </c>
      <c r="G413" s="18">
        <v>-6700.39</v>
      </c>
      <c r="H413" s="153">
        <f t="shared" si="6"/>
        <v>18</v>
      </c>
    </row>
    <row r="414" spans="1:8" hidden="1" x14ac:dyDescent="0.2">
      <c r="A414" s="112" t="s">
        <v>2543</v>
      </c>
      <c r="B414" s="112" t="s">
        <v>13</v>
      </c>
      <c r="C414" s="112" t="s">
        <v>839</v>
      </c>
      <c r="D414" s="18">
        <v>-5566.52</v>
      </c>
      <c r="E414" s="18">
        <v>0</v>
      </c>
      <c r="F414" s="18">
        <v>1268.71</v>
      </c>
      <c r="G414" s="18">
        <v>-6835.23</v>
      </c>
      <c r="H414" s="153">
        <f t="shared" si="6"/>
        <v>18</v>
      </c>
    </row>
    <row r="415" spans="1:8" hidden="1" x14ac:dyDescent="0.2">
      <c r="A415" s="112" t="s">
        <v>2577</v>
      </c>
      <c r="B415" s="112" t="s">
        <v>13</v>
      </c>
      <c r="C415" s="112" t="s">
        <v>892</v>
      </c>
      <c r="D415" s="18">
        <v>-11602.65</v>
      </c>
      <c r="E415" s="18">
        <v>0</v>
      </c>
      <c r="F415" s="18">
        <v>-1330.68</v>
      </c>
      <c r="G415" s="18">
        <v>-10271.969999999999</v>
      </c>
      <c r="H415" s="153">
        <f t="shared" si="6"/>
        <v>18</v>
      </c>
    </row>
    <row r="416" spans="1:8" hidden="1" x14ac:dyDescent="0.2">
      <c r="A416" s="112" t="s">
        <v>2615</v>
      </c>
      <c r="B416" s="112" t="s">
        <v>13</v>
      </c>
      <c r="C416" s="112" t="s">
        <v>894</v>
      </c>
      <c r="D416" s="18">
        <v>-14686.79</v>
      </c>
      <c r="E416" s="18">
        <v>0</v>
      </c>
      <c r="F416" s="18">
        <v>1524.34</v>
      </c>
      <c r="G416" s="18">
        <v>-16211.13</v>
      </c>
      <c r="H416" s="153">
        <f t="shared" si="6"/>
        <v>18</v>
      </c>
    </row>
    <row r="417" spans="1:8" hidden="1" x14ac:dyDescent="0.2">
      <c r="A417" s="112" t="s">
        <v>900</v>
      </c>
      <c r="B417" s="112" t="s">
        <v>13</v>
      </c>
      <c r="C417" s="112" t="s">
        <v>842</v>
      </c>
      <c r="D417" s="18">
        <v>-14661.09</v>
      </c>
      <c r="E417" s="18">
        <v>14032.56</v>
      </c>
      <c r="F417" s="18">
        <v>18975.13</v>
      </c>
      <c r="G417" s="18">
        <v>-19603.66</v>
      </c>
      <c r="H417" s="153">
        <f t="shared" si="6"/>
        <v>18</v>
      </c>
    </row>
    <row r="418" spans="1:8" hidden="1" x14ac:dyDescent="0.2">
      <c r="A418" s="112" t="s">
        <v>2881</v>
      </c>
      <c r="B418" s="112" t="s">
        <v>17</v>
      </c>
      <c r="C418" s="112" t="s">
        <v>4002</v>
      </c>
      <c r="D418" s="18">
        <v>0</v>
      </c>
      <c r="E418" s="18">
        <v>485542.03</v>
      </c>
      <c r="F418" s="18">
        <v>485542.03</v>
      </c>
      <c r="G418" s="18">
        <v>0</v>
      </c>
      <c r="H418" s="153">
        <f t="shared" si="6"/>
        <v>12</v>
      </c>
    </row>
    <row r="419" spans="1:8" hidden="1" x14ac:dyDescent="0.2">
      <c r="A419" s="112" t="s">
        <v>2882</v>
      </c>
      <c r="B419" s="112" t="s">
        <v>17</v>
      </c>
      <c r="C419" s="112" t="s">
        <v>2883</v>
      </c>
      <c r="D419" s="18">
        <v>0</v>
      </c>
      <c r="E419" s="18">
        <v>485542.03</v>
      </c>
      <c r="F419" s="18">
        <v>485542.03</v>
      </c>
      <c r="G419" s="18">
        <v>0</v>
      </c>
      <c r="H419" s="153">
        <f t="shared" si="6"/>
        <v>14</v>
      </c>
    </row>
    <row r="420" spans="1:8" hidden="1" x14ac:dyDescent="0.2">
      <c r="A420" s="112" t="s">
        <v>2884</v>
      </c>
      <c r="B420" s="112" t="s">
        <v>17</v>
      </c>
      <c r="C420" s="112" t="s">
        <v>2883</v>
      </c>
      <c r="D420" s="18">
        <v>0</v>
      </c>
      <c r="E420" s="18">
        <v>485542.03</v>
      </c>
      <c r="F420" s="18">
        <v>485542.03</v>
      </c>
      <c r="G420" s="18">
        <v>0</v>
      </c>
      <c r="H420" s="153">
        <f t="shared" si="6"/>
        <v>16</v>
      </c>
    </row>
    <row r="421" spans="1:8" hidden="1" x14ac:dyDescent="0.2">
      <c r="A421" s="112" t="s">
        <v>2885</v>
      </c>
      <c r="B421" s="112" t="s">
        <v>13</v>
      </c>
      <c r="C421" s="112" t="s">
        <v>2883</v>
      </c>
      <c r="D421" s="18">
        <v>0</v>
      </c>
      <c r="E421" s="18">
        <v>485542.03</v>
      </c>
      <c r="F421" s="18">
        <v>485542.03</v>
      </c>
      <c r="G421" s="18">
        <v>0</v>
      </c>
      <c r="H421" s="153">
        <f t="shared" si="6"/>
        <v>18</v>
      </c>
    </row>
    <row r="422" spans="1:8" hidden="1" x14ac:dyDescent="0.2">
      <c r="A422" s="112" t="s">
        <v>561</v>
      </c>
      <c r="B422" s="112" t="s">
        <v>17</v>
      </c>
      <c r="C422" s="112" t="s">
        <v>562</v>
      </c>
      <c r="D422" s="18">
        <v>-494199.25</v>
      </c>
      <c r="E422" s="18">
        <v>0</v>
      </c>
      <c r="F422" s="18">
        <v>0</v>
      </c>
      <c r="G422" s="18">
        <v>-494199.25</v>
      </c>
      <c r="H422" s="153">
        <f t="shared" si="6"/>
        <v>8</v>
      </c>
    </row>
    <row r="423" spans="1:8" hidden="1" x14ac:dyDescent="0.2">
      <c r="A423" s="112" t="s">
        <v>563</v>
      </c>
      <c r="B423" s="112" t="s">
        <v>17</v>
      </c>
      <c r="C423" s="112" t="s">
        <v>562</v>
      </c>
      <c r="D423" s="18">
        <v>-494199.25</v>
      </c>
      <c r="E423" s="18">
        <v>0</v>
      </c>
      <c r="F423" s="18">
        <v>0</v>
      </c>
      <c r="G423" s="18">
        <v>-494199.25</v>
      </c>
      <c r="H423" s="153">
        <f t="shared" si="6"/>
        <v>10</v>
      </c>
    </row>
    <row r="424" spans="1:8" hidden="1" x14ac:dyDescent="0.2">
      <c r="A424" s="112" t="s">
        <v>901</v>
      </c>
      <c r="B424" s="112" t="s">
        <v>17</v>
      </c>
      <c r="C424" s="112" t="s">
        <v>562</v>
      </c>
      <c r="D424" s="18">
        <v>-494199.25</v>
      </c>
      <c r="E424" s="18">
        <v>0</v>
      </c>
      <c r="F424" s="18">
        <v>0</v>
      </c>
      <c r="G424" s="18">
        <v>-494199.25</v>
      </c>
      <c r="H424" s="153">
        <f t="shared" si="6"/>
        <v>12</v>
      </c>
    </row>
    <row r="425" spans="1:8" hidden="1" x14ac:dyDescent="0.2">
      <c r="A425" s="112" t="s">
        <v>902</v>
      </c>
      <c r="B425" s="112" t="s">
        <v>17</v>
      </c>
      <c r="C425" s="112" t="s">
        <v>562</v>
      </c>
      <c r="D425" s="18">
        <v>-494199.25</v>
      </c>
      <c r="E425" s="18">
        <v>0</v>
      </c>
      <c r="F425" s="18">
        <v>0</v>
      </c>
      <c r="G425" s="18">
        <v>-494199.25</v>
      </c>
      <c r="H425" s="153">
        <f t="shared" si="6"/>
        <v>14</v>
      </c>
    </row>
    <row r="426" spans="1:8" hidden="1" x14ac:dyDescent="0.2">
      <c r="A426" s="112" t="s">
        <v>903</v>
      </c>
      <c r="B426" s="112" t="s">
        <v>17</v>
      </c>
      <c r="C426" s="112" t="s">
        <v>562</v>
      </c>
      <c r="D426" s="18">
        <v>-494199.25</v>
      </c>
      <c r="E426" s="18">
        <v>0</v>
      </c>
      <c r="F426" s="18">
        <v>0</v>
      </c>
      <c r="G426" s="18">
        <v>-494199.25</v>
      </c>
      <c r="H426" s="153">
        <f t="shared" si="6"/>
        <v>16</v>
      </c>
    </row>
    <row r="427" spans="1:8" hidden="1" x14ac:dyDescent="0.2">
      <c r="A427" s="112" t="s">
        <v>904</v>
      </c>
      <c r="B427" s="112" t="s">
        <v>13</v>
      </c>
      <c r="C427" s="112" t="s">
        <v>562</v>
      </c>
      <c r="D427" s="18">
        <v>-494199.25</v>
      </c>
      <c r="E427" s="18">
        <v>0</v>
      </c>
      <c r="F427" s="18">
        <v>0</v>
      </c>
      <c r="G427" s="18">
        <v>-494199.25</v>
      </c>
      <c r="H427" s="153">
        <f t="shared" si="6"/>
        <v>18</v>
      </c>
    </row>
    <row r="428" spans="1:8" hidden="1" x14ac:dyDescent="0.2">
      <c r="A428" s="112" t="s">
        <v>84</v>
      </c>
      <c r="B428" s="112" t="s">
        <v>17</v>
      </c>
      <c r="C428" s="112" t="s">
        <v>85</v>
      </c>
      <c r="D428" s="18">
        <v>6507892.4900000002</v>
      </c>
      <c r="E428" s="18">
        <v>47636173.18</v>
      </c>
      <c r="F428" s="18">
        <v>48642207.289999999</v>
      </c>
      <c r="G428" s="18">
        <v>5501858.3799999999</v>
      </c>
      <c r="H428" s="153">
        <f t="shared" si="6"/>
        <v>2</v>
      </c>
    </row>
    <row r="429" spans="1:8" hidden="1" x14ac:dyDescent="0.2">
      <c r="A429" s="112" t="s">
        <v>86</v>
      </c>
      <c r="B429" s="112" t="s">
        <v>17</v>
      </c>
      <c r="C429" s="112" t="s">
        <v>4003</v>
      </c>
      <c r="D429" s="18">
        <v>1400274.46</v>
      </c>
      <c r="E429" s="18">
        <v>2255907.2400000002</v>
      </c>
      <c r="F429" s="18">
        <v>2224633.9</v>
      </c>
      <c r="G429" s="18">
        <v>1431547.8</v>
      </c>
      <c r="H429" s="153">
        <f t="shared" si="6"/>
        <v>3</v>
      </c>
    </row>
    <row r="430" spans="1:8" hidden="1" x14ac:dyDescent="0.2">
      <c r="A430" s="112" t="s">
        <v>87</v>
      </c>
      <c r="B430" s="112" t="s">
        <v>17</v>
      </c>
      <c r="C430" s="112" t="s">
        <v>4003</v>
      </c>
      <c r="D430" s="18">
        <v>1400274.46</v>
      </c>
      <c r="E430" s="18">
        <v>2255907.2400000002</v>
      </c>
      <c r="F430" s="18">
        <v>2224633.9</v>
      </c>
      <c r="G430" s="18">
        <v>1431547.8</v>
      </c>
      <c r="H430" s="153">
        <f t="shared" si="6"/>
        <v>4</v>
      </c>
    </row>
    <row r="431" spans="1:8" hidden="1" x14ac:dyDescent="0.2">
      <c r="A431" s="112" t="s">
        <v>88</v>
      </c>
      <c r="B431" s="112" t="s">
        <v>17</v>
      </c>
      <c r="C431" s="112" t="s">
        <v>89</v>
      </c>
      <c r="D431" s="18">
        <v>163116.67000000001</v>
      </c>
      <c r="E431" s="18">
        <v>225236.58</v>
      </c>
      <c r="F431" s="18">
        <v>242943.44</v>
      </c>
      <c r="G431" s="18">
        <v>145409.81</v>
      </c>
      <c r="H431" s="153">
        <f t="shared" si="6"/>
        <v>6</v>
      </c>
    </row>
    <row r="432" spans="1:8" hidden="1" x14ac:dyDescent="0.2">
      <c r="A432" s="112" t="s">
        <v>3855</v>
      </c>
      <c r="B432" s="112" t="s">
        <v>17</v>
      </c>
      <c r="C432" s="112" t="s">
        <v>3856</v>
      </c>
      <c r="D432" s="18">
        <v>100344.78</v>
      </c>
      <c r="E432" s="18">
        <v>4999.74</v>
      </c>
      <c r="F432" s="18">
        <v>16149.16</v>
      </c>
      <c r="G432" s="18">
        <v>89195.36</v>
      </c>
      <c r="H432" s="153">
        <f t="shared" si="6"/>
        <v>8</v>
      </c>
    </row>
    <row r="433" spans="1:8" hidden="1" x14ac:dyDescent="0.2">
      <c r="A433" s="112" t="s">
        <v>3857</v>
      </c>
      <c r="B433" s="112" t="s">
        <v>17</v>
      </c>
      <c r="C433" s="112" t="s">
        <v>73</v>
      </c>
      <c r="D433" s="18">
        <v>100344.78</v>
      </c>
      <c r="E433" s="18">
        <v>4999.74</v>
      </c>
      <c r="F433" s="18">
        <v>16149.16</v>
      </c>
      <c r="G433" s="18">
        <v>89195.36</v>
      </c>
      <c r="H433" s="153">
        <f t="shared" si="6"/>
        <v>10</v>
      </c>
    </row>
    <row r="434" spans="1:8" hidden="1" x14ac:dyDescent="0.2">
      <c r="A434" s="112" t="s">
        <v>3858</v>
      </c>
      <c r="B434" s="112" t="s">
        <v>17</v>
      </c>
      <c r="C434" s="112" t="s">
        <v>1658</v>
      </c>
      <c r="D434" s="18">
        <v>55381.77</v>
      </c>
      <c r="E434" s="18">
        <v>0</v>
      </c>
      <c r="F434" s="18">
        <v>6153.53</v>
      </c>
      <c r="G434" s="18">
        <v>49228.24</v>
      </c>
      <c r="H434" s="153">
        <f t="shared" si="6"/>
        <v>12</v>
      </c>
    </row>
    <row r="435" spans="1:8" hidden="1" x14ac:dyDescent="0.2">
      <c r="A435" s="112" t="s">
        <v>3859</v>
      </c>
      <c r="B435" s="112" t="s">
        <v>17</v>
      </c>
      <c r="C435" s="112" t="s">
        <v>1658</v>
      </c>
      <c r="D435" s="18">
        <v>55381.77</v>
      </c>
      <c r="E435" s="18">
        <v>0</v>
      </c>
      <c r="F435" s="18">
        <v>6153.53</v>
      </c>
      <c r="G435" s="18">
        <v>49228.24</v>
      </c>
      <c r="H435" s="153">
        <f t="shared" si="6"/>
        <v>14</v>
      </c>
    </row>
    <row r="436" spans="1:8" hidden="1" x14ac:dyDescent="0.2">
      <c r="A436" s="112" t="s">
        <v>3860</v>
      </c>
      <c r="B436" s="112" t="s">
        <v>17</v>
      </c>
      <c r="C436" s="112" t="s">
        <v>1658</v>
      </c>
      <c r="D436" s="18">
        <v>55381.77</v>
      </c>
      <c r="E436" s="18">
        <v>0</v>
      </c>
      <c r="F436" s="18">
        <v>6153.53</v>
      </c>
      <c r="G436" s="18">
        <v>49228.24</v>
      </c>
      <c r="H436" s="153">
        <f t="shared" si="6"/>
        <v>16</v>
      </c>
    </row>
    <row r="437" spans="1:8" hidden="1" x14ac:dyDescent="0.2">
      <c r="A437" s="112" t="s">
        <v>3861</v>
      </c>
      <c r="B437" s="112" t="s">
        <v>13</v>
      </c>
      <c r="C437" s="112" t="s">
        <v>1658</v>
      </c>
      <c r="D437" s="18">
        <v>55381.77</v>
      </c>
      <c r="E437" s="18">
        <v>0</v>
      </c>
      <c r="F437" s="18">
        <v>6153.53</v>
      </c>
      <c r="G437" s="18">
        <v>49228.24</v>
      </c>
      <c r="H437" s="153">
        <f t="shared" si="6"/>
        <v>18</v>
      </c>
    </row>
    <row r="438" spans="1:8" hidden="1" x14ac:dyDescent="0.2">
      <c r="A438" s="112" t="s">
        <v>3862</v>
      </c>
      <c r="B438" s="112" t="s">
        <v>17</v>
      </c>
      <c r="C438" s="112" t="s">
        <v>3863</v>
      </c>
      <c r="D438" s="18">
        <v>44963.01</v>
      </c>
      <c r="E438" s="18">
        <v>4999.74</v>
      </c>
      <c r="F438" s="18">
        <v>9995.6299999999992</v>
      </c>
      <c r="G438" s="18">
        <v>39967.120000000003</v>
      </c>
      <c r="H438" s="153">
        <f t="shared" si="6"/>
        <v>12</v>
      </c>
    </row>
    <row r="439" spans="1:8" hidden="1" x14ac:dyDescent="0.2">
      <c r="A439" s="112" t="s">
        <v>3864</v>
      </c>
      <c r="B439" s="112" t="s">
        <v>17</v>
      </c>
      <c r="C439" s="112" t="s">
        <v>3863</v>
      </c>
      <c r="D439" s="18">
        <v>44963.01</v>
      </c>
      <c r="E439" s="18">
        <v>4999.74</v>
      </c>
      <c r="F439" s="18">
        <v>9995.6299999999992</v>
      </c>
      <c r="G439" s="18">
        <v>39967.120000000003</v>
      </c>
      <c r="H439" s="153">
        <f t="shared" si="6"/>
        <v>14</v>
      </c>
    </row>
    <row r="440" spans="1:8" hidden="1" x14ac:dyDescent="0.2">
      <c r="A440" s="112" t="s">
        <v>3865</v>
      </c>
      <c r="B440" s="112" t="s">
        <v>17</v>
      </c>
      <c r="C440" s="112" t="s">
        <v>3863</v>
      </c>
      <c r="D440" s="18">
        <v>44963.01</v>
      </c>
      <c r="E440" s="18">
        <v>4999.74</v>
      </c>
      <c r="F440" s="18">
        <v>9995.6299999999992</v>
      </c>
      <c r="G440" s="18">
        <v>39967.120000000003</v>
      </c>
      <c r="H440" s="153">
        <f t="shared" si="6"/>
        <v>16</v>
      </c>
    </row>
    <row r="441" spans="1:8" hidden="1" x14ac:dyDescent="0.2">
      <c r="A441" s="112" t="s">
        <v>3866</v>
      </c>
      <c r="B441" s="112" t="s">
        <v>13</v>
      </c>
      <c r="C441" s="112" t="s">
        <v>3863</v>
      </c>
      <c r="D441" s="18">
        <v>44963.01</v>
      </c>
      <c r="E441" s="18">
        <v>4999.74</v>
      </c>
      <c r="F441" s="18">
        <v>9995.6299999999992</v>
      </c>
      <c r="G441" s="18">
        <v>39967.120000000003</v>
      </c>
      <c r="H441" s="153">
        <f t="shared" si="6"/>
        <v>18</v>
      </c>
    </row>
    <row r="442" spans="1:8" hidden="1" x14ac:dyDescent="0.2">
      <c r="A442" s="112" t="s">
        <v>3867</v>
      </c>
      <c r="B442" s="112" t="s">
        <v>17</v>
      </c>
      <c r="C442" s="112" t="s">
        <v>3868</v>
      </c>
      <c r="D442" s="18">
        <v>56232.7</v>
      </c>
      <c r="E442" s="18">
        <v>75402.44</v>
      </c>
      <c r="F442" s="18">
        <v>81025.710000000006</v>
      </c>
      <c r="G442" s="18">
        <v>50609.43</v>
      </c>
      <c r="H442" s="153">
        <f t="shared" si="6"/>
        <v>8</v>
      </c>
    </row>
    <row r="443" spans="1:8" hidden="1" x14ac:dyDescent="0.2">
      <c r="A443" s="112" t="s">
        <v>3869</v>
      </c>
      <c r="B443" s="112" t="s">
        <v>17</v>
      </c>
      <c r="C443" s="112" t="s">
        <v>73</v>
      </c>
      <c r="D443" s="18">
        <v>56232.7</v>
      </c>
      <c r="E443" s="18">
        <v>75402.44</v>
      </c>
      <c r="F443" s="18">
        <v>81025.710000000006</v>
      </c>
      <c r="G443" s="18">
        <v>50609.43</v>
      </c>
      <c r="H443" s="153">
        <f t="shared" si="6"/>
        <v>10</v>
      </c>
    </row>
    <row r="444" spans="1:8" hidden="1" x14ac:dyDescent="0.2">
      <c r="A444" s="112" t="s">
        <v>3870</v>
      </c>
      <c r="B444" s="112" t="s">
        <v>17</v>
      </c>
      <c r="C444" s="112" t="s">
        <v>154</v>
      </c>
      <c r="D444" s="18">
        <v>56232.7</v>
      </c>
      <c r="E444" s="18">
        <v>75402.44</v>
      </c>
      <c r="F444" s="18">
        <v>81025.710000000006</v>
      </c>
      <c r="G444" s="18">
        <v>50609.43</v>
      </c>
      <c r="H444" s="153">
        <f t="shared" si="6"/>
        <v>12</v>
      </c>
    </row>
    <row r="445" spans="1:8" hidden="1" x14ac:dyDescent="0.2">
      <c r="A445" s="112" t="s">
        <v>3871</v>
      </c>
      <c r="B445" s="112" t="s">
        <v>17</v>
      </c>
      <c r="C445" s="112" t="s">
        <v>154</v>
      </c>
      <c r="D445" s="18">
        <v>56232.7</v>
      </c>
      <c r="E445" s="18">
        <v>75402.44</v>
      </c>
      <c r="F445" s="18">
        <v>81025.710000000006</v>
      </c>
      <c r="G445" s="18">
        <v>50609.43</v>
      </c>
      <c r="H445" s="153">
        <f t="shared" si="6"/>
        <v>14</v>
      </c>
    </row>
    <row r="446" spans="1:8" hidden="1" x14ac:dyDescent="0.2">
      <c r="A446" s="112" t="s">
        <v>3872</v>
      </c>
      <c r="B446" s="112" t="s">
        <v>17</v>
      </c>
      <c r="C446" s="112" t="s">
        <v>154</v>
      </c>
      <c r="D446" s="18">
        <v>56232.7</v>
      </c>
      <c r="E446" s="18">
        <v>75402.44</v>
      </c>
      <c r="F446" s="18">
        <v>81025.710000000006</v>
      </c>
      <c r="G446" s="18">
        <v>50609.43</v>
      </c>
      <c r="H446" s="153">
        <f t="shared" si="6"/>
        <v>16</v>
      </c>
    </row>
    <row r="447" spans="1:8" hidden="1" x14ac:dyDescent="0.2">
      <c r="A447" s="112" t="s">
        <v>3873</v>
      </c>
      <c r="B447" s="112" t="s">
        <v>13</v>
      </c>
      <c r="C447" s="112" t="s">
        <v>3874</v>
      </c>
      <c r="D447" s="18">
        <v>56232.7</v>
      </c>
      <c r="E447" s="18">
        <v>75402.44</v>
      </c>
      <c r="F447" s="18">
        <v>81025.710000000006</v>
      </c>
      <c r="G447" s="18">
        <v>50609.43</v>
      </c>
      <c r="H447" s="153">
        <f t="shared" si="6"/>
        <v>18</v>
      </c>
    </row>
    <row r="448" spans="1:8" hidden="1" x14ac:dyDescent="0.2">
      <c r="A448" s="112" t="s">
        <v>90</v>
      </c>
      <c r="B448" s="112" t="s">
        <v>17</v>
      </c>
      <c r="C448" s="112" t="s">
        <v>91</v>
      </c>
      <c r="D448" s="18">
        <v>6539.19</v>
      </c>
      <c r="E448" s="18">
        <v>144834.4</v>
      </c>
      <c r="F448" s="18">
        <v>145768.57</v>
      </c>
      <c r="G448" s="18">
        <v>5605.02</v>
      </c>
      <c r="H448" s="153">
        <f t="shared" si="6"/>
        <v>8</v>
      </c>
    </row>
    <row r="449" spans="1:8" hidden="1" x14ac:dyDescent="0.2">
      <c r="A449" s="112" t="s">
        <v>92</v>
      </c>
      <c r="B449" s="112" t="s">
        <v>17</v>
      </c>
      <c r="C449" s="112" t="s">
        <v>73</v>
      </c>
      <c r="D449" s="18">
        <v>6539.19</v>
      </c>
      <c r="E449" s="18">
        <v>62340.84</v>
      </c>
      <c r="F449" s="18">
        <v>63275.01</v>
      </c>
      <c r="G449" s="18">
        <v>5605.02</v>
      </c>
      <c r="H449" s="153">
        <f t="shared" si="6"/>
        <v>10</v>
      </c>
    </row>
    <row r="450" spans="1:8" hidden="1" x14ac:dyDescent="0.2">
      <c r="A450" s="112" t="s">
        <v>905</v>
      </c>
      <c r="B450" s="112" t="s">
        <v>17</v>
      </c>
      <c r="C450" s="112" t="s">
        <v>906</v>
      </c>
      <c r="D450" s="18">
        <v>6539.19</v>
      </c>
      <c r="E450" s="18">
        <v>62340.84</v>
      </c>
      <c r="F450" s="18">
        <v>63275.01</v>
      </c>
      <c r="G450" s="18">
        <v>5605.02</v>
      </c>
      <c r="H450" s="153">
        <f t="shared" si="6"/>
        <v>12</v>
      </c>
    </row>
    <row r="451" spans="1:8" hidden="1" x14ac:dyDescent="0.2">
      <c r="A451" s="112" t="s">
        <v>907</v>
      </c>
      <c r="B451" s="112" t="s">
        <v>17</v>
      </c>
      <c r="C451" s="112" t="s">
        <v>906</v>
      </c>
      <c r="D451" s="18">
        <v>6539.19</v>
      </c>
      <c r="E451" s="18">
        <v>62340.84</v>
      </c>
      <c r="F451" s="18">
        <v>63275.01</v>
      </c>
      <c r="G451" s="18">
        <v>5605.02</v>
      </c>
      <c r="H451" s="153">
        <f t="shared" si="6"/>
        <v>14</v>
      </c>
    </row>
    <row r="452" spans="1:8" hidden="1" x14ac:dyDescent="0.2">
      <c r="A452" s="112" t="s">
        <v>908</v>
      </c>
      <c r="B452" s="112" t="s">
        <v>17</v>
      </c>
      <c r="C452" s="112" t="s">
        <v>906</v>
      </c>
      <c r="D452" s="18">
        <v>6539.19</v>
      </c>
      <c r="E452" s="18">
        <v>62340.84</v>
      </c>
      <c r="F452" s="18">
        <v>63275.01</v>
      </c>
      <c r="G452" s="18">
        <v>5605.02</v>
      </c>
      <c r="H452" s="153">
        <f t="shared" si="6"/>
        <v>16</v>
      </c>
    </row>
    <row r="453" spans="1:8" hidden="1" x14ac:dyDescent="0.2">
      <c r="A453" s="112" t="s">
        <v>3156</v>
      </c>
      <c r="B453" s="112" t="s">
        <v>13</v>
      </c>
      <c r="C453" s="112" t="s">
        <v>3157</v>
      </c>
      <c r="D453" s="18">
        <v>6539.19</v>
      </c>
      <c r="E453" s="18">
        <v>62340.84</v>
      </c>
      <c r="F453" s="18">
        <v>63275.01</v>
      </c>
      <c r="G453" s="18">
        <v>5605.02</v>
      </c>
      <c r="H453" s="153">
        <f t="shared" si="6"/>
        <v>18</v>
      </c>
    </row>
    <row r="454" spans="1:8" hidden="1" x14ac:dyDescent="0.2">
      <c r="A454" s="112" t="s">
        <v>3875</v>
      </c>
      <c r="B454" s="112" t="s">
        <v>17</v>
      </c>
      <c r="C454" s="112" t="s">
        <v>4004</v>
      </c>
      <c r="D454" s="18">
        <v>0</v>
      </c>
      <c r="E454" s="18">
        <v>82493.56</v>
      </c>
      <c r="F454" s="18">
        <v>82493.56</v>
      </c>
      <c r="G454" s="18">
        <v>0</v>
      </c>
      <c r="H454" s="153">
        <f t="shared" si="6"/>
        <v>10</v>
      </c>
    </row>
    <row r="455" spans="1:8" hidden="1" x14ac:dyDescent="0.2">
      <c r="A455" s="112" t="s">
        <v>3876</v>
      </c>
      <c r="B455" s="112" t="s">
        <v>17</v>
      </c>
      <c r="C455" s="112" t="s">
        <v>4004</v>
      </c>
      <c r="D455" s="18">
        <v>0</v>
      </c>
      <c r="E455" s="18">
        <v>82493.56</v>
      </c>
      <c r="F455" s="18">
        <v>82493.56</v>
      </c>
      <c r="G455" s="18">
        <v>0</v>
      </c>
      <c r="H455" s="153">
        <f t="shared" ref="H455:H518" si="7">+LEN(A455)</f>
        <v>12</v>
      </c>
    </row>
    <row r="456" spans="1:8" hidden="1" x14ac:dyDescent="0.2">
      <c r="A456" s="112" t="s">
        <v>3877</v>
      </c>
      <c r="B456" s="112" t="s">
        <v>17</v>
      </c>
      <c r="C456" s="112" t="s">
        <v>4004</v>
      </c>
      <c r="D456" s="18">
        <v>0</v>
      </c>
      <c r="E456" s="18">
        <v>82493.56</v>
      </c>
      <c r="F456" s="18">
        <v>82493.56</v>
      </c>
      <c r="G456" s="18">
        <v>0</v>
      </c>
      <c r="H456" s="153">
        <f t="shared" si="7"/>
        <v>14</v>
      </c>
    </row>
    <row r="457" spans="1:8" hidden="1" x14ac:dyDescent="0.2">
      <c r="A457" s="112" t="s">
        <v>3878</v>
      </c>
      <c r="B457" s="112" t="s">
        <v>17</v>
      </c>
      <c r="C457" s="112" t="s">
        <v>4004</v>
      </c>
      <c r="D457" s="18">
        <v>0</v>
      </c>
      <c r="E457" s="18">
        <v>82493.56</v>
      </c>
      <c r="F457" s="18">
        <v>82493.56</v>
      </c>
      <c r="G457" s="18">
        <v>0</v>
      </c>
      <c r="H457" s="153">
        <f t="shared" si="7"/>
        <v>16</v>
      </c>
    </row>
    <row r="458" spans="1:8" hidden="1" x14ac:dyDescent="0.2">
      <c r="A458" s="112" t="s">
        <v>3879</v>
      </c>
      <c r="B458" s="112" t="s">
        <v>13</v>
      </c>
      <c r="C458" s="112" t="s">
        <v>3880</v>
      </c>
      <c r="D458" s="18">
        <v>0</v>
      </c>
      <c r="E458" s="18">
        <v>82493.56</v>
      </c>
      <c r="F458" s="18">
        <v>82493.56</v>
      </c>
      <c r="G458" s="18">
        <v>0</v>
      </c>
      <c r="H458" s="153">
        <f t="shared" si="7"/>
        <v>18</v>
      </c>
    </row>
    <row r="459" spans="1:8" hidden="1" x14ac:dyDescent="0.2">
      <c r="A459" s="112" t="s">
        <v>93</v>
      </c>
      <c r="B459" s="112" t="s">
        <v>17</v>
      </c>
      <c r="C459" s="112" t="s">
        <v>94</v>
      </c>
      <c r="D459" s="18">
        <v>187905.07</v>
      </c>
      <c r="E459" s="18">
        <v>0</v>
      </c>
      <c r="F459" s="18">
        <v>16824.11</v>
      </c>
      <c r="G459" s="18">
        <v>171080.95999999999</v>
      </c>
      <c r="H459" s="153">
        <f t="shared" si="7"/>
        <v>6</v>
      </c>
    </row>
    <row r="460" spans="1:8" hidden="1" x14ac:dyDescent="0.2">
      <c r="A460" s="112" t="s">
        <v>95</v>
      </c>
      <c r="B460" s="112" t="s">
        <v>17</v>
      </c>
      <c r="C460" s="112" t="s">
        <v>96</v>
      </c>
      <c r="D460" s="18">
        <v>187905.07</v>
      </c>
      <c r="E460" s="18">
        <v>0</v>
      </c>
      <c r="F460" s="18">
        <v>16824.11</v>
      </c>
      <c r="G460" s="18">
        <v>171080.95999999999</v>
      </c>
      <c r="H460" s="153">
        <f t="shared" si="7"/>
        <v>8</v>
      </c>
    </row>
    <row r="461" spans="1:8" hidden="1" x14ac:dyDescent="0.2">
      <c r="A461" s="112" t="s">
        <v>97</v>
      </c>
      <c r="B461" s="112" t="s">
        <v>17</v>
      </c>
      <c r="C461" s="112" t="s">
        <v>73</v>
      </c>
      <c r="D461" s="18">
        <v>187905.07</v>
      </c>
      <c r="E461" s="18">
        <v>0</v>
      </c>
      <c r="F461" s="18">
        <v>16824.11</v>
      </c>
      <c r="G461" s="18">
        <v>171080.95999999999</v>
      </c>
      <c r="H461" s="153">
        <f t="shared" si="7"/>
        <v>10</v>
      </c>
    </row>
    <row r="462" spans="1:8" hidden="1" x14ac:dyDescent="0.2">
      <c r="A462" s="112" t="s">
        <v>910</v>
      </c>
      <c r="B462" s="112" t="s">
        <v>17</v>
      </c>
      <c r="C462" s="112" t="s">
        <v>911</v>
      </c>
      <c r="D462" s="18">
        <v>187905.07</v>
      </c>
      <c r="E462" s="18">
        <v>0</v>
      </c>
      <c r="F462" s="18">
        <v>16824.11</v>
      </c>
      <c r="G462" s="18">
        <v>171080.95999999999</v>
      </c>
      <c r="H462" s="153">
        <f t="shared" si="7"/>
        <v>12</v>
      </c>
    </row>
    <row r="463" spans="1:8" hidden="1" x14ac:dyDescent="0.2">
      <c r="A463" s="112" t="s">
        <v>912</v>
      </c>
      <c r="B463" s="112" t="s">
        <v>17</v>
      </c>
      <c r="C463" s="112" t="s">
        <v>911</v>
      </c>
      <c r="D463" s="18">
        <v>187905.07</v>
      </c>
      <c r="E463" s="18">
        <v>0</v>
      </c>
      <c r="F463" s="18">
        <v>16824.11</v>
      </c>
      <c r="G463" s="18">
        <v>171080.95999999999</v>
      </c>
      <c r="H463" s="153">
        <f t="shared" si="7"/>
        <v>14</v>
      </c>
    </row>
    <row r="464" spans="1:8" hidden="1" x14ac:dyDescent="0.2">
      <c r="A464" s="112" t="s">
        <v>913</v>
      </c>
      <c r="B464" s="112" t="s">
        <v>17</v>
      </c>
      <c r="C464" s="112" t="s">
        <v>911</v>
      </c>
      <c r="D464" s="18">
        <v>187905.07</v>
      </c>
      <c r="E464" s="18">
        <v>0</v>
      </c>
      <c r="F464" s="18">
        <v>16824.11</v>
      </c>
      <c r="G464" s="18">
        <v>171080.95999999999</v>
      </c>
      <c r="H464" s="153">
        <f t="shared" si="7"/>
        <v>16</v>
      </c>
    </row>
    <row r="465" spans="1:9" s="34" customFormat="1" hidden="1" x14ac:dyDescent="0.2">
      <c r="A465" s="112" t="s">
        <v>914</v>
      </c>
      <c r="B465" s="112" t="s">
        <v>13</v>
      </c>
      <c r="C465" s="112" t="s">
        <v>911</v>
      </c>
      <c r="D465" s="18">
        <v>187905.07</v>
      </c>
      <c r="E465" s="18">
        <v>0</v>
      </c>
      <c r="F465" s="18">
        <v>16824.11</v>
      </c>
      <c r="G465" s="18">
        <v>171080.95999999999</v>
      </c>
      <c r="H465" s="153">
        <f t="shared" si="7"/>
        <v>18</v>
      </c>
      <c r="I465" s="25"/>
    </row>
    <row r="466" spans="1:9" hidden="1" x14ac:dyDescent="0.2">
      <c r="A466" s="112" t="s">
        <v>98</v>
      </c>
      <c r="B466" s="112" t="s">
        <v>17</v>
      </c>
      <c r="C466" s="112" t="s">
        <v>99</v>
      </c>
      <c r="D466" s="18">
        <v>511570.75</v>
      </c>
      <c r="E466" s="18">
        <v>116315.95</v>
      </c>
      <c r="F466" s="18">
        <v>60726.03</v>
      </c>
      <c r="G466" s="18">
        <v>567160.67000000004</v>
      </c>
      <c r="H466" s="153">
        <f t="shared" si="7"/>
        <v>6</v>
      </c>
    </row>
    <row r="467" spans="1:9" hidden="1" x14ac:dyDescent="0.2">
      <c r="A467" s="112" t="s">
        <v>100</v>
      </c>
      <c r="B467" s="112" t="s">
        <v>17</v>
      </c>
      <c r="C467" s="112" t="s">
        <v>4005</v>
      </c>
      <c r="D467" s="18">
        <v>230099.73</v>
      </c>
      <c r="E467" s="18">
        <v>116315.95</v>
      </c>
      <c r="F467" s="18">
        <v>60726.03</v>
      </c>
      <c r="G467" s="18">
        <v>285689.65000000002</v>
      </c>
      <c r="H467" s="153">
        <f t="shared" si="7"/>
        <v>8</v>
      </c>
    </row>
    <row r="468" spans="1:9" hidden="1" x14ac:dyDescent="0.2">
      <c r="A468" s="112" t="s">
        <v>101</v>
      </c>
      <c r="B468" s="112" t="s">
        <v>17</v>
      </c>
      <c r="C468" s="112" t="s">
        <v>73</v>
      </c>
      <c r="D468" s="18">
        <v>230099.73</v>
      </c>
      <c r="E468" s="18">
        <v>116315.95</v>
      </c>
      <c r="F468" s="18">
        <v>60726.03</v>
      </c>
      <c r="G468" s="18">
        <v>285689.65000000002</v>
      </c>
      <c r="H468" s="153">
        <f t="shared" si="7"/>
        <v>10</v>
      </c>
    </row>
    <row r="469" spans="1:9" hidden="1" x14ac:dyDescent="0.2">
      <c r="A469" s="112" t="s">
        <v>915</v>
      </c>
      <c r="B469" s="112" t="s">
        <v>17</v>
      </c>
      <c r="C469" s="112" t="s">
        <v>4005</v>
      </c>
      <c r="D469" s="18">
        <v>230099.73</v>
      </c>
      <c r="E469" s="18">
        <v>116315.95</v>
      </c>
      <c r="F469" s="18">
        <v>60726.03</v>
      </c>
      <c r="G469" s="18">
        <v>285689.65000000002</v>
      </c>
      <c r="H469" s="153">
        <f t="shared" si="7"/>
        <v>12</v>
      </c>
    </row>
    <row r="470" spans="1:9" hidden="1" x14ac:dyDescent="0.2">
      <c r="A470" s="112" t="s">
        <v>916</v>
      </c>
      <c r="B470" s="112" t="s">
        <v>17</v>
      </c>
      <c r="C470" s="112" t="s">
        <v>4005</v>
      </c>
      <c r="D470" s="18">
        <v>230099.73</v>
      </c>
      <c r="E470" s="18">
        <v>116315.95</v>
      </c>
      <c r="F470" s="18">
        <v>60726.03</v>
      </c>
      <c r="G470" s="18">
        <v>285689.65000000002</v>
      </c>
      <c r="H470" s="153">
        <f t="shared" si="7"/>
        <v>14</v>
      </c>
    </row>
    <row r="471" spans="1:9" hidden="1" x14ac:dyDescent="0.2">
      <c r="A471" s="112" t="s">
        <v>917</v>
      </c>
      <c r="B471" s="112" t="s">
        <v>17</v>
      </c>
      <c r="C471" s="112" t="s">
        <v>4005</v>
      </c>
      <c r="D471" s="18">
        <v>230099.73</v>
      </c>
      <c r="E471" s="18">
        <v>116315.95</v>
      </c>
      <c r="F471" s="18">
        <v>60726.03</v>
      </c>
      <c r="G471" s="18">
        <v>285689.65000000002</v>
      </c>
      <c r="H471" s="153">
        <f t="shared" si="7"/>
        <v>16</v>
      </c>
    </row>
    <row r="472" spans="1:9" hidden="1" x14ac:dyDescent="0.2">
      <c r="A472" s="112" t="s">
        <v>918</v>
      </c>
      <c r="B472" s="112" t="s">
        <v>13</v>
      </c>
      <c r="C472" s="112" t="s">
        <v>4005</v>
      </c>
      <c r="D472" s="18">
        <v>196904.63</v>
      </c>
      <c r="E472" s="18">
        <v>99450.240000000005</v>
      </c>
      <c r="F472" s="18">
        <v>49042.19</v>
      </c>
      <c r="G472" s="18">
        <v>247312.68</v>
      </c>
      <c r="H472" s="153">
        <f t="shared" si="7"/>
        <v>18</v>
      </c>
    </row>
    <row r="473" spans="1:9" hidden="1" x14ac:dyDescent="0.2">
      <c r="A473" s="112" t="s">
        <v>3881</v>
      </c>
      <c r="B473" s="112" t="s">
        <v>13</v>
      </c>
      <c r="C473" s="112" t="s">
        <v>4006</v>
      </c>
      <c r="D473" s="18">
        <v>33195.1</v>
      </c>
      <c r="E473" s="18">
        <v>16865.71</v>
      </c>
      <c r="F473" s="18">
        <v>11683.84</v>
      </c>
      <c r="G473" s="18">
        <v>38376.97</v>
      </c>
      <c r="H473" s="153">
        <f t="shared" si="7"/>
        <v>18</v>
      </c>
    </row>
    <row r="474" spans="1:9" hidden="1" x14ac:dyDescent="0.2">
      <c r="A474" s="112" t="s">
        <v>2812</v>
      </c>
      <c r="B474" s="112" t="s">
        <v>17</v>
      </c>
      <c r="C474" s="112" t="s">
        <v>105</v>
      </c>
      <c r="D474" s="18">
        <v>281471.02</v>
      </c>
      <c r="E474" s="18">
        <v>0</v>
      </c>
      <c r="F474" s="18">
        <v>0</v>
      </c>
      <c r="G474" s="18">
        <v>281471.02</v>
      </c>
      <c r="H474" s="153">
        <f t="shared" si="7"/>
        <v>8</v>
      </c>
    </row>
    <row r="475" spans="1:9" hidden="1" x14ac:dyDescent="0.2">
      <c r="A475" s="112" t="s">
        <v>2813</v>
      </c>
      <c r="B475" s="112" t="s">
        <v>17</v>
      </c>
      <c r="C475" s="112" t="s">
        <v>73</v>
      </c>
      <c r="D475" s="18">
        <v>281471.02</v>
      </c>
      <c r="E475" s="18">
        <v>0</v>
      </c>
      <c r="F475" s="18">
        <v>0</v>
      </c>
      <c r="G475" s="18">
        <v>281471.02</v>
      </c>
      <c r="H475" s="153">
        <f t="shared" si="7"/>
        <v>10</v>
      </c>
    </row>
    <row r="476" spans="1:9" hidden="1" x14ac:dyDescent="0.2">
      <c r="A476" s="112" t="s">
        <v>2814</v>
      </c>
      <c r="B476" s="112" t="s">
        <v>17</v>
      </c>
      <c r="C476" s="112" t="s">
        <v>105</v>
      </c>
      <c r="D476" s="18">
        <v>281471.02</v>
      </c>
      <c r="E476" s="18">
        <v>0</v>
      </c>
      <c r="F476" s="18">
        <v>0</v>
      </c>
      <c r="G476" s="18">
        <v>281471.02</v>
      </c>
      <c r="H476" s="153">
        <f t="shared" si="7"/>
        <v>12</v>
      </c>
    </row>
    <row r="477" spans="1:9" hidden="1" x14ac:dyDescent="0.2">
      <c r="A477" s="112" t="s">
        <v>2815</v>
      </c>
      <c r="B477" s="112" t="s">
        <v>17</v>
      </c>
      <c r="C477" s="112" t="s">
        <v>105</v>
      </c>
      <c r="D477" s="18">
        <v>281471.02</v>
      </c>
      <c r="E477" s="18">
        <v>0</v>
      </c>
      <c r="F477" s="18">
        <v>0</v>
      </c>
      <c r="G477" s="18">
        <v>281471.02</v>
      </c>
      <c r="H477" s="153">
        <f t="shared" si="7"/>
        <v>14</v>
      </c>
    </row>
    <row r="478" spans="1:9" hidden="1" x14ac:dyDescent="0.2">
      <c r="A478" s="112" t="s">
        <v>2816</v>
      </c>
      <c r="B478" s="112" t="s">
        <v>17</v>
      </c>
      <c r="C478" s="112" t="s">
        <v>105</v>
      </c>
      <c r="D478" s="18">
        <v>281471.02</v>
      </c>
      <c r="E478" s="18">
        <v>0</v>
      </c>
      <c r="F478" s="18">
        <v>0</v>
      </c>
      <c r="G478" s="18">
        <v>281471.02</v>
      </c>
      <c r="H478" s="153">
        <f t="shared" si="7"/>
        <v>16</v>
      </c>
    </row>
    <row r="479" spans="1:9" s="34" customFormat="1" hidden="1" x14ac:dyDescent="0.2">
      <c r="A479" s="112" t="s">
        <v>2817</v>
      </c>
      <c r="B479" s="112" t="s">
        <v>13</v>
      </c>
      <c r="C479" s="112" t="s">
        <v>4007</v>
      </c>
      <c r="D479" s="18">
        <v>103395</v>
      </c>
      <c r="E479" s="18">
        <v>0</v>
      </c>
      <c r="F479" s="18">
        <v>0</v>
      </c>
      <c r="G479" s="18">
        <v>103395</v>
      </c>
      <c r="H479" s="153">
        <f t="shared" si="7"/>
        <v>18</v>
      </c>
      <c r="I479" s="25"/>
    </row>
    <row r="480" spans="1:9" hidden="1" x14ac:dyDescent="0.2">
      <c r="A480" s="112" t="s">
        <v>3158</v>
      </c>
      <c r="B480" s="112" t="s">
        <v>13</v>
      </c>
      <c r="C480" s="112" t="s">
        <v>3159</v>
      </c>
      <c r="D480" s="18">
        <v>178076.02</v>
      </c>
      <c r="E480" s="18">
        <v>0</v>
      </c>
      <c r="F480" s="18">
        <v>0</v>
      </c>
      <c r="G480" s="18">
        <v>178076.02</v>
      </c>
      <c r="H480" s="153">
        <f t="shared" si="7"/>
        <v>18</v>
      </c>
    </row>
    <row r="481" spans="1:9" hidden="1" x14ac:dyDescent="0.2">
      <c r="A481" s="112" t="s">
        <v>102</v>
      </c>
      <c r="B481" s="112" t="s">
        <v>17</v>
      </c>
      <c r="C481" s="112" t="s">
        <v>103</v>
      </c>
      <c r="D481" s="18">
        <v>537681.97</v>
      </c>
      <c r="E481" s="18">
        <v>1914354.71</v>
      </c>
      <c r="F481" s="18">
        <v>1904140.32</v>
      </c>
      <c r="G481" s="18">
        <v>547896.36</v>
      </c>
      <c r="H481" s="153">
        <f t="shared" si="7"/>
        <v>6</v>
      </c>
    </row>
    <row r="482" spans="1:9" hidden="1" x14ac:dyDescent="0.2">
      <c r="A482" s="112" t="s">
        <v>3882</v>
      </c>
      <c r="B482" s="112" t="s">
        <v>17</v>
      </c>
      <c r="C482" s="112" t="s">
        <v>3883</v>
      </c>
      <c r="D482" s="18">
        <v>0</v>
      </c>
      <c r="E482" s="18">
        <v>29447.52</v>
      </c>
      <c r="F482" s="18">
        <v>29447.52</v>
      </c>
      <c r="G482" s="18">
        <v>0</v>
      </c>
      <c r="H482" s="153">
        <f t="shared" si="7"/>
        <v>8</v>
      </c>
    </row>
    <row r="483" spans="1:9" hidden="1" x14ac:dyDescent="0.2">
      <c r="A483" s="112" t="s">
        <v>3884</v>
      </c>
      <c r="B483" s="112" t="s">
        <v>17</v>
      </c>
      <c r="C483" s="112" t="s">
        <v>73</v>
      </c>
      <c r="D483" s="18">
        <v>0</v>
      </c>
      <c r="E483" s="18">
        <v>29447.52</v>
      </c>
      <c r="F483" s="18">
        <v>29447.52</v>
      </c>
      <c r="G483" s="18">
        <v>0</v>
      </c>
      <c r="H483" s="153">
        <f t="shared" si="7"/>
        <v>10</v>
      </c>
    </row>
    <row r="484" spans="1:9" hidden="1" x14ac:dyDescent="0.2">
      <c r="A484" s="112" t="s">
        <v>3885</v>
      </c>
      <c r="B484" s="112" t="s">
        <v>17</v>
      </c>
      <c r="C484" s="112" t="s">
        <v>3883</v>
      </c>
      <c r="D484" s="18">
        <v>0</v>
      </c>
      <c r="E484" s="18">
        <v>29447.52</v>
      </c>
      <c r="F484" s="18">
        <v>29447.52</v>
      </c>
      <c r="G484" s="18">
        <v>0</v>
      </c>
      <c r="H484" s="153">
        <f t="shared" si="7"/>
        <v>12</v>
      </c>
    </row>
    <row r="485" spans="1:9" s="34" customFormat="1" hidden="1" x14ac:dyDescent="0.2">
      <c r="A485" s="112" t="s">
        <v>3886</v>
      </c>
      <c r="B485" s="112" t="s">
        <v>17</v>
      </c>
      <c r="C485" s="112" t="s">
        <v>3883</v>
      </c>
      <c r="D485" s="18">
        <v>0</v>
      </c>
      <c r="E485" s="18">
        <v>29447.52</v>
      </c>
      <c r="F485" s="18">
        <v>29447.52</v>
      </c>
      <c r="G485" s="18">
        <v>0</v>
      </c>
      <c r="H485" s="153">
        <f t="shared" si="7"/>
        <v>14</v>
      </c>
      <c r="I485" s="25"/>
    </row>
    <row r="486" spans="1:9" s="34" customFormat="1" hidden="1" x14ac:dyDescent="0.2">
      <c r="A486" s="112" t="s">
        <v>3887</v>
      </c>
      <c r="B486" s="112" t="s">
        <v>17</v>
      </c>
      <c r="C486" s="112" t="s">
        <v>3883</v>
      </c>
      <c r="D486" s="18">
        <v>0</v>
      </c>
      <c r="E486" s="18">
        <v>29447.52</v>
      </c>
      <c r="F486" s="18">
        <v>29447.52</v>
      </c>
      <c r="G486" s="18">
        <v>0</v>
      </c>
      <c r="H486" s="153">
        <f t="shared" si="7"/>
        <v>16</v>
      </c>
      <c r="I486" s="25"/>
    </row>
    <row r="487" spans="1:9" s="34" customFormat="1" hidden="1" x14ac:dyDescent="0.2">
      <c r="A487" s="112" t="s">
        <v>3888</v>
      </c>
      <c r="B487" s="112" t="s">
        <v>13</v>
      </c>
      <c r="C487" s="112" t="s">
        <v>3883</v>
      </c>
      <c r="D487" s="18">
        <v>0</v>
      </c>
      <c r="E487" s="18">
        <v>29447.52</v>
      </c>
      <c r="F487" s="18">
        <v>29447.52</v>
      </c>
      <c r="G487" s="18">
        <v>0</v>
      </c>
      <c r="H487" s="153">
        <f t="shared" si="7"/>
        <v>18</v>
      </c>
      <c r="I487" s="25"/>
    </row>
    <row r="488" spans="1:9" s="34" customFormat="1" hidden="1" x14ac:dyDescent="0.2">
      <c r="A488" s="112" t="s">
        <v>104</v>
      </c>
      <c r="B488" s="112" t="s">
        <v>17</v>
      </c>
      <c r="C488" s="112" t="s">
        <v>105</v>
      </c>
      <c r="D488" s="18">
        <v>537681.97</v>
      </c>
      <c r="E488" s="18">
        <v>1884907.19</v>
      </c>
      <c r="F488" s="18">
        <v>1874692.8</v>
      </c>
      <c r="G488" s="18">
        <v>547896.36</v>
      </c>
      <c r="H488" s="153">
        <f t="shared" si="7"/>
        <v>8</v>
      </c>
      <c r="I488" s="25"/>
    </row>
    <row r="489" spans="1:9" s="34" customFormat="1" hidden="1" x14ac:dyDescent="0.2">
      <c r="A489" s="112" t="s">
        <v>106</v>
      </c>
      <c r="B489" s="112" t="s">
        <v>17</v>
      </c>
      <c r="C489" s="112" t="s">
        <v>73</v>
      </c>
      <c r="D489" s="18">
        <v>537681.97</v>
      </c>
      <c r="E489" s="18">
        <v>1884907.19</v>
      </c>
      <c r="F489" s="18">
        <v>1874692.8</v>
      </c>
      <c r="G489" s="18">
        <v>547896.36</v>
      </c>
      <c r="H489" s="153">
        <f t="shared" si="7"/>
        <v>10</v>
      </c>
      <c r="I489" s="25"/>
    </row>
    <row r="490" spans="1:9" hidden="1" x14ac:dyDescent="0.2">
      <c r="A490" s="112" t="s">
        <v>919</v>
      </c>
      <c r="B490" s="112" t="s">
        <v>17</v>
      </c>
      <c r="C490" s="112" t="s">
        <v>105</v>
      </c>
      <c r="D490" s="18">
        <v>537681.97</v>
      </c>
      <c r="E490" s="18">
        <v>1884907.19</v>
      </c>
      <c r="F490" s="18">
        <v>1874692.8</v>
      </c>
      <c r="G490" s="18">
        <v>547896.36</v>
      </c>
      <c r="H490" s="153">
        <f t="shared" si="7"/>
        <v>12</v>
      </c>
    </row>
    <row r="491" spans="1:9" s="34" customFormat="1" hidden="1" x14ac:dyDescent="0.2">
      <c r="A491" s="112" t="s">
        <v>920</v>
      </c>
      <c r="B491" s="112" t="s">
        <v>17</v>
      </c>
      <c r="C491" s="112" t="s">
        <v>105</v>
      </c>
      <c r="D491" s="18">
        <v>537681.97</v>
      </c>
      <c r="E491" s="18">
        <v>1884907.19</v>
      </c>
      <c r="F491" s="18">
        <v>1874692.8</v>
      </c>
      <c r="G491" s="18">
        <v>547896.36</v>
      </c>
      <c r="H491" s="153">
        <f t="shared" si="7"/>
        <v>14</v>
      </c>
      <c r="I491" s="25"/>
    </row>
    <row r="492" spans="1:9" s="34" customFormat="1" hidden="1" x14ac:dyDescent="0.2">
      <c r="A492" s="112" t="s">
        <v>921</v>
      </c>
      <c r="B492" s="112" t="s">
        <v>17</v>
      </c>
      <c r="C492" s="112" t="s">
        <v>105</v>
      </c>
      <c r="D492" s="18">
        <v>537681.97</v>
      </c>
      <c r="E492" s="18">
        <v>1884907.19</v>
      </c>
      <c r="F492" s="18">
        <v>1874692.8</v>
      </c>
      <c r="G492" s="18">
        <v>547896.36</v>
      </c>
      <c r="H492" s="153">
        <f t="shared" si="7"/>
        <v>16</v>
      </c>
      <c r="I492" s="25"/>
    </row>
    <row r="493" spans="1:9" hidden="1" x14ac:dyDescent="0.2">
      <c r="A493" s="112" t="s">
        <v>3336</v>
      </c>
      <c r="B493" s="112" t="s">
        <v>13</v>
      </c>
      <c r="C493" s="112" t="s">
        <v>3337</v>
      </c>
      <c r="D493" s="18">
        <v>0</v>
      </c>
      <c r="E493" s="18">
        <v>11496</v>
      </c>
      <c r="F493" s="18">
        <v>11496</v>
      </c>
      <c r="G493" s="18">
        <v>0</v>
      </c>
      <c r="H493" s="153">
        <f t="shared" si="7"/>
        <v>18</v>
      </c>
    </row>
    <row r="494" spans="1:9" hidden="1" x14ac:dyDescent="0.2">
      <c r="A494" s="112" t="s">
        <v>3889</v>
      </c>
      <c r="B494" s="112" t="s">
        <v>13</v>
      </c>
      <c r="C494" s="112" t="s">
        <v>3890</v>
      </c>
      <c r="D494" s="18">
        <v>0</v>
      </c>
      <c r="E494" s="18">
        <v>1490790.2</v>
      </c>
      <c r="F494" s="18">
        <v>1490790.2</v>
      </c>
      <c r="G494" s="18">
        <v>0</v>
      </c>
      <c r="H494" s="153">
        <f t="shared" si="7"/>
        <v>18</v>
      </c>
    </row>
    <row r="495" spans="1:9" hidden="1" x14ac:dyDescent="0.2">
      <c r="A495" s="112" t="s">
        <v>922</v>
      </c>
      <c r="B495" s="112" t="s">
        <v>13</v>
      </c>
      <c r="C495" s="112" t="s">
        <v>923</v>
      </c>
      <c r="D495" s="18">
        <v>426822.05</v>
      </c>
      <c r="E495" s="18">
        <v>55116.800000000003</v>
      </c>
      <c r="F495" s="18">
        <v>80259.62</v>
      </c>
      <c r="G495" s="18">
        <v>401679.23</v>
      </c>
      <c r="H495" s="153">
        <f t="shared" si="7"/>
        <v>18</v>
      </c>
    </row>
    <row r="496" spans="1:9" hidden="1" x14ac:dyDescent="0.2">
      <c r="A496" s="112" t="s">
        <v>924</v>
      </c>
      <c r="B496" s="112" t="s">
        <v>13</v>
      </c>
      <c r="C496" s="112" t="s">
        <v>925</v>
      </c>
      <c r="D496" s="18">
        <v>29419.72</v>
      </c>
      <c r="E496" s="18">
        <v>87859</v>
      </c>
      <c r="F496" s="18">
        <v>88563.47</v>
      </c>
      <c r="G496" s="18">
        <v>28715.25</v>
      </c>
      <c r="H496" s="153">
        <f t="shared" si="7"/>
        <v>18</v>
      </c>
    </row>
    <row r="497" spans="1:9" hidden="1" x14ac:dyDescent="0.2">
      <c r="A497" s="112" t="s">
        <v>3891</v>
      </c>
      <c r="B497" s="112" t="s">
        <v>13</v>
      </c>
      <c r="C497" s="112" t="s">
        <v>3892</v>
      </c>
      <c r="D497" s="18">
        <v>0</v>
      </c>
      <c r="E497" s="18">
        <v>158985.17000000001</v>
      </c>
      <c r="F497" s="18">
        <v>158985.17000000001</v>
      </c>
      <c r="G497" s="18">
        <v>0</v>
      </c>
      <c r="H497" s="153">
        <f t="shared" si="7"/>
        <v>18</v>
      </c>
    </row>
    <row r="498" spans="1:9" hidden="1" x14ac:dyDescent="0.2">
      <c r="A498" s="112" t="s">
        <v>3893</v>
      </c>
      <c r="B498" s="112" t="s">
        <v>13</v>
      </c>
      <c r="C498" s="112" t="s">
        <v>3894</v>
      </c>
      <c r="D498" s="18">
        <v>47293.56</v>
      </c>
      <c r="E498" s="18">
        <v>80660.02</v>
      </c>
      <c r="F498" s="18">
        <v>40330.01</v>
      </c>
      <c r="G498" s="18">
        <v>87623.57</v>
      </c>
      <c r="H498" s="153">
        <f t="shared" si="7"/>
        <v>18</v>
      </c>
    </row>
    <row r="499" spans="1:9" hidden="1" x14ac:dyDescent="0.2">
      <c r="A499" s="112" t="s">
        <v>3406</v>
      </c>
      <c r="B499" s="112" t="s">
        <v>13</v>
      </c>
      <c r="C499" s="112" t="s">
        <v>3407</v>
      </c>
      <c r="D499" s="18">
        <v>34146.639999999999</v>
      </c>
      <c r="E499" s="18">
        <v>0</v>
      </c>
      <c r="F499" s="18">
        <v>4268.33</v>
      </c>
      <c r="G499" s="18">
        <v>29878.31</v>
      </c>
      <c r="H499" s="153">
        <f t="shared" si="7"/>
        <v>18</v>
      </c>
    </row>
    <row r="500" spans="1:9" hidden="1" x14ac:dyDescent="0.2">
      <c r="A500" s="112" t="s">
        <v>107</v>
      </c>
      <c r="B500" s="112" t="s">
        <v>17</v>
      </c>
      <c r="C500" s="112" t="s">
        <v>108</v>
      </c>
      <c r="D500" s="18">
        <v>5107618.03</v>
      </c>
      <c r="E500" s="18">
        <v>45380265.939999998</v>
      </c>
      <c r="F500" s="18">
        <v>46417573.390000001</v>
      </c>
      <c r="G500" s="18">
        <v>4070310.58</v>
      </c>
      <c r="H500" s="153">
        <f t="shared" si="7"/>
        <v>3</v>
      </c>
    </row>
    <row r="501" spans="1:9" s="34" customFormat="1" hidden="1" x14ac:dyDescent="0.2">
      <c r="A501" s="112" t="s">
        <v>109</v>
      </c>
      <c r="B501" s="112" t="s">
        <v>17</v>
      </c>
      <c r="C501" s="112" t="s">
        <v>108</v>
      </c>
      <c r="D501" s="18">
        <v>5107618.03</v>
      </c>
      <c r="E501" s="18">
        <v>45380265.939999998</v>
      </c>
      <c r="F501" s="18">
        <v>46417573.390000001</v>
      </c>
      <c r="G501" s="18">
        <v>4070310.58</v>
      </c>
      <c r="H501" s="153">
        <f t="shared" si="7"/>
        <v>4</v>
      </c>
      <c r="I501" s="25"/>
    </row>
    <row r="502" spans="1:9" hidden="1" x14ac:dyDescent="0.2">
      <c r="A502" s="112" t="s">
        <v>110</v>
      </c>
      <c r="B502" s="112" t="s">
        <v>17</v>
      </c>
      <c r="C502" s="112" t="s">
        <v>111</v>
      </c>
      <c r="D502" s="18">
        <v>605726.54</v>
      </c>
      <c r="E502" s="18">
        <v>814339.92</v>
      </c>
      <c r="F502" s="18">
        <v>1096399.08</v>
      </c>
      <c r="G502" s="18">
        <v>323667.38</v>
      </c>
      <c r="H502" s="153">
        <f t="shared" si="7"/>
        <v>6</v>
      </c>
    </row>
    <row r="503" spans="1:9" hidden="1" x14ac:dyDescent="0.2">
      <c r="A503" s="112" t="s">
        <v>112</v>
      </c>
      <c r="B503" s="112" t="s">
        <v>17</v>
      </c>
      <c r="C503" s="112" t="s">
        <v>113</v>
      </c>
      <c r="D503" s="18">
        <v>2597.27</v>
      </c>
      <c r="E503" s="18">
        <v>14339.92</v>
      </c>
      <c r="F503" s="18">
        <v>14907.92</v>
      </c>
      <c r="G503" s="18">
        <v>2029.27</v>
      </c>
      <c r="H503" s="153">
        <f t="shared" si="7"/>
        <v>8</v>
      </c>
    </row>
    <row r="504" spans="1:9" hidden="1" x14ac:dyDescent="0.2">
      <c r="A504" s="112" t="s">
        <v>114</v>
      </c>
      <c r="B504" s="112" t="s">
        <v>17</v>
      </c>
      <c r="C504" s="112" t="s">
        <v>73</v>
      </c>
      <c r="D504" s="18">
        <v>2597.27</v>
      </c>
      <c r="E504" s="18">
        <v>14339.92</v>
      </c>
      <c r="F504" s="18">
        <v>14907.92</v>
      </c>
      <c r="G504" s="18">
        <v>2029.27</v>
      </c>
      <c r="H504" s="153">
        <f t="shared" si="7"/>
        <v>10</v>
      </c>
    </row>
    <row r="505" spans="1:9" hidden="1" x14ac:dyDescent="0.2">
      <c r="A505" s="112" t="s">
        <v>932</v>
      </c>
      <c r="B505" s="112" t="s">
        <v>17</v>
      </c>
      <c r="C505" s="112" t="s">
        <v>933</v>
      </c>
      <c r="D505" s="18">
        <v>2597.27</v>
      </c>
      <c r="E505" s="18">
        <v>14339.92</v>
      </c>
      <c r="F505" s="18">
        <v>14907.92</v>
      </c>
      <c r="G505" s="18">
        <v>2029.27</v>
      </c>
      <c r="H505" s="153">
        <f t="shared" si="7"/>
        <v>12</v>
      </c>
    </row>
    <row r="506" spans="1:9" hidden="1" x14ac:dyDescent="0.2">
      <c r="A506" s="112" t="s">
        <v>934</v>
      </c>
      <c r="B506" s="112" t="s">
        <v>17</v>
      </c>
      <c r="C506" s="112" t="s">
        <v>933</v>
      </c>
      <c r="D506" s="18">
        <v>2597.27</v>
      </c>
      <c r="E506" s="18">
        <v>14339.92</v>
      </c>
      <c r="F506" s="18">
        <v>14907.92</v>
      </c>
      <c r="G506" s="18">
        <v>2029.27</v>
      </c>
      <c r="H506" s="153">
        <f t="shared" si="7"/>
        <v>14</v>
      </c>
    </row>
    <row r="507" spans="1:9" hidden="1" x14ac:dyDescent="0.2">
      <c r="A507" s="112" t="s">
        <v>935</v>
      </c>
      <c r="B507" s="112" t="s">
        <v>17</v>
      </c>
      <c r="C507" s="112" t="s">
        <v>936</v>
      </c>
      <c r="D507" s="18">
        <v>2597.27</v>
      </c>
      <c r="E507" s="18">
        <v>14339.92</v>
      </c>
      <c r="F507" s="18">
        <v>14907.92</v>
      </c>
      <c r="G507" s="18">
        <v>2029.27</v>
      </c>
      <c r="H507" s="153">
        <f t="shared" si="7"/>
        <v>16</v>
      </c>
    </row>
    <row r="508" spans="1:9" hidden="1" x14ac:dyDescent="0.2">
      <c r="A508" s="112" t="s">
        <v>937</v>
      </c>
      <c r="B508" s="112" t="s">
        <v>13</v>
      </c>
      <c r="C508" s="112" t="s">
        <v>936</v>
      </c>
      <c r="D508" s="18">
        <v>2597.27</v>
      </c>
      <c r="E508" s="18">
        <v>14339.92</v>
      </c>
      <c r="F508" s="18">
        <v>14907.92</v>
      </c>
      <c r="G508" s="18">
        <v>2029.27</v>
      </c>
      <c r="H508" s="153">
        <f t="shared" si="7"/>
        <v>18</v>
      </c>
    </row>
    <row r="509" spans="1:9" hidden="1" x14ac:dyDescent="0.2">
      <c r="A509" s="112" t="s">
        <v>3160</v>
      </c>
      <c r="B509" s="112" t="s">
        <v>17</v>
      </c>
      <c r="C509" s="112" t="s">
        <v>3161</v>
      </c>
      <c r="D509" s="18">
        <v>603129.27</v>
      </c>
      <c r="E509" s="18">
        <v>800000</v>
      </c>
      <c r="F509" s="18">
        <v>1081491.1599999999</v>
      </c>
      <c r="G509" s="18">
        <v>321638.11</v>
      </c>
      <c r="H509" s="153">
        <f t="shared" si="7"/>
        <v>8</v>
      </c>
    </row>
    <row r="510" spans="1:9" hidden="1" x14ac:dyDescent="0.2">
      <c r="A510" s="112" t="s">
        <v>3162</v>
      </c>
      <c r="B510" s="112" t="s">
        <v>17</v>
      </c>
      <c r="C510" s="112" t="s">
        <v>73</v>
      </c>
      <c r="D510" s="18">
        <v>603129.27</v>
      </c>
      <c r="E510" s="18">
        <v>800000</v>
      </c>
      <c r="F510" s="18">
        <v>1081491.1599999999</v>
      </c>
      <c r="G510" s="18">
        <v>321638.11</v>
      </c>
      <c r="H510" s="153">
        <f t="shared" si="7"/>
        <v>10</v>
      </c>
    </row>
    <row r="511" spans="1:9" hidden="1" x14ac:dyDescent="0.2">
      <c r="A511" s="112" t="s">
        <v>3163</v>
      </c>
      <c r="B511" s="112" t="s">
        <v>13</v>
      </c>
      <c r="C511" s="112" t="s">
        <v>3164</v>
      </c>
      <c r="D511" s="18">
        <v>603129.27</v>
      </c>
      <c r="E511" s="18">
        <v>800000</v>
      </c>
      <c r="F511" s="18">
        <v>1081491.1599999999</v>
      </c>
      <c r="G511" s="18">
        <v>321638.11</v>
      </c>
      <c r="H511" s="153">
        <f t="shared" si="7"/>
        <v>18</v>
      </c>
    </row>
    <row r="512" spans="1:9" hidden="1" x14ac:dyDescent="0.2">
      <c r="A512" s="112" t="s">
        <v>115</v>
      </c>
      <c r="B512" s="112" t="s">
        <v>17</v>
      </c>
      <c r="C512" s="112" t="s">
        <v>116</v>
      </c>
      <c r="D512" s="18">
        <v>4501891.49</v>
      </c>
      <c r="E512" s="18">
        <v>44565926.020000003</v>
      </c>
      <c r="F512" s="18">
        <v>45321174.310000002</v>
      </c>
      <c r="G512" s="18">
        <v>3746643.2</v>
      </c>
      <c r="H512" s="153">
        <f t="shared" si="7"/>
        <v>6</v>
      </c>
    </row>
    <row r="513" spans="1:9" hidden="1" x14ac:dyDescent="0.2">
      <c r="A513" s="112" t="s">
        <v>2829</v>
      </c>
      <c r="B513" s="112" t="s">
        <v>17</v>
      </c>
      <c r="C513" s="112" t="s">
        <v>2830</v>
      </c>
      <c r="D513" s="18">
        <v>918.95</v>
      </c>
      <c r="E513" s="18">
        <v>5401.74</v>
      </c>
      <c r="F513" s="18">
        <v>5355.69</v>
      </c>
      <c r="G513" s="18">
        <v>965</v>
      </c>
      <c r="H513" s="153">
        <f t="shared" si="7"/>
        <v>8</v>
      </c>
    </row>
    <row r="514" spans="1:9" hidden="1" x14ac:dyDescent="0.2">
      <c r="A514" s="112" t="s">
        <v>2831</v>
      </c>
      <c r="B514" s="112" t="s">
        <v>17</v>
      </c>
      <c r="C514" s="112" t="s">
        <v>73</v>
      </c>
      <c r="D514" s="18">
        <v>918.95</v>
      </c>
      <c r="E514" s="18">
        <v>5401.74</v>
      </c>
      <c r="F514" s="18">
        <v>5355.69</v>
      </c>
      <c r="G514" s="18">
        <v>965</v>
      </c>
      <c r="H514" s="153">
        <f t="shared" si="7"/>
        <v>10</v>
      </c>
    </row>
    <row r="515" spans="1:9" hidden="1" x14ac:dyDescent="0.2">
      <c r="A515" s="112" t="s">
        <v>3367</v>
      </c>
      <c r="B515" s="112" t="s">
        <v>17</v>
      </c>
      <c r="C515" s="112" t="s">
        <v>25</v>
      </c>
      <c r="D515" s="18">
        <v>11</v>
      </c>
      <c r="E515" s="18">
        <v>4024.05</v>
      </c>
      <c r="F515" s="18">
        <v>4035.05</v>
      </c>
      <c r="G515" s="18">
        <v>0</v>
      </c>
      <c r="H515" s="153">
        <f t="shared" si="7"/>
        <v>12</v>
      </c>
    </row>
    <row r="516" spans="1:9" hidden="1" x14ac:dyDescent="0.2">
      <c r="A516" s="112" t="s">
        <v>3368</v>
      </c>
      <c r="B516" s="112" t="s">
        <v>17</v>
      </c>
      <c r="C516" s="112" t="s">
        <v>25</v>
      </c>
      <c r="D516" s="18">
        <v>11</v>
      </c>
      <c r="E516" s="18">
        <v>4024.05</v>
      </c>
      <c r="F516" s="18">
        <v>4035.05</v>
      </c>
      <c r="G516" s="18">
        <v>0</v>
      </c>
      <c r="H516" s="153">
        <f t="shared" si="7"/>
        <v>14</v>
      </c>
    </row>
    <row r="517" spans="1:9" hidden="1" x14ac:dyDescent="0.2">
      <c r="A517" s="112" t="s">
        <v>3369</v>
      </c>
      <c r="B517" s="112" t="s">
        <v>17</v>
      </c>
      <c r="C517" s="112" t="s">
        <v>25</v>
      </c>
      <c r="D517" s="18">
        <v>11</v>
      </c>
      <c r="E517" s="18">
        <v>4024.05</v>
      </c>
      <c r="F517" s="18">
        <v>4035.05</v>
      </c>
      <c r="G517" s="18">
        <v>0</v>
      </c>
      <c r="H517" s="153">
        <f t="shared" si="7"/>
        <v>16</v>
      </c>
    </row>
    <row r="518" spans="1:9" hidden="1" x14ac:dyDescent="0.2">
      <c r="A518" s="112" t="s">
        <v>3370</v>
      </c>
      <c r="B518" s="112" t="s">
        <v>13</v>
      </c>
      <c r="C518" s="112" t="s">
        <v>25</v>
      </c>
      <c r="D518" s="18">
        <v>11</v>
      </c>
      <c r="E518" s="18">
        <v>4024.05</v>
      </c>
      <c r="F518" s="18">
        <v>4035.05</v>
      </c>
      <c r="G518" s="18">
        <v>0</v>
      </c>
      <c r="H518" s="153">
        <f t="shared" si="7"/>
        <v>18</v>
      </c>
    </row>
    <row r="519" spans="1:9" hidden="1" x14ac:dyDescent="0.2">
      <c r="A519" s="112" t="s">
        <v>2832</v>
      </c>
      <c r="B519" s="112" t="s">
        <v>17</v>
      </c>
      <c r="C519" s="112" t="s">
        <v>2833</v>
      </c>
      <c r="D519" s="18">
        <v>907.95</v>
      </c>
      <c r="E519" s="18">
        <v>1377.69</v>
      </c>
      <c r="F519" s="18">
        <v>1320.64</v>
      </c>
      <c r="G519" s="18">
        <v>965</v>
      </c>
      <c r="H519" s="153">
        <f t="shared" ref="H519:H582" si="8">+LEN(A519)</f>
        <v>12</v>
      </c>
    </row>
    <row r="520" spans="1:9" s="111" customFormat="1" hidden="1" x14ac:dyDescent="0.2">
      <c r="A520" s="112" t="s">
        <v>2834</v>
      </c>
      <c r="B520" s="112" t="s">
        <v>17</v>
      </c>
      <c r="C520" s="112" t="s">
        <v>2833</v>
      </c>
      <c r="D520" s="18">
        <v>907.95</v>
      </c>
      <c r="E520" s="18">
        <v>1377.69</v>
      </c>
      <c r="F520" s="18">
        <v>1320.64</v>
      </c>
      <c r="G520" s="18">
        <v>965</v>
      </c>
      <c r="H520" s="153">
        <f t="shared" si="8"/>
        <v>14</v>
      </c>
      <c r="I520" s="25"/>
    </row>
    <row r="521" spans="1:9" s="34" customFormat="1" hidden="1" x14ac:dyDescent="0.2">
      <c r="A521" s="112" t="s">
        <v>3165</v>
      </c>
      <c r="B521" s="112" t="s">
        <v>17</v>
      </c>
      <c r="C521" s="112" t="s">
        <v>2833</v>
      </c>
      <c r="D521" s="18">
        <v>907.95</v>
      </c>
      <c r="E521" s="18">
        <v>1377.69</v>
      </c>
      <c r="F521" s="18">
        <v>1320.64</v>
      </c>
      <c r="G521" s="18">
        <v>965</v>
      </c>
      <c r="H521" s="153">
        <f t="shared" si="8"/>
        <v>16</v>
      </c>
      <c r="I521" s="25"/>
    </row>
    <row r="522" spans="1:9" s="34" customFormat="1" hidden="1" x14ac:dyDescent="0.2">
      <c r="A522" s="112" t="s">
        <v>3166</v>
      </c>
      <c r="B522" s="112" t="s">
        <v>13</v>
      </c>
      <c r="C522" s="112" t="s">
        <v>3895</v>
      </c>
      <c r="D522" s="18">
        <v>907.95</v>
      </c>
      <c r="E522" s="18">
        <v>1377.69</v>
      </c>
      <c r="F522" s="18">
        <v>1320.64</v>
      </c>
      <c r="G522" s="18">
        <v>965</v>
      </c>
      <c r="H522" s="153">
        <f t="shared" si="8"/>
        <v>18</v>
      </c>
      <c r="I522" s="25"/>
    </row>
    <row r="523" spans="1:9" hidden="1" x14ac:dyDescent="0.2">
      <c r="A523" s="112" t="s">
        <v>117</v>
      </c>
      <c r="B523" s="112" t="s">
        <v>17</v>
      </c>
      <c r="C523" s="112" t="s">
        <v>3619</v>
      </c>
      <c r="D523" s="18">
        <v>97735.22</v>
      </c>
      <c r="E523" s="18">
        <v>104550.15</v>
      </c>
      <c r="F523" s="18">
        <v>97843.69</v>
      </c>
      <c r="G523" s="18">
        <v>104441.68</v>
      </c>
      <c r="H523" s="153">
        <f t="shared" si="8"/>
        <v>8</v>
      </c>
    </row>
    <row r="524" spans="1:9" hidden="1" x14ac:dyDescent="0.2">
      <c r="A524" s="112" t="s">
        <v>118</v>
      </c>
      <c r="B524" s="112" t="s">
        <v>17</v>
      </c>
      <c r="C524" s="112" t="s">
        <v>73</v>
      </c>
      <c r="D524" s="18">
        <v>97735.22</v>
      </c>
      <c r="E524" s="18">
        <v>104550.15</v>
      </c>
      <c r="F524" s="18">
        <v>97843.69</v>
      </c>
      <c r="G524" s="18">
        <v>104441.68</v>
      </c>
      <c r="H524" s="153">
        <f t="shared" si="8"/>
        <v>10</v>
      </c>
    </row>
    <row r="525" spans="1:9" hidden="1" x14ac:dyDescent="0.2">
      <c r="A525" s="112" t="s">
        <v>938</v>
      </c>
      <c r="B525" s="112" t="s">
        <v>17</v>
      </c>
      <c r="C525" s="112" t="s">
        <v>939</v>
      </c>
      <c r="D525" s="18">
        <v>97735.22</v>
      </c>
      <c r="E525" s="18">
        <v>104550.15</v>
      </c>
      <c r="F525" s="18">
        <v>97843.69</v>
      </c>
      <c r="G525" s="18">
        <v>104441.68</v>
      </c>
      <c r="H525" s="153">
        <f t="shared" si="8"/>
        <v>12</v>
      </c>
    </row>
    <row r="526" spans="1:9" hidden="1" x14ac:dyDescent="0.2">
      <c r="A526" s="112" t="s">
        <v>940</v>
      </c>
      <c r="B526" s="112" t="s">
        <v>17</v>
      </c>
      <c r="C526" s="112" t="s">
        <v>939</v>
      </c>
      <c r="D526" s="18">
        <v>97735.22</v>
      </c>
      <c r="E526" s="18">
        <v>104550.15</v>
      </c>
      <c r="F526" s="18">
        <v>97843.69</v>
      </c>
      <c r="G526" s="18">
        <v>104441.68</v>
      </c>
      <c r="H526" s="153">
        <f t="shared" si="8"/>
        <v>14</v>
      </c>
    </row>
    <row r="527" spans="1:9" hidden="1" x14ac:dyDescent="0.2">
      <c r="A527" s="112" t="s">
        <v>941</v>
      </c>
      <c r="B527" s="112" t="s">
        <v>17</v>
      </c>
      <c r="C527" s="112" t="s">
        <v>939</v>
      </c>
      <c r="D527" s="18">
        <v>97735.22</v>
      </c>
      <c r="E527" s="18">
        <v>104550.15</v>
      </c>
      <c r="F527" s="18">
        <v>97843.69</v>
      </c>
      <c r="G527" s="18">
        <v>104441.68</v>
      </c>
      <c r="H527" s="153">
        <f t="shared" si="8"/>
        <v>16</v>
      </c>
    </row>
    <row r="528" spans="1:9" hidden="1" x14ac:dyDescent="0.2">
      <c r="A528" s="112" t="s">
        <v>942</v>
      </c>
      <c r="B528" s="112" t="s">
        <v>13</v>
      </c>
      <c r="C528" s="112" t="s">
        <v>939</v>
      </c>
      <c r="D528" s="18">
        <v>695.18</v>
      </c>
      <c r="E528" s="18">
        <v>756.45</v>
      </c>
      <c r="F528" s="18">
        <v>702.98</v>
      </c>
      <c r="G528" s="18">
        <v>748.65</v>
      </c>
      <c r="H528" s="153">
        <f t="shared" si="8"/>
        <v>18</v>
      </c>
    </row>
    <row r="529" spans="1:8" hidden="1" x14ac:dyDescent="0.2">
      <c r="A529" s="112" t="s">
        <v>943</v>
      </c>
      <c r="B529" s="112" t="s">
        <v>13</v>
      </c>
      <c r="C529" s="112" t="s">
        <v>944</v>
      </c>
      <c r="D529" s="18">
        <v>97040.04</v>
      </c>
      <c r="E529" s="18">
        <v>103793.7</v>
      </c>
      <c r="F529" s="18">
        <v>97140.71</v>
      </c>
      <c r="G529" s="18">
        <v>103693.03</v>
      </c>
      <c r="H529" s="153">
        <f t="shared" si="8"/>
        <v>18</v>
      </c>
    </row>
    <row r="530" spans="1:8" hidden="1" x14ac:dyDescent="0.2">
      <c r="A530" s="112" t="s">
        <v>119</v>
      </c>
      <c r="B530" s="112" t="s">
        <v>17</v>
      </c>
      <c r="C530" s="112" t="s">
        <v>116</v>
      </c>
      <c r="D530" s="18">
        <v>4403237.32</v>
      </c>
      <c r="E530" s="18">
        <v>44455974.130000003</v>
      </c>
      <c r="F530" s="18">
        <v>45217974.93</v>
      </c>
      <c r="G530" s="18">
        <v>3641236.52</v>
      </c>
      <c r="H530" s="153">
        <f t="shared" si="8"/>
        <v>8</v>
      </c>
    </row>
    <row r="531" spans="1:8" hidden="1" x14ac:dyDescent="0.2">
      <c r="A531" s="112" t="s">
        <v>120</v>
      </c>
      <c r="B531" s="112" t="s">
        <v>17</v>
      </c>
      <c r="C531" s="112" t="s">
        <v>73</v>
      </c>
      <c r="D531" s="18">
        <v>4403237.32</v>
      </c>
      <c r="E531" s="18">
        <v>44455974.130000003</v>
      </c>
      <c r="F531" s="18">
        <v>45217974.93</v>
      </c>
      <c r="G531" s="18">
        <v>3641236.52</v>
      </c>
      <c r="H531" s="153">
        <f t="shared" si="8"/>
        <v>10</v>
      </c>
    </row>
    <row r="532" spans="1:8" hidden="1" x14ac:dyDescent="0.2">
      <c r="A532" s="112" t="s">
        <v>945</v>
      </c>
      <c r="B532" s="112" t="s">
        <v>17</v>
      </c>
      <c r="C532" s="112" t="s">
        <v>3620</v>
      </c>
      <c r="D532" s="18">
        <v>0</v>
      </c>
      <c r="E532" s="18">
        <v>3858018.06</v>
      </c>
      <c r="F532" s="18">
        <v>3858018.06</v>
      </c>
      <c r="G532" s="18">
        <v>0</v>
      </c>
      <c r="H532" s="153">
        <f t="shared" si="8"/>
        <v>12</v>
      </c>
    </row>
    <row r="533" spans="1:8" hidden="1" x14ac:dyDescent="0.2">
      <c r="A533" s="112" t="s">
        <v>946</v>
      </c>
      <c r="B533" s="112" t="s">
        <v>17</v>
      </c>
      <c r="C533" s="112" t="s">
        <v>644</v>
      </c>
      <c r="D533" s="18">
        <v>0</v>
      </c>
      <c r="E533" s="18">
        <v>3858018.06</v>
      </c>
      <c r="F533" s="18">
        <v>3858018.06</v>
      </c>
      <c r="G533" s="18">
        <v>0</v>
      </c>
      <c r="H533" s="153">
        <f t="shared" si="8"/>
        <v>14</v>
      </c>
    </row>
    <row r="534" spans="1:8" hidden="1" x14ac:dyDescent="0.2">
      <c r="A534" s="112" t="s">
        <v>947</v>
      </c>
      <c r="B534" s="112" t="s">
        <v>17</v>
      </c>
      <c r="C534" s="112" t="s">
        <v>644</v>
      </c>
      <c r="D534" s="18">
        <v>0</v>
      </c>
      <c r="E534" s="18">
        <v>3858018.06</v>
      </c>
      <c r="F534" s="18">
        <v>3858018.06</v>
      </c>
      <c r="G534" s="18">
        <v>0</v>
      </c>
      <c r="H534" s="153">
        <f t="shared" si="8"/>
        <v>16</v>
      </c>
    </row>
    <row r="535" spans="1:8" hidden="1" x14ac:dyDescent="0.2">
      <c r="A535" s="112" t="s">
        <v>948</v>
      </c>
      <c r="B535" s="112" t="s">
        <v>13</v>
      </c>
      <c r="C535" s="112" t="s">
        <v>644</v>
      </c>
      <c r="D535" s="18">
        <v>0</v>
      </c>
      <c r="E535" s="18">
        <v>3225150</v>
      </c>
      <c r="F535" s="18">
        <v>3225150</v>
      </c>
      <c r="G535" s="18">
        <v>0</v>
      </c>
      <c r="H535" s="153">
        <f t="shared" si="8"/>
        <v>18</v>
      </c>
    </row>
    <row r="536" spans="1:8" hidden="1" x14ac:dyDescent="0.2">
      <c r="A536" s="112" t="s">
        <v>949</v>
      </c>
      <c r="B536" s="112" t="s">
        <v>13</v>
      </c>
      <c r="C536" s="112" t="s">
        <v>950</v>
      </c>
      <c r="D536" s="18">
        <v>0</v>
      </c>
      <c r="E536" s="18">
        <v>375308.06</v>
      </c>
      <c r="F536" s="18">
        <v>375308.06</v>
      </c>
      <c r="G536" s="18">
        <v>0</v>
      </c>
      <c r="H536" s="153">
        <f t="shared" si="8"/>
        <v>18</v>
      </c>
    </row>
    <row r="537" spans="1:8" hidden="1" x14ac:dyDescent="0.2">
      <c r="A537" s="112" t="s">
        <v>951</v>
      </c>
      <c r="B537" s="112" t="s">
        <v>13</v>
      </c>
      <c r="C537" s="112" t="s">
        <v>675</v>
      </c>
      <c r="D537" s="18">
        <v>0</v>
      </c>
      <c r="E537" s="18">
        <v>257560</v>
      </c>
      <c r="F537" s="18">
        <v>257560</v>
      </c>
      <c r="G537" s="18">
        <v>0</v>
      </c>
      <c r="H537" s="153">
        <f t="shared" si="8"/>
        <v>18</v>
      </c>
    </row>
    <row r="538" spans="1:8" hidden="1" x14ac:dyDescent="0.2">
      <c r="A538" s="112" t="s">
        <v>952</v>
      </c>
      <c r="B538" s="112" t="s">
        <v>17</v>
      </c>
      <c r="C538" s="112" t="s">
        <v>953</v>
      </c>
      <c r="D538" s="18">
        <v>3278575.36</v>
      </c>
      <c r="E538" s="18">
        <v>39581105.810000002</v>
      </c>
      <c r="F538" s="18">
        <v>40348144.030000001</v>
      </c>
      <c r="G538" s="18">
        <v>2511537.14</v>
      </c>
      <c r="H538" s="153">
        <f t="shared" si="8"/>
        <v>12</v>
      </c>
    </row>
    <row r="539" spans="1:8" hidden="1" x14ac:dyDescent="0.2">
      <c r="A539" s="112" t="s">
        <v>954</v>
      </c>
      <c r="B539" s="112" t="s">
        <v>17</v>
      </c>
      <c r="C539" s="112" t="s">
        <v>953</v>
      </c>
      <c r="D539" s="18">
        <v>454340.33</v>
      </c>
      <c r="E539" s="18">
        <v>21269960.960000001</v>
      </c>
      <c r="F539" s="18">
        <v>21381872.73</v>
      </c>
      <c r="G539" s="18">
        <v>342428.56</v>
      </c>
      <c r="H539" s="153">
        <f t="shared" si="8"/>
        <v>14</v>
      </c>
    </row>
    <row r="540" spans="1:8" hidden="1" x14ac:dyDescent="0.2">
      <c r="A540" s="112" t="s">
        <v>955</v>
      </c>
      <c r="B540" s="112" t="s">
        <v>17</v>
      </c>
      <c r="C540" s="112" t="s">
        <v>953</v>
      </c>
      <c r="D540" s="18">
        <v>454340.33</v>
      </c>
      <c r="E540" s="18">
        <v>21269960.960000001</v>
      </c>
      <c r="F540" s="18">
        <v>21381872.73</v>
      </c>
      <c r="G540" s="18">
        <v>342428.56</v>
      </c>
      <c r="H540" s="153">
        <f t="shared" si="8"/>
        <v>16</v>
      </c>
    </row>
    <row r="541" spans="1:8" hidden="1" x14ac:dyDescent="0.2">
      <c r="A541" s="112" t="s">
        <v>956</v>
      </c>
      <c r="B541" s="112" t="s">
        <v>13</v>
      </c>
      <c r="C541" s="112" t="s">
        <v>957</v>
      </c>
      <c r="D541" s="18">
        <v>0</v>
      </c>
      <c r="E541" s="18">
        <v>419272.45</v>
      </c>
      <c r="F541" s="18">
        <v>419272.45</v>
      </c>
      <c r="G541" s="18">
        <v>0</v>
      </c>
      <c r="H541" s="153">
        <f t="shared" si="8"/>
        <v>18</v>
      </c>
    </row>
    <row r="542" spans="1:8" hidden="1" x14ac:dyDescent="0.2">
      <c r="A542" s="112" t="s">
        <v>958</v>
      </c>
      <c r="B542" s="112" t="s">
        <v>13</v>
      </c>
      <c r="C542" s="112" t="s">
        <v>959</v>
      </c>
      <c r="D542" s="18">
        <v>13999</v>
      </c>
      <c r="E542" s="18">
        <v>522260</v>
      </c>
      <c r="F542" s="18">
        <v>524128</v>
      </c>
      <c r="G542" s="18">
        <v>12131</v>
      </c>
      <c r="H542" s="153">
        <f t="shared" si="8"/>
        <v>18</v>
      </c>
    </row>
    <row r="543" spans="1:8" hidden="1" x14ac:dyDescent="0.2">
      <c r="A543" s="112" t="s">
        <v>960</v>
      </c>
      <c r="B543" s="112" t="s">
        <v>13</v>
      </c>
      <c r="C543" s="112" t="s">
        <v>961</v>
      </c>
      <c r="D543" s="18">
        <v>3355</v>
      </c>
      <c r="E543" s="18">
        <v>59987</v>
      </c>
      <c r="F543" s="18">
        <v>61092</v>
      </c>
      <c r="G543" s="18">
        <v>2250</v>
      </c>
      <c r="H543" s="153">
        <f t="shared" si="8"/>
        <v>18</v>
      </c>
    </row>
    <row r="544" spans="1:8" hidden="1" x14ac:dyDescent="0.2">
      <c r="A544" s="112" t="s">
        <v>962</v>
      </c>
      <c r="B544" s="112" t="s">
        <v>13</v>
      </c>
      <c r="C544" s="112" t="s">
        <v>963</v>
      </c>
      <c r="D544" s="18">
        <v>204826.18</v>
      </c>
      <c r="E544" s="18">
        <v>6830371.21</v>
      </c>
      <c r="F544" s="18">
        <v>6882384.4500000002</v>
      </c>
      <c r="G544" s="18">
        <v>152812.94</v>
      </c>
      <c r="H544" s="153">
        <f t="shared" si="8"/>
        <v>18</v>
      </c>
    </row>
    <row r="545" spans="1:8" hidden="1" x14ac:dyDescent="0.2">
      <c r="A545" s="112" t="s">
        <v>964</v>
      </c>
      <c r="B545" s="112" t="s">
        <v>13</v>
      </c>
      <c r="C545" s="112" t="s">
        <v>965</v>
      </c>
      <c r="D545" s="18">
        <v>0</v>
      </c>
      <c r="E545" s="18">
        <v>5875555.7599999998</v>
      </c>
      <c r="F545" s="18">
        <v>5875555.7599999998</v>
      </c>
      <c r="G545" s="18">
        <v>0</v>
      </c>
      <c r="H545" s="153">
        <f t="shared" si="8"/>
        <v>18</v>
      </c>
    </row>
    <row r="546" spans="1:8" hidden="1" x14ac:dyDescent="0.2">
      <c r="A546" s="112" t="s">
        <v>966</v>
      </c>
      <c r="B546" s="112" t="s">
        <v>13</v>
      </c>
      <c r="C546" s="112" t="s">
        <v>967</v>
      </c>
      <c r="D546" s="18">
        <v>60028.86</v>
      </c>
      <c r="E546" s="18">
        <v>1705898.18</v>
      </c>
      <c r="F546" s="18">
        <v>1731881.83</v>
      </c>
      <c r="G546" s="18">
        <v>34045.21</v>
      </c>
      <c r="H546" s="153">
        <f t="shared" si="8"/>
        <v>18</v>
      </c>
    </row>
    <row r="547" spans="1:8" hidden="1" x14ac:dyDescent="0.2">
      <c r="A547" s="112" t="s">
        <v>968</v>
      </c>
      <c r="B547" s="112" t="s">
        <v>13</v>
      </c>
      <c r="C547" s="112" t="s">
        <v>969</v>
      </c>
      <c r="D547" s="18">
        <v>123506.56</v>
      </c>
      <c r="E547" s="18">
        <v>3944363.53</v>
      </c>
      <c r="F547" s="18">
        <v>3977079.76</v>
      </c>
      <c r="G547" s="18">
        <v>90790.33</v>
      </c>
      <c r="H547" s="153">
        <f t="shared" si="8"/>
        <v>18</v>
      </c>
    </row>
    <row r="548" spans="1:8" hidden="1" x14ac:dyDescent="0.2">
      <c r="A548" s="112" t="s">
        <v>970</v>
      </c>
      <c r="B548" s="112" t="s">
        <v>13</v>
      </c>
      <c r="C548" s="112" t="s">
        <v>971</v>
      </c>
      <c r="D548" s="18">
        <v>27001</v>
      </c>
      <c r="E548" s="18">
        <v>1030848</v>
      </c>
      <c r="F548" s="18">
        <v>1033102</v>
      </c>
      <c r="G548" s="18">
        <v>24747</v>
      </c>
      <c r="H548" s="153">
        <f t="shared" si="8"/>
        <v>18</v>
      </c>
    </row>
    <row r="549" spans="1:8" hidden="1" x14ac:dyDescent="0.2">
      <c r="A549" s="112" t="s">
        <v>2886</v>
      </c>
      <c r="B549" s="112" t="s">
        <v>13</v>
      </c>
      <c r="C549" s="112" t="s">
        <v>2887</v>
      </c>
      <c r="D549" s="18">
        <v>21623.73</v>
      </c>
      <c r="E549" s="18">
        <v>881404.83</v>
      </c>
      <c r="F549" s="18">
        <v>877376.48</v>
      </c>
      <c r="G549" s="18">
        <v>25652.080000000002</v>
      </c>
      <c r="H549" s="153">
        <f t="shared" si="8"/>
        <v>18</v>
      </c>
    </row>
    <row r="550" spans="1:8" hidden="1" x14ac:dyDescent="0.2">
      <c r="A550" s="112" t="s">
        <v>972</v>
      </c>
      <c r="B550" s="112" t="s">
        <v>17</v>
      </c>
      <c r="C550" s="112" t="s">
        <v>108</v>
      </c>
      <c r="D550" s="18">
        <v>2824235.03</v>
      </c>
      <c r="E550" s="18">
        <v>18311144.850000001</v>
      </c>
      <c r="F550" s="18">
        <v>18966271.300000001</v>
      </c>
      <c r="G550" s="18">
        <v>2169108.58</v>
      </c>
      <c r="H550" s="153">
        <f t="shared" si="8"/>
        <v>14</v>
      </c>
    </row>
    <row r="551" spans="1:8" hidden="1" x14ac:dyDescent="0.2">
      <c r="A551" s="112" t="s">
        <v>973</v>
      </c>
      <c r="B551" s="112" t="s">
        <v>17</v>
      </c>
      <c r="C551" s="112" t="s">
        <v>974</v>
      </c>
      <c r="D551" s="18">
        <v>2519877.5499999998</v>
      </c>
      <c r="E551" s="18">
        <v>18047535.140000001</v>
      </c>
      <c r="F551" s="18">
        <v>18721645.640000001</v>
      </c>
      <c r="G551" s="18">
        <v>1845767.05</v>
      </c>
      <c r="H551" s="153">
        <f t="shared" si="8"/>
        <v>16</v>
      </c>
    </row>
    <row r="552" spans="1:8" hidden="1" x14ac:dyDescent="0.2">
      <c r="A552" s="112" t="s">
        <v>975</v>
      </c>
      <c r="B552" s="112" t="s">
        <v>13</v>
      </c>
      <c r="C552" s="112" t="s">
        <v>959</v>
      </c>
      <c r="D552" s="18">
        <v>279965</v>
      </c>
      <c r="E552" s="18">
        <v>523887</v>
      </c>
      <c r="F552" s="18">
        <v>780922</v>
      </c>
      <c r="G552" s="18">
        <v>22930</v>
      </c>
      <c r="H552" s="153">
        <f t="shared" si="8"/>
        <v>18</v>
      </c>
    </row>
    <row r="553" spans="1:8" hidden="1" x14ac:dyDescent="0.2">
      <c r="A553" s="112" t="s">
        <v>976</v>
      </c>
      <c r="B553" s="112" t="s">
        <v>13</v>
      </c>
      <c r="C553" s="112" t="s">
        <v>961</v>
      </c>
      <c r="D553" s="18">
        <v>7635</v>
      </c>
      <c r="E553" s="18">
        <v>61122</v>
      </c>
      <c r="F553" s="18">
        <v>66582</v>
      </c>
      <c r="G553" s="18">
        <v>2175</v>
      </c>
      <c r="H553" s="153">
        <f t="shared" si="8"/>
        <v>18</v>
      </c>
    </row>
    <row r="554" spans="1:8" hidden="1" x14ac:dyDescent="0.2">
      <c r="A554" s="112" t="s">
        <v>977</v>
      </c>
      <c r="B554" s="112" t="s">
        <v>13</v>
      </c>
      <c r="C554" s="112" t="s">
        <v>978</v>
      </c>
      <c r="D554" s="18">
        <v>430.05</v>
      </c>
      <c r="E554" s="18">
        <v>6882096.8700000001</v>
      </c>
      <c r="F554" s="18">
        <v>6882096.8899999997</v>
      </c>
      <c r="G554" s="18">
        <v>430.03</v>
      </c>
      <c r="H554" s="153">
        <f t="shared" si="8"/>
        <v>18</v>
      </c>
    </row>
    <row r="555" spans="1:8" hidden="1" x14ac:dyDescent="0.2">
      <c r="A555" s="112" t="s">
        <v>979</v>
      </c>
      <c r="B555" s="112" t="s">
        <v>13</v>
      </c>
      <c r="C555" s="112" t="s">
        <v>965</v>
      </c>
      <c r="D555" s="18">
        <v>142088.49</v>
      </c>
      <c r="E555" s="18">
        <v>2961792.91</v>
      </c>
      <c r="F555" s="18">
        <v>2935842.05</v>
      </c>
      <c r="G555" s="18">
        <v>168039.35</v>
      </c>
      <c r="H555" s="153">
        <f t="shared" si="8"/>
        <v>18</v>
      </c>
    </row>
    <row r="556" spans="1:8" hidden="1" x14ac:dyDescent="0.2">
      <c r="A556" s="112" t="s">
        <v>3167</v>
      </c>
      <c r="B556" s="112" t="s">
        <v>13</v>
      </c>
      <c r="C556" s="112" t="s">
        <v>967</v>
      </c>
      <c r="D556" s="18">
        <v>173807.46</v>
      </c>
      <c r="E556" s="18">
        <v>1731867.97</v>
      </c>
      <c r="F556" s="18">
        <v>1772413.83</v>
      </c>
      <c r="G556" s="18">
        <v>133261.6</v>
      </c>
      <c r="H556" s="153">
        <f t="shared" si="8"/>
        <v>18</v>
      </c>
    </row>
    <row r="557" spans="1:8" hidden="1" x14ac:dyDescent="0.2">
      <c r="A557" s="112" t="s">
        <v>980</v>
      </c>
      <c r="B557" s="112" t="s">
        <v>13</v>
      </c>
      <c r="C557" s="112" t="s">
        <v>969</v>
      </c>
      <c r="D557" s="18">
        <v>1011569.09</v>
      </c>
      <c r="E557" s="18">
        <v>3976580.54</v>
      </c>
      <c r="F557" s="18">
        <v>4328640.41</v>
      </c>
      <c r="G557" s="18">
        <v>659509.22</v>
      </c>
      <c r="H557" s="153">
        <f t="shared" si="8"/>
        <v>18</v>
      </c>
    </row>
    <row r="558" spans="1:8" hidden="1" x14ac:dyDescent="0.2">
      <c r="A558" s="112" t="s">
        <v>982</v>
      </c>
      <c r="B558" s="112" t="s">
        <v>13</v>
      </c>
      <c r="C558" s="112" t="s">
        <v>971</v>
      </c>
      <c r="D558" s="18">
        <v>179508</v>
      </c>
      <c r="E558" s="18">
        <v>1032810</v>
      </c>
      <c r="F558" s="18">
        <v>1131429</v>
      </c>
      <c r="G558" s="18">
        <v>80889</v>
      </c>
      <c r="H558" s="153">
        <f t="shared" si="8"/>
        <v>18</v>
      </c>
    </row>
    <row r="559" spans="1:8" hidden="1" x14ac:dyDescent="0.2">
      <c r="A559" s="112" t="s">
        <v>2939</v>
      </c>
      <c r="B559" s="112" t="s">
        <v>13</v>
      </c>
      <c r="C559" s="112" t="s">
        <v>2887</v>
      </c>
      <c r="D559" s="18">
        <v>724874.46</v>
      </c>
      <c r="E559" s="18">
        <v>877377.85</v>
      </c>
      <c r="F559" s="18">
        <v>823719.46</v>
      </c>
      <c r="G559" s="18">
        <v>778532.85</v>
      </c>
      <c r="H559" s="153">
        <f t="shared" si="8"/>
        <v>18</v>
      </c>
    </row>
    <row r="560" spans="1:8" hidden="1" x14ac:dyDescent="0.2">
      <c r="A560" s="112" t="s">
        <v>983</v>
      </c>
      <c r="B560" s="112" t="s">
        <v>17</v>
      </c>
      <c r="C560" s="112" t="s">
        <v>984</v>
      </c>
      <c r="D560" s="18">
        <v>304357.48</v>
      </c>
      <c r="E560" s="18">
        <v>263609.71000000002</v>
      </c>
      <c r="F560" s="18">
        <v>244625.66</v>
      </c>
      <c r="G560" s="18">
        <v>323341.53000000003</v>
      </c>
      <c r="H560" s="153">
        <f t="shared" si="8"/>
        <v>16</v>
      </c>
    </row>
    <row r="561" spans="1:8" hidden="1" x14ac:dyDescent="0.2">
      <c r="A561" s="112" t="s">
        <v>985</v>
      </c>
      <c r="B561" s="112" t="s">
        <v>13</v>
      </c>
      <c r="C561" s="112" t="s">
        <v>959</v>
      </c>
      <c r="D561" s="18">
        <v>5946</v>
      </c>
      <c r="E561" s="18">
        <v>6102</v>
      </c>
      <c r="F561" s="18">
        <v>5946</v>
      </c>
      <c r="G561" s="18">
        <v>6102</v>
      </c>
      <c r="H561" s="153">
        <f t="shared" si="8"/>
        <v>18</v>
      </c>
    </row>
    <row r="562" spans="1:8" hidden="1" x14ac:dyDescent="0.2">
      <c r="A562" s="112" t="s">
        <v>986</v>
      </c>
      <c r="B562" s="112" t="s">
        <v>13</v>
      </c>
      <c r="C562" s="112" t="s">
        <v>961</v>
      </c>
      <c r="D562" s="18">
        <v>643.6</v>
      </c>
      <c r="E562" s="18">
        <v>678</v>
      </c>
      <c r="F562" s="18">
        <v>643.6</v>
      </c>
      <c r="G562" s="18">
        <v>678</v>
      </c>
      <c r="H562" s="153">
        <f t="shared" si="8"/>
        <v>18</v>
      </c>
    </row>
    <row r="563" spans="1:8" hidden="1" x14ac:dyDescent="0.2">
      <c r="A563" s="112" t="s">
        <v>987</v>
      </c>
      <c r="B563" s="112" t="s">
        <v>13</v>
      </c>
      <c r="C563" s="112" t="s">
        <v>978</v>
      </c>
      <c r="D563" s="18">
        <v>83434</v>
      </c>
      <c r="E563" s="18">
        <v>88890</v>
      </c>
      <c r="F563" s="18">
        <v>83434</v>
      </c>
      <c r="G563" s="18">
        <v>88890</v>
      </c>
      <c r="H563" s="153">
        <f t="shared" si="8"/>
        <v>18</v>
      </c>
    </row>
    <row r="564" spans="1:8" hidden="1" x14ac:dyDescent="0.2">
      <c r="A564" s="112" t="s">
        <v>988</v>
      </c>
      <c r="B564" s="112" t="s">
        <v>13</v>
      </c>
      <c r="C564" s="112" t="s">
        <v>965</v>
      </c>
      <c r="D564" s="18">
        <v>60420.53</v>
      </c>
      <c r="E564" s="18">
        <v>60660.09</v>
      </c>
      <c r="F564" s="18">
        <v>60420.53</v>
      </c>
      <c r="G564" s="18">
        <v>60660.09</v>
      </c>
      <c r="H564" s="153">
        <f t="shared" si="8"/>
        <v>18</v>
      </c>
    </row>
    <row r="565" spans="1:8" hidden="1" x14ac:dyDescent="0.2">
      <c r="A565" s="112" t="s">
        <v>989</v>
      </c>
      <c r="B565" s="112" t="s">
        <v>13</v>
      </c>
      <c r="C565" s="112" t="s">
        <v>967</v>
      </c>
      <c r="D565" s="18">
        <v>21458</v>
      </c>
      <c r="E565" s="18">
        <v>22140</v>
      </c>
      <c r="F565" s="18">
        <v>21458</v>
      </c>
      <c r="G565" s="18">
        <v>22140</v>
      </c>
      <c r="H565" s="153">
        <f t="shared" si="8"/>
        <v>18</v>
      </c>
    </row>
    <row r="566" spans="1:8" hidden="1" x14ac:dyDescent="0.2">
      <c r="A566" s="112" t="s">
        <v>990</v>
      </c>
      <c r="B566" s="112" t="s">
        <v>13</v>
      </c>
      <c r="C566" s="112" t="s">
        <v>969</v>
      </c>
      <c r="D566" s="18">
        <v>48116</v>
      </c>
      <c r="E566" s="18">
        <v>50654</v>
      </c>
      <c r="F566" s="18">
        <v>48116</v>
      </c>
      <c r="G566" s="18">
        <v>50654</v>
      </c>
      <c r="H566" s="153">
        <f t="shared" si="8"/>
        <v>18</v>
      </c>
    </row>
    <row r="567" spans="1:8" hidden="1" x14ac:dyDescent="0.2">
      <c r="A567" s="112" t="s">
        <v>2995</v>
      </c>
      <c r="B567" s="112" t="s">
        <v>13</v>
      </c>
      <c r="C567" s="112" t="s">
        <v>957</v>
      </c>
      <c r="D567" s="18">
        <v>7041.43</v>
      </c>
      <c r="E567" s="18">
        <v>6896.12</v>
      </c>
      <c r="F567" s="18">
        <v>7041.43</v>
      </c>
      <c r="G567" s="18">
        <v>6896.12</v>
      </c>
      <c r="H567" s="153">
        <f t="shared" si="8"/>
        <v>18</v>
      </c>
    </row>
    <row r="568" spans="1:8" hidden="1" x14ac:dyDescent="0.2">
      <c r="A568" s="112" t="s">
        <v>991</v>
      </c>
      <c r="B568" s="112" t="s">
        <v>13</v>
      </c>
      <c r="C568" s="112" t="s">
        <v>971</v>
      </c>
      <c r="D568" s="18">
        <v>14026.5</v>
      </c>
      <c r="E568" s="18">
        <v>14449.5</v>
      </c>
      <c r="F568" s="18">
        <v>14026.5</v>
      </c>
      <c r="G568" s="18">
        <v>14449.5</v>
      </c>
      <c r="H568" s="153">
        <f t="shared" si="8"/>
        <v>18</v>
      </c>
    </row>
    <row r="569" spans="1:8" hidden="1" x14ac:dyDescent="0.2">
      <c r="A569" s="112" t="s">
        <v>2963</v>
      </c>
      <c r="B569" s="112" t="s">
        <v>13</v>
      </c>
      <c r="C569" s="112" t="s">
        <v>2887</v>
      </c>
      <c r="D569" s="18">
        <v>58562</v>
      </c>
      <c r="E569" s="18">
        <v>13140</v>
      </c>
      <c r="F569" s="18">
        <v>0</v>
      </c>
      <c r="G569" s="18">
        <v>71702</v>
      </c>
      <c r="H569" s="153">
        <f t="shared" si="8"/>
        <v>18</v>
      </c>
    </row>
    <row r="570" spans="1:8" hidden="1" x14ac:dyDescent="0.2">
      <c r="A570" s="112" t="s">
        <v>3168</v>
      </c>
      <c r="B570" s="112" t="s">
        <v>13</v>
      </c>
      <c r="C570" s="112" t="s">
        <v>2066</v>
      </c>
      <c r="D570" s="18">
        <v>4709.42</v>
      </c>
      <c r="E570" s="18">
        <v>0</v>
      </c>
      <c r="F570" s="18">
        <v>3539.6</v>
      </c>
      <c r="G570" s="18">
        <v>1169.82</v>
      </c>
      <c r="H570" s="153">
        <f t="shared" si="8"/>
        <v>18</v>
      </c>
    </row>
    <row r="571" spans="1:8" hidden="1" x14ac:dyDescent="0.2">
      <c r="A571" s="112" t="s">
        <v>992</v>
      </c>
      <c r="B571" s="112" t="s">
        <v>17</v>
      </c>
      <c r="C571" s="112" t="s">
        <v>3621</v>
      </c>
      <c r="D571" s="18">
        <v>12062.29</v>
      </c>
      <c r="E571" s="18">
        <v>639370.03</v>
      </c>
      <c r="F571" s="18">
        <v>641851.31000000006</v>
      </c>
      <c r="G571" s="18">
        <v>9581.01</v>
      </c>
      <c r="H571" s="153">
        <f t="shared" si="8"/>
        <v>12</v>
      </c>
    </row>
    <row r="572" spans="1:8" hidden="1" x14ac:dyDescent="0.2">
      <c r="A572" s="112" t="s">
        <v>993</v>
      </c>
      <c r="B572" s="112" t="s">
        <v>17</v>
      </c>
      <c r="C572" s="112" t="s">
        <v>994</v>
      </c>
      <c r="D572" s="18">
        <v>0</v>
      </c>
      <c r="E572" s="18">
        <v>798.59</v>
      </c>
      <c r="F572" s="18">
        <v>798.59</v>
      </c>
      <c r="G572" s="18">
        <v>0</v>
      </c>
      <c r="H572" s="153">
        <f t="shared" si="8"/>
        <v>14</v>
      </c>
    </row>
    <row r="573" spans="1:8" hidden="1" x14ac:dyDescent="0.2">
      <c r="A573" s="112" t="s">
        <v>995</v>
      </c>
      <c r="B573" s="112" t="s">
        <v>17</v>
      </c>
      <c r="C573" s="112" t="s">
        <v>996</v>
      </c>
      <c r="D573" s="18">
        <v>0</v>
      </c>
      <c r="E573" s="18">
        <v>798.59</v>
      </c>
      <c r="F573" s="18">
        <v>798.59</v>
      </c>
      <c r="G573" s="18">
        <v>0</v>
      </c>
      <c r="H573" s="153">
        <f t="shared" si="8"/>
        <v>16</v>
      </c>
    </row>
    <row r="574" spans="1:8" hidden="1" x14ac:dyDescent="0.2">
      <c r="A574" s="112" t="s">
        <v>997</v>
      </c>
      <c r="B574" s="112" t="s">
        <v>13</v>
      </c>
      <c r="C574" s="112" t="s">
        <v>998</v>
      </c>
      <c r="D574" s="18">
        <v>0</v>
      </c>
      <c r="E574" s="18">
        <v>798.59</v>
      </c>
      <c r="F574" s="18">
        <v>798.59</v>
      </c>
      <c r="G574" s="18">
        <v>0</v>
      </c>
      <c r="H574" s="153">
        <f t="shared" si="8"/>
        <v>18</v>
      </c>
    </row>
    <row r="575" spans="1:8" hidden="1" x14ac:dyDescent="0.2">
      <c r="A575" s="112" t="s">
        <v>1002</v>
      </c>
      <c r="B575" s="112" t="s">
        <v>17</v>
      </c>
      <c r="C575" s="112" t="s">
        <v>1003</v>
      </c>
      <c r="D575" s="18">
        <v>0</v>
      </c>
      <c r="E575" s="18">
        <v>252802.14</v>
      </c>
      <c r="F575" s="18">
        <v>252802.14</v>
      </c>
      <c r="G575" s="18">
        <v>0</v>
      </c>
      <c r="H575" s="153">
        <f t="shared" si="8"/>
        <v>14</v>
      </c>
    </row>
    <row r="576" spans="1:8" hidden="1" x14ac:dyDescent="0.2">
      <c r="A576" s="112" t="s">
        <v>1004</v>
      </c>
      <c r="B576" s="112" t="s">
        <v>17</v>
      </c>
      <c r="C576" s="112" t="s">
        <v>996</v>
      </c>
      <c r="D576" s="18">
        <v>0</v>
      </c>
      <c r="E576" s="18">
        <v>252802.14</v>
      </c>
      <c r="F576" s="18">
        <v>252802.14</v>
      </c>
      <c r="G576" s="18">
        <v>0</v>
      </c>
      <c r="H576" s="153">
        <f t="shared" si="8"/>
        <v>16</v>
      </c>
    </row>
    <row r="577" spans="1:9" hidden="1" x14ac:dyDescent="0.2">
      <c r="A577" s="112" t="s">
        <v>1006</v>
      </c>
      <c r="B577" s="112" t="s">
        <v>13</v>
      </c>
      <c r="C577" s="112" t="s">
        <v>1007</v>
      </c>
      <c r="D577" s="18">
        <v>0</v>
      </c>
      <c r="E577" s="18">
        <v>252802.14</v>
      </c>
      <c r="F577" s="18">
        <v>252802.14</v>
      </c>
      <c r="G577" s="18">
        <v>0</v>
      </c>
      <c r="H577" s="153">
        <f t="shared" si="8"/>
        <v>18</v>
      </c>
    </row>
    <row r="578" spans="1:9" hidden="1" x14ac:dyDescent="0.2">
      <c r="A578" s="112" t="s">
        <v>1010</v>
      </c>
      <c r="B578" s="112" t="s">
        <v>17</v>
      </c>
      <c r="C578" s="112" t="s">
        <v>681</v>
      </c>
      <c r="D578" s="18">
        <v>12062.29</v>
      </c>
      <c r="E578" s="18">
        <v>385769.3</v>
      </c>
      <c r="F578" s="18">
        <v>388250.58</v>
      </c>
      <c r="G578" s="18">
        <v>9581.01</v>
      </c>
      <c r="H578" s="153">
        <f t="shared" si="8"/>
        <v>14</v>
      </c>
    </row>
    <row r="579" spans="1:9" hidden="1" x14ac:dyDescent="0.2">
      <c r="A579" s="112" t="s">
        <v>1011</v>
      </c>
      <c r="B579" s="112" t="s">
        <v>17</v>
      </c>
      <c r="C579" s="112" t="s">
        <v>681</v>
      </c>
      <c r="D579" s="18">
        <v>12062.29</v>
      </c>
      <c r="E579" s="18">
        <v>385769.3</v>
      </c>
      <c r="F579" s="18">
        <v>388250.58</v>
      </c>
      <c r="G579" s="18">
        <v>9581.01</v>
      </c>
      <c r="H579" s="153">
        <f t="shared" si="8"/>
        <v>16</v>
      </c>
    </row>
    <row r="580" spans="1:9" hidden="1" x14ac:dyDescent="0.2">
      <c r="A580" s="112" t="s">
        <v>1012</v>
      </c>
      <c r="B580" s="112" t="s">
        <v>13</v>
      </c>
      <c r="C580" s="112" t="s">
        <v>1013</v>
      </c>
      <c r="D580" s="18">
        <v>12062.29</v>
      </c>
      <c r="E580" s="18">
        <v>385769.3</v>
      </c>
      <c r="F580" s="18">
        <v>388250.58</v>
      </c>
      <c r="G580" s="18">
        <v>9581.01</v>
      </c>
      <c r="H580" s="153">
        <f t="shared" si="8"/>
        <v>18</v>
      </c>
    </row>
    <row r="581" spans="1:9" hidden="1" x14ac:dyDescent="0.2">
      <c r="A581" s="112" t="s">
        <v>1014</v>
      </c>
      <c r="B581" s="112" t="s">
        <v>17</v>
      </c>
      <c r="C581" s="112" t="s">
        <v>1015</v>
      </c>
      <c r="D581" s="18">
        <v>1112599.67</v>
      </c>
      <c r="E581" s="18">
        <v>377480.23</v>
      </c>
      <c r="F581" s="18">
        <v>369961.53</v>
      </c>
      <c r="G581" s="18">
        <v>1120118.3700000001</v>
      </c>
      <c r="H581" s="153">
        <f t="shared" si="8"/>
        <v>12</v>
      </c>
    </row>
    <row r="582" spans="1:9" hidden="1" x14ac:dyDescent="0.2">
      <c r="A582" s="112" t="s">
        <v>3896</v>
      </c>
      <c r="B582" s="112" t="s">
        <v>17</v>
      </c>
      <c r="C582" s="112" t="s">
        <v>1015</v>
      </c>
      <c r="D582" s="18">
        <v>1097936.22</v>
      </c>
      <c r="E582" s="18">
        <v>327637.53000000003</v>
      </c>
      <c r="F582" s="18">
        <v>325207.69</v>
      </c>
      <c r="G582" s="18">
        <v>1100366.06</v>
      </c>
      <c r="H582" s="153">
        <f t="shared" si="8"/>
        <v>14</v>
      </c>
    </row>
    <row r="583" spans="1:9" hidden="1" x14ac:dyDescent="0.2">
      <c r="A583" s="112" t="s">
        <v>3897</v>
      </c>
      <c r="B583" s="112" t="s">
        <v>17</v>
      </c>
      <c r="C583" s="112" t="s">
        <v>1015</v>
      </c>
      <c r="D583" s="18">
        <v>1097936.22</v>
      </c>
      <c r="E583" s="18">
        <v>327637.53000000003</v>
      </c>
      <c r="F583" s="18">
        <v>325207.69</v>
      </c>
      <c r="G583" s="18">
        <v>1100366.06</v>
      </c>
      <c r="H583" s="153">
        <f t="shared" ref="H583:H646" si="9">+LEN(A583)</f>
        <v>16</v>
      </c>
    </row>
    <row r="584" spans="1:9" hidden="1" x14ac:dyDescent="0.2">
      <c r="A584" s="112" t="s">
        <v>3898</v>
      </c>
      <c r="B584" s="112" t="s">
        <v>13</v>
      </c>
      <c r="C584" s="112" t="s">
        <v>1015</v>
      </c>
      <c r="D584" s="18">
        <v>10039</v>
      </c>
      <c r="E584" s="18">
        <v>0</v>
      </c>
      <c r="F584" s="18">
        <v>10039</v>
      </c>
      <c r="G584" s="18">
        <v>0</v>
      </c>
      <c r="H584" s="153">
        <f t="shared" si="9"/>
        <v>18</v>
      </c>
    </row>
    <row r="585" spans="1:9" s="34" customFormat="1" hidden="1" x14ac:dyDescent="0.2">
      <c r="A585" s="112" t="s">
        <v>3899</v>
      </c>
      <c r="B585" s="112" t="s">
        <v>13</v>
      </c>
      <c r="C585" s="112" t="s">
        <v>3900</v>
      </c>
      <c r="D585" s="18">
        <v>554090.03</v>
      </c>
      <c r="E585" s="18">
        <v>0</v>
      </c>
      <c r="F585" s="18">
        <v>0</v>
      </c>
      <c r="G585" s="18">
        <v>554090.03</v>
      </c>
      <c r="H585" s="153">
        <f t="shared" si="9"/>
        <v>18</v>
      </c>
      <c r="I585" s="25"/>
    </row>
    <row r="586" spans="1:9" hidden="1" x14ac:dyDescent="0.2">
      <c r="A586" s="112" t="s">
        <v>3901</v>
      </c>
      <c r="B586" s="112" t="s">
        <v>13</v>
      </c>
      <c r="C586" s="112" t="s">
        <v>3902</v>
      </c>
      <c r="D586" s="18">
        <v>533807.18999999994</v>
      </c>
      <c r="E586" s="18">
        <v>327637.53000000003</v>
      </c>
      <c r="F586" s="18">
        <v>315168.69</v>
      </c>
      <c r="G586" s="18">
        <v>546276.03</v>
      </c>
      <c r="H586" s="153">
        <f t="shared" si="9"/>
        <v>18</v>
      </c>
    </row>
    <row r="587" spans="1:9" hidden="1" x14ac:dyDescent="0.2">
      <c r="A587" s="112" t="s">
        <v>2841</v>
      </c>
      <c r="B587" s="112" t="s">
        <v>17</v>
      </c>
      <c r="C587" s="112" t="s">
        <v>2842</v>
      </c>
      <c r="D587" s="18">
        <v>13998.04</v>
      </c>
      <c r="E587" s="18">
        <v>49177.29</v>
      </c>
      <c r="F587" s="18">
        <v>44088.43</v>
      </c>
      <c r="G587" s="18">
        <v>19086.900000000001</v>
      </c>
      <c r="H587" s="153">
        <f t="shared" si="9"/>
        <v>14</v>
      </c>
    </row>
    <row r="588" spans="1:9" hidden="1" x14ac:dyDescent="0.2">
      <c r="A588" s="112" t="s">
        <v>2843</v>
      </c>
      <c r="B588" s="112" t="s">
        <v>17</v>
      </c>
      <c r="C588" s="112" t="s">
        <v>2842</v>
      </c>
      <c r="D588" s="18">
        <v>13998.04</v>
      </c>
      <c r="E588" s="18">
        <v>49177.29</v>
      </c>
      <c r="F588" s="18">
        <v>44088.43</v>
      </c>
      <c r="G588" s="18">
        <v>19086.900000000001</v>
      </c>
      <c r="H588" s="153">
        <f t="shared" si="9"/>
        <v>16</v>
      </c>
    </row>
    <row r="589" spans="1:9" hidden="1" x14ac:dyDescent="0.2">
      <c r="A589" s="112" t="s">
        <v>2844</v>
      </c>
      <c r="B589" s="112" t="s">
        <v>13</v>
      </c>
      <c r="C589" s="112" t="s">
        <v>2842</v>
      </c>
      <c r="D589" s="18">
        <v>13998.04</v>
      </c>
      <c r="E589" s="18">
        <v>49177.29</v>
      </c>
      <c r="F589" s="18">
        <v>44088.43</v>
      </c>
      <c r="G589" s="18">
        <v>19086.900000000001</v>
      </c>
      <c r="H589" s="153">
        <f t="shared" si="9"/>
        <v>18</v>
      </c>
    </row>
    <row r="590" spans="1:9" hidden="1" x14ac:dyDescent="0.2">
      <c r="A590" s="112" t="s">
        <v>2664</v>
      </c>
      <c r="B590" s="112" t="s">
        <v>17</v>
      </c>
      <c r="C590" s="112" t="s">
        <v>2665</v>
      </c>
      <c r="D590" s="18">
        <v>665.41</v>
      </c>
      <c r="E590" s="18">
        <v>665.41</v>
      </c>
      <c r="F590" s="18">
        <v>665.41</v>
      </c>
      <c r="G590" s="18">
        <v>665.41</v>
      </c>
      <c r="H590" s="153">
        <f t="shared" si="9"/>
        <v>14</v>
      </c>
    </row>
    <row r="591" spans="1:9" hidden="1" x14ac:dyDescent="0.2">
      <c r="A591" s="112" t="s">
        <v>2666</v>
      </c>
      <c r="B591" s="112" t="s">
        <v>17</v>
      </c>
      <c r="C591" s="112" t="s">
        <v>2665</v>
      </c>
      <c r="D591" s="18">
        <v>665.41</v>
      </c>
      <c r="E591" s="18">
        <v>665.41</v>
      </c>
      <c r="F591" s="18">
        <v>665.41</v>
      </c>
      <c r="G591" s="18">
        <v>665.41</v>
      </c>
      <c r="H591" s="153">
        <f t="shared" si="9"/>
        <v>16</v>
      </c>
    </row>
    <row r="592" spans="1:9" hidden="1" x14ac:dyDescent="0.2">
      <c r="A592" s="112" t="s">
        <v>2667</v>
      </c>
      <c r="B592" s="112" t="s">
        <v>13</v>
      </c>
      <c r="C592" s="112" t="s">
        <v>2665</v>
      </c>
      <c r="D592" s="18">
        <v>665.41</v>
      </c>
      <c r="E592" s="18">
        <v>665.41</v>
      </c>
      <c r="F592" s="18">
        <v>665.41</v>
      </c>
      <c r="G592" s="18">
        <v>665.41</v>
      </c>
      <c r="H592" s="153">
        <f t="shared" si="9"/>
        <v>18</v>
      </c>
    </row>
    <row r="593" spans="1:9" hidden="1" x14ac:dyDescent="0.2">
      <c r="A593" s="112" t="s">
        <v>121</v>
      </c>
      <c r="B593" s="112" t="s">
        <v>17</v>
      </c>
      <c r="C593" s="112" t="s">
        <v>122</v>
      </c>
      <c r="D593" s="18">
        <v>3435963.99</v>
      </c>
      <c r="E593" s="18">
        <v>1757206.12</v>
      </c>
      <c r="F593" s="18">
        <v>1817468.22</v>
      </c>
      <c r="G593" s="18">
        <v>3375701.89</v>
      </c>
      <c r="H593" s="153">
        <f t="shared" si="9"/>
        <v>2</v>
      </c>
    </row>
    <row r="594" spans="1:9" hidden="1" x14ac:dyDescent="0.2">
      <c r="A594" s="112" t="s">
        <v>123</v>
      </c>
      <c r="B594" s="112" t="s">
        <v>17</v>
      </c>
      <c r="C594" s="112" t="s">
        <v>124</v>
      </c>
      <c r="D594" s="18">
        <v>2058490.29</v>
      </c>
      <c r="E594" s="18">
        <v>85277.54</v>
      </c>
      <c r="F594" s="18">
        <v>115548.11</v>
      </c>
      <c r="G594" s="18">
        <v>2028219.72</v>
      </c>
      <c r="H594" s="153">
        <f t="shared" si="9"/>
        <v>3</v>
      </c>
    </row>
    <row r="595" spans="1:9" hidden="1" x14ac:dyDescent="0.2">
      <c r="A595" s="112" t="s">
        <v>125</v>
      </c>
      <c r="B595" s="112" t="s">
        <v>17</v>
      </c>
      <c r="C595" s="112" t="s">
        <v>124</v>
      </c>
      <c r="D595" s="18">
        <v>11010030.369999999</v>
      </c>
      <c r="E595" s="18">
        <v>74249.440000000002</v>
      </c>
      <c r="F595" s="18">
        <v>15692.49</v>
      </c>
      <c r="G595" s="18">
        <v>11068587.32</v>
      </c>
      <c r="H595" s="153">
        <f t="shared" si="9"/>
        <v>4</v>
      </c>
    </row>
    <row r="596" spans="1:9" hidden="1" x14ac:dyDescent="0.2">
      <c r="A596" s="112" t="s">
        <v>126</v>
      </c>
      <c r="B596" s="112" t="s">
        <v>17</v>
      </c>
      <c r="C596" s="112" t="s">
        <v>3622</v>
      </c>
      <c r="D596" s="18">
        <v>8043128.7800000003</v>
      </c>
      <c r="E596" s="18">
        <v>24472.58</v>
      </c>
      <c r="F596" s="18">
        <v>7755.47</v>
      </c>
      <c r="G596" s="18">
        <v>8059845.8899999997</v>
      </c>
      <c r="H596" s="153">
        <f t="shared" si="9"/>
        <v>6</v>
      </c>
    </row>
    <row r="597" spans="1:9" s="34" customFormat="1" hidden="1" x14ac:dyDescent="0.2">
      <c r="A597" s="112" t="s">
        <v>127</v>
      </c>
      <c r="B597" s="112" t="s">
        <v>17</v>
      </c>
      <c r="C597" s="112" t="s">
        <v>4008</v>
      </c>
      <c r="D597" s="18">
        <v>8043128.7800000003</v>
      </c>
      <c r="E597" s="18">
        <v>24472.58</v>
      </c>
      <c r="F597" s="18">
        <v>7755.47</v>
      </c>
      <c r="G597" s="18">
        <v>8059845.8899999997</v>
      </c>
      <c r="H597" s="153">
        <f t="shared" si="9"/>
        <v>8</v>
      </c>
      <c r="I597" s="25"/>
    </row>
    <row r="598" spans="1:9" hidden="1" x14ac:dyDescent="0.2">
      <c r="A598" s="112" t="s">
        <v>128</v>
      </c>
      <c r="B598" s="112" t="s">
        <v>17</v>
      </c>
      <c r="C598" s="112" t="s">
        <v>73</v>
      </c>
      <c r="D598" s="18">
        <v>8043128.7800000003</v>
      </c>
      <c r="E598" s="18">
        <v>24472.58</v>
      </c>
      <c r="F598" s="18">
        <v>7755.47</v>
      </c>
      <c r="G598" s="18">
        <v>8059845.8899999997</v>
      </c>
      <c r="H598" s="153">
        <f t="shared" si="9"/>
        <v>10</v>
      </c>
    </row>
    <row r="599" spans="1:9" hidden="1" x14ac:dyDescent="0.2">
      <c r="A599" s="112" t="s">
        <v>1016</v>
      </c>
      <c r="B599" s="112" t="s">
        <v>17</v>
      </c>
      <c r="C599" s="112" t="s">
        <v>3623</v>
      </c>
      <c r="D599" s="18">
        <v>8043128.7800000003</v>
      </c>
      <c r="E599" s="18">
        <v>24472.58</v>
      </c>
      <c r="F599" s="18">
        <v>7755.47</v>
      </c>
      <c r="G599" s="18">
        <v>8059845.8899999997</v>
      </c>
      <c r="H599" s="153">
        <f t="shared" si="9"/>
        <v>12</v>
      </c>
    </row>
    <row r="600" spans="1:9" hidden="1" x14ac:dyDescent="0.2">
      <c r="A600" s="112" t="s">
        <v>1017</v>
      </c>
      <c r="B600" s="112" t="s">
        <v>17</v>
      </c>
      <c r="C600" s="112" t="s">
        <v>3622</v>
      </c>
      <c r="D600" s="18">
        <v>8043128.7800000003</v>
      </c>
      <c r="E600" s="18">
        <v>24472.58</v>
      </c>
      <c r="F600" s="18">
        <v>7755.47</v>
      </c>
      <c r="G600" s="18">
        <v>8059845.8899999997</v>
      </c>
      <c r="H600" s="153">
        <f t="shared" si="9"/>
        <v>14</v>
      </c>
    </row>
    <row r="601" spans="1:9" hidden="1" x14ac:dyDescent="0.2">
      <c r="A601" s="112" t="s">
        <v>1018</v>
      </c>
      <c r="B601" s="112" t="s">
        <v>17</v>
      </c>
      <c r="C601" s="112" t="s">
        <v>3622</v>
      </c>
      <c r="D601" s="18">
        <v>8043128.7800000003</v>
      </c>
      <c r="E601" s="18">
        <v>24472.58</v>
      </c>
      <c r="F601" s="18">
        <v>7755.47</v>
      </c>
      <c r="G601" s="18">
        <v>8059845.8899999997</v>
      </c>
      <c r="H601" s="153">
        <f t="shared" si="9"/>
        <v>16</v>
      </c>
    </row>
    <row r="602" spans="1:9" hidden="1" x14ac:dyDescent="0.2">
      <c r="A602" s="112" t="s">
        <v>1019</v>
      </c>
      <c r="B602" s="112" t="s">
        <v>13</v>
      </c>
      <c r="C602" s="112" t="s">
        <v>3622</v>
      </c>
      <c r="D602" s="18">
        <v>8043128.7800000003</v>
      </c>
      <c r="E602" s="18">
        <v>24472.58</v>
      </c>
      <c r="F602" s="18">
        <v>7755.47</v>
      </c>
      <c r="G602" s="18">
        <v>8059845.8899999997</v>
      </c>
      <c r="H602" s="153">
        <f t="shared" si="9"/>
        <v>18</v>
      </c>
    </row>
    <row r="603" spans="1:9" hidden="1" x14ac:dyDescent="0.2">
      <c r="A603" s="112" t="s">
        <v>129</v>
      </c>
      <c r="B603" s="112" t="s">
        <v>17</v>
      </c>
      <c r="C603" s="112" t="s">
        <v>130</v>
      </c>
      <c r="D603" s="18">
        <v>1964963.63</v>
      </c>
      <c r="E603" s="18">
        <v>4490.53</v>
      </c>
      <c r="F603" s="18">
        <v>849.6</v>
      </c>
      <c r="G603" s="18">
        <v>1968604.56</v>
      </c>
      <c r="H603" s="153">
        <f t="shared" si="9"/>
        <v>6</v>
      </c>
    </row>
    <row r="604" spans="1:9" hidden="1" x14ac:dyDescent="0.2">
      <c r="A604" s="112" t="s">
        <v>131</v>
      </c>
      <c r="B604" s="112" t="s">
        <v>17</v>
      </c>
      <c r="C604" s="112" t="s">
        <v>3624</v>
      </c>
      <c r="D604" s="18">
        <v>1964963.63</v>
      </c>
      <c r="E604" s="18">
        <v>4490.53</v>
      </c>
      <c r="F604" s="18">
        <v>849.6</v>
      </c>
      <c r="G604" s="18">
        <v>1968604.56</v>
      </c>
      <c r="H604" s="153">
        <f t="shared" si="9"/>
        <v>8</v>
      </c>
    </row>
    <row r="605" spans="1:9" hidden="1" x14ac:dyDescent="0.2">
      <c r="A605" s="112" t="s">
        <v>132</v>
      </c>
      <c r="B605" s="112" t="s">
        <v>17</v>
      </c>
      <c r="C605" s="112" t="s">
        <v>73</v>
      </c>
      <c r="D605" s="18">
        <v>1964963.63</v>
      </c>
      <c r="E605" s="18">
        <v>4490.53</v>
      </c>
      <c r="F605" s="18">
        <v>849.6</v>
      </c>
      <c r="G605" s="18">
        <v>1968604.56</v>
      </c>
      <c r="H605" s="153">
        <f t="shared" si="9"/>
        <v>10</v>
      </c>
    </row>
    <row r="606" spans="1:9" hidden="1" x14ac:dyDescent="0.2">
      <c r="A606" s="112" t="s">
        <v>1020</v>
      </c>
      <c r="B606" s="112" t="s">
        <v>17</v>
      </c>
      <c r="C606" s="112" t="s">
        <v>3623</v>
      </c>
      <c r="D606" s="18">
        <v>1964963.63</v>
      </c>
      <c r="E606" s="18">
        <v>4490.53</v>
      </c>
      <c r="F606" s="18">
        <v>849.6</v>
      </c>
      <c r="G606" s="18">
        <v>1968604.56</v>
      </c>
      <c r="H606" s="153">
        <f t="shared" si="9"/>
        <v>12</v>
      </c>
    </row>
    <row r="607" spans="1:9" hidden="1" x14ac:dyDescent="0.2">
      <c r="A607" s="112" t="s">
        <v>1021</v>
      </c>
      <c r="B607" s="112" t="s">
        <v>17</v>
      </c>
      <c r="C607" s="112" t="s">
        <v>130</v>
      </c>
      <c r="D607" s="18">
        <v>1964963.63</v>
      </c>
      <c r="E607" s="18">
        <v>4490.53</v>
      </c>
      <c r="F607" s="18">
        <v>849.6</v>
      </c>
      <c r="G607" s="18">
        <v>1968604.56</v>
      </c>
      <c r="H607" s="153">
        <f t="shared" si="9"/>
        <v>14</v>
      </c>
    </row>
    <row r="608" spans="1:9" hidden="1" x14ac:dyDescent="0.2">
      <c r="A608" s="112" t="s">
        <v>1022</v>
      </c>
      <c r="B608" s="112" t="s">
        <v>17</v>
      </c>
      <c r="C608" s="112" t="s">
        <v>130</v>
      </c>
      <c r="D608" s="18">
        <v>1964963.63</v>
      </c>
      <c r="E608" s="18">
        <v>4490.53</v>
      </c>
      <c r="F608" s="18">
        <v>849.6</v>
      </c>
      <c r="G608" s="18">
        <v>1968604.56</v>
      </c>
      <c r="H608" s="153">
        <f t="shared" si="9"/>
        <v>16</v>
      </c>
    </row>
    <row r="609" spans="1:8" hidden="1" x14ac:dyDescent="0.2">
      <c r="A609" s="112" t="s">
        <v>1023</v>
      </c>
      <c r="B609" s="112" t="s">
        <v>13</v>
      </c>
      <c r="C609" s="112" t="s">
        <v>130</v>
      </c>
      <c r="D609" s="18">
        <v>1964963.63</v>
      </c>
      <c r="E609" s="18">
        <v>4490.53</v>
      </c>
      <c r="F609" s="18">
        <v>849.6</v>
      </c>
      <c r="G609" s="18">
        <v>1968604.56</v>
      </c>
      <c r="H609" s="153">
        <f t="shared" si="9"/>
        <v>18</v>
      </c>
    </row>
    <row r="610" spans="1:8" hidden="1" x14ac:dyDescent="0.2">
      <c r="A610" s="112" t="s">
        <v>133</v>
      </c>
      <c r="B610" s="112" t="s">
        <v>17</v>
      </c>
      <c r="C610" s="112" t="s">
        <v>3625</v>
      </c>
      <c r="D610" s="18">
        <v>729436.72</v>
      </c>
      <c r="E610" s="18">
        <v>45286.33</v>
      </c>
      <c r="F610" s="18">
        <v>7087.42</v>
      </c>
      <c r="G610" s="18">
        <v>767635.63</v>
      </c>
      <c r="H610" s="153">
        <f t="shared" si="9"/>
        <v>6</v>
      </c>
    </row>
    <row r="611" spans="1:8" hidden="1" x14ac:dyDescent="0.2">
      <c r="A611" s="112" t="s">
        <v>134</v>
      </c>
      <c r="B611" s="112" t="s">
        <v>17</v>
      </c>
      <c r="C611" s="112" t="s">
        <v>3626</v>
      </c>
      <c r="D611" s="18">
        <v>729436.72</v>
      </c>
      <c r="E611" s="18">
        <v>45286.33</v>
      </c>
      <c r="F611" s="18">
        <v>7087.42</v>
      </c>
      <c r="G611" s="18">
        <v>767635.63</v>
      </c>
      <c r="H611" s="153">
        <f t="shared" si="9"/>
        <v>8</v>
      </c>
    </row>
    <row r="612" spans="1:8" hidden="1" x14ac:dyDescent="0.2">
      <c r="A612" s="112" t="s">
        <v>135</v>
      </c>
      <c r="B612" s="112" t="s">
        <v>17</v>
      </c>
      <c r="C612" s="112" t="s">
        <v>73</v>
      </c>
      <c r="D612" s="18">
        <v>729436.72</v>
      </c>
      <c r="E612" s="18">
        <v>45286.33</v>
      </c>
      <c r="F612" s="18">
        <v>7087.42</v>
      </c>
      <c r="G612" s="18">
        <v>767635.63</v>
      </c>
      <c r="H612" s="153">
        <f t="shared" si="9"/>
        <v>10</v>
      </c>
    </row>
    <row r="613" spans="1:8" hidden="1" x14ac:dyDescent="0.2">
      <c r="A613" s="112" t="s">
        <v>1024</v>
      </c>
      <c r="B613" s="112" t="s">
        <v>17</v>
      </c>
      <c r="C613" s="112" t="s">
        <v>3623</v>
      </c>
      <c r="D613" s="18">
        <v>729436.72</v>
      </c>
      <c r="E613" s="18">
        <v>45286.33</v>
      </c>
      <c r="F613" s="18">
        <v>7087.42</v>
      </c>
      <c r="G613" s="18">
        <v>767635.63</v>
      </c>
      <c r="H613" s="153">
        <f t="shared" si="9"/>
        <v>12</v>
      </c>
    </row>
    <row r="614" spans="1:8" hidden="1" x14ac:dyDescent="0.2">
      <c r="A614" s="112" t="s">
        <v>1025</v>
      </c>
      <c r="B614" s="112" t="s">
        <v>17</v>
      </c>
      <c r="C614" s="112" t="s">
        <v>3625</v>
      </c>
      <c r="D614" s="18">
        <v>729436.72</v>
      </c>
      <c r="E614" s="18">
        <v>45286.33</v>
      </c>
      <c r="F614" s="18">
        <v>7087.42</v>
      </c>
      <c r="G614" s="18">
        <v>767635.63</v>
      </c>
      <c r="H614" s="153">
        <f t="shared" si="9"/>
        <v>14</v>
      </c>
    </row>
    <row r="615" spans="1:8" hidden="1" x14ac:dyDescent="0.2">
      <c r="A615" s="112" t="s">
        <v>1026</v>
      </c>
      <c r="B615" s="112" t="s">
        <v>17</v>
      </c>
      <c r="C615" s="112" t="s">
        <v>3625</v>
      </c>
      <c r="D615" s="18">
        <v>729436.72</v>
      </c>
      <c r="E615" s="18">
        <v>45286.33</v>
      </c>
      <c r="F615" s="18">
        <v>7087.42</v>
      </c>
      <c r="G615" s="18">
        <v>767635.63</v>
      </c>
      <c r="H615" s="153">
        <f t="shared" si="9"/>
        <v>16</v>
      </c>
    </row>
    <row r="616" spans="1:8" hidden="1" x14ac:dyDescent="0.2">
      <c r="A616" s="112" t="s">
        <v>1027</v>
      </c>
      <c r="B616" s="112" t="s">
        <v>13</v>
      </c>
      <c r="C616" s="112" t="s">
        <v>3625</v>
      </c>
      <c r="D616" s="18">
        <v>729436.72</v>
      </c>
      <c r="E616" s="18">
        <v>45286.33</v>
      </c>
      <c r="F616" s="18">
        <v>7087.42</v>
      </c>
      <c r="G616" s="18">
        <v>767635.63</v>
      </c>
      <c r="H616" s="153">
        <f t="shared" si="9"/>
        <v>18</v>
      </c>
    </row>
    <row r="617" spans="1:8" hidden="1" x14ac:dyDescent="0.2">
      <c r="A617" s="112" t="s">
        <v>136</v>
      </c>
      <c r="B617" s="112" t="s">
        <v>17</v>
      </c>
      <c r="C617" s="112" t="s">
        <v>2964</v>
      </c>
      <c r="D617" s="18">
        <v>272501.24</v>
      </c>
      <c r="E617" s="18">
        <v>0</v>
      </c>
      <c r="F617" s="18">
        <v>0</v>
      </c>
      <c r="G617" s="18">
        <v>272501.24</v>
      </c>
      <c r="H617" s="153">
        <f t="shared" si="9"/>
        <v>6</v>
      </c>
    </row>
    <row r="618" spans="1:8" hidden="1" x14ac:dyDescent="0.2">
      <c r="A618" s="112" t="s">
        <v>137</v>
      </c>
      <c r="B618" s="112" t="s">
        <v>17</v>
      </c>
      <c r="C618" s="112" t="s">
        <v>4009</v>
      </c>
      <c r="D618" s="18">
        <v>272501.24</v>
      </c>
      <c r="E618" s="18">
        <v>0</v>
      </c>
      <c r="F618" s="18">
        <v>0</v>
      </c>
      <c r="G618" s="18">
        <v>272501.24</v>
      </c>
      <c r="H618" s="153">
        <f t="shared" si="9"/>
        <v>8</v>
      </c>
    </row>
    <row r="619" spans="1:8" hidden="1" x14ac:dyDescent="0.2">
      <c r="A619" s="112" t="s">
        <v>138</v>
      </c>
      <c r="B619" s="112" t="s">
        <v>17</v>
      </c>
      <c r="C619" s="112" t="s">
        <v>73</v>
      </c>
      <c r="D619" s="18">
        <v>272501.24</v>
      </c>
      <c r="E619" s="18">
        <v>0</v>
      </c>
      <c r="F619" s="18">
        <v>0</v>
      </c>
      <c r="G619" s="18">
        <v>272501.24</v>
      </c>
      <c r="H619" s="153">
        <f t="shared" si="9"/>
        <v>10</v>
      </c>
    </row>
    <row r="620" spans="1:8" hidden="1" x14ac:dyDescent="0.2">
      <c r="A620" s="112" t="s">
        <v>1028</v>
      </c>
      <c r="B620" s="112" t="s">
        <v>17</v>
      </c>
      <c r="C620" s="112" t="s">
        <v>3623</v>
      </c>
      <c r="D620" s="18">
        <v>272501.24</v>
      </c>
      <c r="E620" s="18">
        <v>0</v>
      </c>
      <c r="F620" s="18">
        <v>0</v>
      </c>
      <c r="G620" s="18">
        <v>272501.24</v>
      </c>
      <c r="H620" s="153">
        <f t="shared" si="9"/>
        <v>12</v>
      </c>
    </row>
    <row r="621" spans="1:8" hidden="1" x14ac:dyDescent="0.2">
      <c r="A621" s="112" t="s">
        <v>1029</v>
      </c>
      <c r="B621" s="112" t="s">
        <v>17</v>
      </c>
      <c r="C621" s="112" t="s">
        <v>2964</v>
      </c>
      <c r="D621" s="18">
        <v>272501.24</v>
      </c>
      <c r="E621" s="18">
        <v>0</v>
      </c>
      <c r="F621" s="18">
        <v>0</v>
      </c>
      <c r="G621" s="18">
        <v>272501.24</v>
      </c>
      <c r="H621" s="153">
        <f t="shared" si="9"/>
        <v>14</v>
      </c>
    </row>
    <row r="622" spans="1:8" hidden="1" x14ac:dyDescent="0.2">
      <c r="A622" s="112" t="s">
        <v>1030</v>
      </c>
      <c r="B622" s="112" t="s">
        <v>17</v>
      </c>
      <c r="C622" s="112" t="s">
        <v>2964</v>
      </c>
      <c r="D622" s="18">
        <v>272501.24</v>
      </c>
      <c r="E622" s="18">
        <v>0</v>
      </c>
      <c r="F622" s="18">
        <v>0</v>
      </c>
      <c r="G622" s="18">
        <v>272501.24</v>
      </c>
      <c r="H622" s="153">
        <f t="shared" si="9"/>
        <v>16</v>
      </c>
    </row>
    <row r="623" spans="1:8" hidden="1" x14ac:dyDescent="0.2">
      <c r="A623" s="112" t="s">
        <v>1031</v>
      </c>
      <c r="B623" s="112" t="s">
        <v>13</v>
      </c>
      <c r="C623" s="112" t="s">
        <v>2964</v>
      </c>
      <c r="D623" s="18">
        <v>272501.24</v>
      </c>
      <c r="E623" s="18">
        <v>0</v>
      </c>
      <c r="F623" s="18">
        <v>0</v>
      </c>
      <c r="G623" s="18">
        <v>272501.24</v>
      </c>
      <c r="H623" s="153">
        <f t="shared" si="9"/>
        <v>18</v>
      </c>
    </row>
    <row r="624" spans="1:8" hidden="1" x14ac:dyDescent="0.2">
      <c r="A624" s="112" t="s">
        <v>139</v>
      </c>
      <c r="B624" s="112" t="s">
        <v>17</v>
      </c>
      <c r="C624" s="112" t="s">
        <v>3627</v>
      </c>
      <c r="D624" s="18">
        <v>-8951540.0800000001</v>
      </c>
      <c r="E624" s="18">
        <v>11028.1</v>
      </c>
      <c r="F624" s="18">
        <v>99855.62</v>
      </c>
      <c r="G624" s="18">
        <v>-9040367.5999999996</v>
      </c>
      <c r="H624" s="153">
        <f t="shared" si="9"/>
        <v>4</v>
      </c>
    </row>
    <row r="625" spans="1:8" hidden="1" x14ac:dyDescent="0.2">
      <c r="A625" s="112" t="s">
        <v>140</v>
      </c>
      <c r="B625" s="112" t="s">
        <v>17</v>
      </c>
      <c r="C625" s="112" t="s">
        <v>3627</v>
      </c>
      <c r="D625" s="18">
        <v>-8951540.0800000001</v>
      </c>
      <c r="E625" s="18">
        <v>11028.1</v>
      </c>
      <c r="F625" s="18">
        <v>99855.62</v>
      </c>
      <c r="G625" s="18">
        <v>-9040367.5999999996</v>
      </c>
      <c r="H625" s="153">
        <f t="shared" si="9"/>
        <v>6</v>
      </c>
    </row>
    <row r="626" spans="1:8" hidden="1" x14ac:dyDescent="0.2">
      <c r="A626" s="112" t="s">
        <v>141</v>
      </c>
      <c r="B626" s="112" t="s">
        <v>17</v>
      </c>
      <c r="C626" s="112" t="s">
        <v>3622</v>
      </c>
      <c r="D626" s="18">
        <v>-6392843.54</v>
      </c>
      <c r="E626" s="18">
        <v>4157.47</v>
      </c>
      <c r="F626" s="18">
        <v>79896.990000000005</v>
      </c>
      <c r="G626" s="18">
        <v>-6468583.0599999996</v>
      </c>
      <c r="H626" s="153">
        <f t="shared" si="9"/>
        <v>8</v>
      </c>
    </row>
    <row r="627" spans="1:8" hidden="1" x14ac:dyDescent="0.2">
      <c r="A627" s="112" t="s">
        <v>142</v>
      </c>
      <c r="B627" s="112" t="s">
        <v>17</v>
      </c>
      <c r="C627" s="112" t="s">
        <v>3622</v>
      </c>
      <c r="D627" s="18">
        <v>-6392843.54</v>
      </c>
      <c r="E627" s="18">
        <v>4157.47</v>
      </c>
      <c r="F627" s="18">
        <v>79896.990000000005</v>
      </c>
      <c r="G627" s="18">
        <v>-6468583.0599999996</v>
      </c>
      <c r="H627" s="153">
        <f t="shared" si="9"/>
        <v>10</v>
      </c>
    </row>
    <row r="628" spans="1:8" hidden="1" x14ac:dyDescent="0.2">
      <c r="A628" s="112" t="s">
        <v>1032</v>
      </c>
      <c r="B628" s="112" t="s">
        <v>17</v>
      </c>
      <c r="C628" s="112" t="s">
        <v>1033</v>
      </c>
      <c r="D628" s="18">
        <v>-6392843.54</v>
      </c>
      <c r="E628" s="18">
        <v>4157.47</v>
      </c>
      <c r="F628" s="18">
        <v>79896.990000000005</v>
      </c>
      <c r="G628" s="18">
        <v>-6468583.0599999996</v>
      </c>
      <c r="H628" s="153">
        <f t="shared" si="9"/>
        <v>12</v>
      </c>
    </row>
    <row r="629" spans="1:8" hidden="1" x14ac:dyDescent="0.2">
      <c r="A629" s="112" t="s">
        <v>1034</v>
      </c>
      <c r="B629" s="112" t="s">
        <v>17</v>
      </c>
      <c r="C629" s="112" t="s">
        <v>1033</v>
      </c>
      <c r="D629" s="18">
        <v>-6392843.54</v>
      </c>
      <c r="E629" s="18">
        <v>4157.47</v>
      </c>
      <c r="F629" s="18">
        <v>79896.990000000005</v>
      </c>
      <c r="G629" s="18">
        <v>-6468583.0599999996</v>
      </c>
      <c r="H629" s="153">
        <f t="shared" si="9"/>
        <v>14</v>
      </c>
    </row>
    <row r="630" spans="1:8" hidden="1" x14ac:dyDescent="0.2">
      <c r="A630" s="112" t="s">
        <v>1035</v>
      </c>
      <c r="B630" s="112" t="s">
        <v>17</v>
      </c>
      <c r="C630" s="112" t="s">
        <v>1033</v>
      </c>
      <c r="D630" s="18">
        <v>-6392843.54</v>
      </c>
      <c r="E630" s="18">
        <v>4157.47</v>
      </c>
      <c r="F630" s="18">
        <v>79896.990000000005</v>
      </c>
      <c r="G630" s="18">
        <v>-6468583.0599999996</v>
      </c>
      <c r="H630" s="153">
        <f t="shared" si="9"/>
        <v>16</v>
      </c>
    </row>
    <row r="631" spans="1:8" hidden="1" x14ac:dyDescent="0.2">
      <c r="A631" s="112" t="s">
        <v>1036</v>
      </c>
      <c r="B631" s="112" t="s">
        <v>13</v>
      </c>
      <c r="C631" s="112" t="s">
        <v>1033</v>
      </c>
      <c r="D631" s="18">
        <v>-6392843.54</v>
      </c>
      <c r="E631" s="18">
        <v>4157.47</v>
      </c>
      <c r="F631" s="18">
        <v>79896.990000000005</v>
      </c>
      <c r="G631" s="18">
        <v>-6468583.0599999996</v>
      </c>
      <c r="H631" s="153">
        <f t="shared" si="9"/>
        <v>18</v>
      </c>
    </row>
    <row r="632" spans="1:8" hidden="1" x14ac:dyDescent="0.2">
      <c r="A632" s="112" t="s">
        <v>143</v>
      </c>
      <c r="B632" s="112" t="s">
        <v>17</v>
      </c>
      <c r="C632" s="112" t="s">
        <v>130</v>
      </c>
      <c r="D632" s="18">
        <v>-1813279.75</v>
      </c>
      <c r="E632" s="18">
        <v>23.68</v>
      </c>
      <c r="F632" s="18">
        <v>10462.040000000001</v>
      </c>
      <c r="G632" s="18">
        <v>-1823718.11</v>
      </c>
      <c r="H632" s="153">
        <f t="shared" si="9"/>
        <v>8</v>
      </c>
    </row>
    <row r="633" spans="1:8" hidden="1" x14ac:dyDescent="0.2">
      <c r="A633" s="112" t="s">
        <v>144</v>
      </c>
      <c r="B633" s="112" t="s">
        <v>17</v>
      </c>
      <c r="C633" s="112" t="s">
        <v>130</v>
      </c>
      <c r="D633" s="18">
        <v>-1813279.75</v>
      </c>
      <c r="E633" s="18">
        <v>23.68</v>
      </c>
      <c r="F633" s="18">
        <v>10462.040000000001</v>
      </c>
      <c r="G633" s="18">
        <v>-1823718.11</v>
      </c>
      <c r="H633" s="153">
        <f t="shared" si="9"/>
        <v>10</v>
      </c>
    </row>
    <row r="634" spans="1:8" hidden="1" x14ac:dyDescent="0.2">
      <c r="A634" s="112" t="s">
        <v>1037</v>
      </c>
      <c r="B634" s="112" t="s">
        <v>17</v>
      </c>
      <c r="C634" s="112" t="s">
        <v>130</v>
      </c>
      <c r="D634" s="18">
        <v>-1813279.75</v>
      </c>
      <c r="E634" s="18">
        <v>23.68</v>
      </c>
      <c r="F634" s="18">
        <v>10462.040000000001</v>
      </c>
      <c r="G634" s="18">
        <v>-1823718.11</v>
      </c>
      <c r="H634" s="153">
        <f t="shared" si="9"/>
        <v>12</v>
      </c>
    </row>
    <row r="635" spans="1:8" hidden="1" x14ac:dyDescent="0.2">
      <c r="A635" s="112" t="s">
        <v>1038</v>
      </c>
      <c r="B635" s="112" t="s">
        <v>17</v>
      </c>
      <c r="C635" s="112" t="s">
        <v>130</v>
      </c>
      <c r="D635" s="18">
        <v>-1813279.75</v>
      </c>
      <c r="E635" s="18">
        <v>23.68</v>
      </c>
      <c r="F635" s="18">
        <v>10462.040000000001</v>
      </c>
      <c r="G635" s="18">
        <v>-1823718.11</v>
      </c>
      <c r="H635" s="153">
        <f t="shared" si="9"/>
        <v>14</v>
      </c>
    </row>
    <row r="636" spans="1:8" hidden="1" x14ac:dyDescent="0.2">
      <c r="A636" s="112" t="s">
        <v>1039</v>
      </c>
      <c r="B636" s="112" t="s">
        <v>17</v>
      </c>
      <c r="C636" s="112" t="s">
        <v>130</v>
      </c>
      <c r="D636" s="18">
        <v>-1813279.75</v>
      </c>
      <c r="E636" s="18">
        <v>23.68</v>
      </c>
      <c r="F636" s="18">
        <v>10462.040000000001</v>
      </c>
      <c r="G636" s="18">
        <v>-1823718.11</v>
      </c>
      <c r="H636" s="153">
        <f t="shared" si="9"/>
        <v>16</v>
      </c>
    </row>
    <row r="637" spans="1:8" hidden="1" x14ac:dyDescent="0.2">
      <c r="A637" s="112" t="s">
        <v>1040</v>
      </c>
      <c r="B637" s="112" t="s">
        <v>13</v>
      </c>
      <c r="C637" s="112" t="s">
        <v>130</v>
      </c>
      <c r="D637" s="18">
        <v>-1813279.75</v>
      </c>
      <c r="E637" s="18">
        <v>23.68</v>
      </c>
      <c r="F637" s="18">
        <v>10462.040000000001</v>
      </c>
      <c r="G637" s="18">
        <v>-1823718.11</v>
      </c>
      <c r="H637" s="153">
        <f t="shared" si="9"/>
        <v>18</v>
      </c>
    </row>
    <row r="638" spans="1:8" hidden="1" x14ac:dyDescent="0.2">
      <c r="A638" s="112" t="s">
        <v>145</v>
      </c>
      <c r="B638" s="112" t="s">
        <v>17</v>
      </c>
      <c r="C638" s="112" t="s">
        <v>3625</v>
      </c>
      <c r="D638" s="18">
        <v>-571678.9</v>
      </c>
      <c r="E638" s="18">
        <v>6846.95</v>
      </c>
      <c r="F638" s="18">
        <v>7544.57</v>
      </c>
      <c r="G638" s="18">
        <v>-572376.52</v>
      </c>
      <c r="H638" s="153">
        <f t="shared" si="9"/>
        <v>8</v>
      </c>
    </row>
    <row r="639" spans="1:8" hidden="1" x14ac:dyDescent="0.2">
      <c r="A639" s="112" t="s">
        <v>146</v>
      </c>
      <c r="B639" s="112" t="s">
        <v>17</v>
      </c>
      <c r="C639" s="112" t="s">
        <v>3625</v>
      </c>
      <c r="D639" s="18">
        <v>-571678.9</v>
      </c>
      <c r="E639" s="18">
        <v>6846.95</v>
      </c>
      <c r="F639" s="18">
        <v>7544.57</v>
      </c>
      <c r="G639" s="18">
        <v>-572376.52</v>
      </c>
      <c r="H639" s="153">
        <f t="shared" si="9"/>
        <v>10</v>
      </c>
    </row>
    <row r="640" spans="1:8" hidden="1" x14ac:dyDescent="0.2">
      <c r="A640" s="112" t="s">
        <v>1041</v>
      </c>
      <c r="B640" s="112" t="s">
        <v>17</v>
      </c>
      <c r="C640" s="112" t="s">
        <v>1042</v>
      </c>
      <c r="D640" s="18">
        <v>-571678.9</v>
      </c>
      <c r="E640" s="18">
        <v>6846.95</v>
      </c>
      <c r="F640" s="18">
        <v>7544.57</v>
      </c>
      <c r="G640" s="18">
        <v>-572376.52</v>
      </c>
      <c r="H640" s="153">
        <f t="shared" si="9"/>
        <v>12</v>
      </c>
    </row>
    <row r="641" spans="1:8" hidden="1" x14ac:dyDescent="0.2">
      <c r="A641" s="112" t="s">
        <v>1043</v>
      </c>
      <c r="B641" s="112" t="s">
        <v>17</v>
      </c>
      <c r="C641" s="112" t="s">
        <v>1042</v>
      </c>
      <c r="D641" s="18">
        <v>-571678.9</v>
      </c>
      <c r="E641" s="18">
        <v>6846.95</v>
      </c>
      <c r="F641" s="18">
        <v>7544.57</v>
      </c>
      <c r="G641" s="18">
        <v>-572376.52</v>
      </c>
      <c r="H641" s="153">
        <f t="shared" si="9"/>
        <v>14</v>
      </c>
    </row>
    <row r="642" spans="1:8" hidden="1" x14ac:dyDescent="0.2">
      <c r="A642" s="112" t="s">
        <v>1044</v>
      </c>
      <c r="B642" s="112" t="s">
        <v>17</v>
      </c>
      <c r="C642" s="112" t="s">
        <v>1042</v>
      </c>
      <c r="D642" s="18">
        <v>-571678.9</v>
      </c>
      <c r="E642" s="18">
        <v>6846.95</v>
      </c>
      <c r="F642" s="18">
        <v>7544.57</v>
      </c>
      <c r="G642" s="18">
        <v>-572376.52</v>
      </c>
      <c r="H642" s="153">
        <f t="shared" si="9"/>
        <v>16</v>
      </c>
    </row>
    <row r="643" spans="1:8" hidden="1" x14ac:dyDescent="0.2">
      <c r="A643" s="112" t="s">
        <v>1045</v>
      </c>
      <c r="B643" s="112" t="s">
        <v>13</v>
      </c>
      <c r="C643" s="112" t="s">
        <v>1042</v>
      </c>
      <c r="D643" s="18">
        <v>-571678.9</v>
      </c>
      <c r="E643" s="18">
        <v>6846.95</v>
      </c>
      <c r="F643" s="18">
        <v>7544.57</v>
      </c>
      <c r="G643" s="18">
        <v>-572376.52</v>
      </c>
      <c r="H643" s="153">
        <f t="shared" si="9"/>
        <v>18</v>
      </c>
    </row>
    <row r="644" spans="1:8" hidden="1" x14ac:dyDescent="0.2">
      <c r="A644" s="112" t="s">
        <v>147</v>
      </c>
      <c r="B644" s="112" t="s">
        <v>17</v>
      </c>
      <c r="C644" s="112" t="s">
        <v>2964</v>
      </c>
      <c r="D644" s="18">
        <v>-173737.89</v>
      </c>
      <c r="E644" s="18">
        <v>0</v>
      </c>
      <c r="F644" s="18">
        <v>1952.02</v>
      </c>
      <c r="G644" s="18">
        <v>-175689.91</v>
      </c>
      <c r="H644" s="153">
        <f t="shared" si="9"/>
        <v>8</v>
      </c>
    </row>
    <row r="645" spans="1:8" hidden="1" x14ac:dyDescent="0.2">
      <c r="A645" s="112" t="s">
        <v>148</v>
      </c>
      <c r="B645" s="112" t="s">
        <v>17</v>
      </c>
      <c r="C645" s="112" t="s">
        <v>2964</v>
      </c>
      <c r="D645" s="18">
        <v>-173737.89</v>
      </c>
      <c r="E645" s="18">
        <v>0</v>
      </c>
      <c r="F645" s="18">
        <v>1952.02</v>
      </c>
      <c r="G645" s="18">
        <v>-175689.91</v>
      </c>
      <c r="H645" s="153">
        <f t="shared" si="9"/>
        <v>10</v>
      </c>
    </row>
    <row r="646" spans="1:8" hidden="1" x14ac:dyDescent="0.2">
      <c r="A646" s="112" t="s">
        <v>1046</v>
      </c>
      <c r="B646" s="112" t="s">
        <v>17</v>
      </c>
      <c r="C646" s="112" t="s">
        <v>1047</v>
      </c>
      <c r="D646" s="18">
        <v>-173737.89</v>
      </c>
      <c r="E646" s="18">
        <v>0</v>
      </c>
      <c r="F646" s="18">
        <v>1952.02</v>
      </c>
      <c r="G646" s="18">
        <v>-175689.91</v>
      </c>
      <c r="H646" s="153">
        <f t="shared" si="9"/>
        <v>12</v>
      </c>
    </row>
    <row r="647" spans="1:8" hidden="1" x14ac:dyDescent="0.2">
      <c r="A647" s="112" t="s">
        <v>1048</v>
      </c>
      <c r="B647" s="112" t="s">
        <v>17</v>
      </c>
      <c r="C647" s="112" t="s">
        <v>1047</v>
      </c>
      <c r="D647" s="18">
        <v>-173737.89</v>
      </c>
      <c r="E647" s="18">
        <v>0</v>
      </c>
      <c r="F647" s="18">
        <v>1952.02</v>
      </c>
      <c r="G647" s="18">
        <v>-175689.91</v>
      </c>
      <c r="H647" s="153">
        <f t="shared" ref="H647:H710" si="10">+LEN(A647)</f>
        <v>14</v>
      </c>
    </row>
    <row r="648" spans="1:8" hidden="1" x14ac:dyDescent="0.2">
      <c r="A648" s="112" t="s">
        <v>1049</v>
      </c>
      <c r="B648" s="112" t="s">
        <v>17</v>
      </c>
      <c r="C648" s="112" t="s">
        <v>1047</v>
      </c>
      <c r="D648" s="18">
        <v>-173737.89</v>
      </c>
      <c r="E648" s="18">
        <v>0</v>
      </c>
      <c r="F648" s="18">
        <v>1952.02</v>
      </c>
      <c r="G648" s="18">
        <v>-175689.91</v>
      </c>
      <c r="H648" s="153">
        <f t="shared" si="10"/>
        <v>16</v>
      </c>
    </row>
    <row r="649" spans="1:8" hidden="1" x14ac:dyDescent="0.2">
      <c r="A649" s="112" t="s">
        <v>1050</v>
      </c>
      <c r="B649" s="112" t="s">
        <v>13</v>
      </c>
      <c r="C649" s="112" t="s">
        <v>1047</v>
      </c>
      <c r="D649" s="18">
        <v>-173737.89</v>
      </c>
      <c r="E649" s="18">
        <v>0</v>
      </c>
      <c r="F649" s="18">
        <v>1952.02</v>
      </c>
      <c r="G649" s="18">
        <v>-175689.91</v>
      </c>
      <c r="H649" s="153">
        <f t="shared" si="10"/>
        <v>18</v>
      </c>
    </row>
    <row r="650" spans="1:8" hidden="1" x14ac:dyDescent="0.2">
      <c r="A650" s="112" t="s">
        <v>149</v>
      </c>
      <c r="B650" s="112" t="s">
        <v>17</v>
      </c>
      <c r="C650" s="112" t="s">
        <v>150</v>
      </c>
      <c r="D650" s="18">
        <v>1377473.7</v>
      </c>
      <c r="E650" s="18">
        <v>1671928.58</v>
      </c>
      <c r="F650" s="18">
        <v>1701920.11</v>
      </c>
      <c r="G650" s="18">
        <v>1347482.17</v>
      </c>
      <c r="H650" s="153">
        <f t="shared" si="10"/>
        <v>3</v>
      </c>
    </row>
    <row r="651" spans="1:8" hidden="1" x14ac:dyDescent="0.2">
      <c r="A651" s="112" t="s">
        <v>151</v>
      </c>
      <c r="B651" s="112" t="s">
        <v>17</v>
      </c>
      <c r="C651" s="112" t="s">
        <v>150</v>
      </c>
      <c r="D651" s="18">
        <v>1377473.7</v>
      </c>
      <c r="E651" s="18">
        <v>1671928.58</v>
      </c>
      <c r="F651" s="18">
        <v>1701920.11</v>
      </c>
      <c r="G651" s="18">
        <v>1347482.17</v>
      </c>
      <c r="H651" s="153">
        <f t="shared" si="10"/>
        <v>4</v>
      </c>
    </row>
    <row r="652" spans="1:8" hidden="1" x14ac:dyDescent="0.2">
      <c r="A652" s="112" t="s">
        <v>152</v>
      </c>
      <c r="B652" s="112" t="s">
        <v>17</v>
      </c>
      <c r="C652" s="112" t="s">
        <v>4010</v>
      </c>
      <c r="D652" s="18">
        <v>1331946.3500000001</v>
      </c>
      <c r="E652" s="18">
        <v>1671928.58</v>
      </c>
      <c r="F652" s="18">
        <v>1697788.24</v>
      </c>
      <c r="G652" s="18">
        <v>1306086.69</v>
      </c>
      <c r="H652" s="153">
        <f t="shared" si="10"/>
        <v>6</v>
      </c>
    </row>
    <row r="653" spans="1:8" hidden="1" x14ac:dyDescent="0.2">
      <c r="A653" s="112" t="s">
        <v>153</v>
      </c>
      <c r="B653" s="112" t="s">
        <v>17</v>
      </c>
      <c r="C653" s="112" t="s">
        <v>154</v>
      </c>
      <c r="D653" s="18">
        <v>1331946.3500000001</v>
      </c>
      <c r="E653" s="18">
        <v>1671928.58</v>
      </c>
      <c r="F653" s="18">
        <v>1697788.24</v>
      </c>
      <c r="G653" s="18">
        <v>1306086.69</v>
      </c>
      <c r="H653" s="153">
        <f t="shared" si="10"/>
        <v>8</v>
      </c>
    </row>
    <row r="654" spans="1:8" hidden="1" x14ac:dyDescent="0.2">
      <c r="A654" s="112" t="s">
        <v>155</v>
      </c>
      <c r="B654" s="112" t="s">
        <v>17</v>
      </c>
      <c r="C654" s="112" t="s">
        <v>73</v>
      </c>
      <c r="D654" s="18">
        <v>1331946.3500000001</v>
      </c>
      <c r="E654" s="18">
        <v>1671928.58</v>
      </c>
      <c r="F654" s="18">
        <v>1697788.24</v>
      </c>
      <c r="G654" s="18">
        <v>1306086.69</v>
      </c>
      <c r="H654" s="153">
        <f t="shared" si="10"/>
        <v>10</v>
      </c>
    </row>
    <row r="655" spans="1:8" hidden="1" x14ac:dyDescent="0.2">
      <c r="A655" s="112" t="s">
        <v>1051</v>
      </c>
      <c r="B655" s="112" t="s">
        <v>17</v>
      </c>
      <c r="C655" s="112" t="s">
        <v>154</v>
      </c>
      <c r="D655" s="18">
        <v>1331946.3500000001</v>
      </c>
      <c r="E655" s="18">
        <v>1671928.58</v>
      </c>
      <c r="F655" s="18">
        <v>1697788.24</v>
      </c>
      <c r="G655" s="18">
        <v>1306086.69</v>
      </c>
      <c r="H655" s="153">
        <f t="shared" si="10"/>
        <v>12</v>
      </c>
    </row>
    <row r="656" spans="1:8" hidden="1" x14ac:dyDescent="0.2">
      <c r="A656" s="112" t="s">
        <v>1052</v>
      </c>
      <c r="B656" s="112" t="s">
        <v>17</v>
      </c>
      <c r="C656" s="112" t="s">
        <v>154</v>
      </c>
      <c r="D656" s="18">
        <v>1331946.3500000001</v>
      </c>
      <c r="E656" s="18">
        <v>1671928.58</v>
      </c>
      <c r="F656" s="18">
        <v>1697788.24</v>
      </c>
      <c r="G656" s="18">
        <v>1306086.69</v>
      </c>
      <c r="H656" s="153">
        <f t="shared" si="10"/>
        <v>14</v>
      </c>
    </row>
    <row r="657" spans="1:8" hidden="1" x14ac:dyDescent="0.2">
      <c r="A657" s="112" t="s">
        <v>1053</v>
      </c>
      <c r="B657" s="112" t="s">
        <v>17</v>
      </c>
      <c r="C657" s="112" t="s">
        <v>154</v>
      </c>
      <c r="D657" s="18">
        <v>1331946.3500000001</v>
      </c>
      <c r="E657" s="18">
        <v>1671928.58</v>
      </c>
      <c r="F657" s="18">
        <v>1697788.24</v>
      </c>
      <c r="G657" s="18">
        <v>1306086.69</v>
      </c>
      <c r="H657" s="153">
        <f t="shared" si="10"/>
        <v>16</v>
      </c>
    </row>
    <row r="658" spans="1:8" hidden="1" x14ac:dyDescent="0.2">
      <c r="A658" s="112" t="s">
        <v>1054</v>
      </c>
      <c r="B658" s="112" t="s">
        <v>13</v>
      </c>
      <c r="C658" s="112" t="s">
        <v>4010</v>
      </c>
      <c r="D658" s="18">
        <v>1331946.3500000001</v>
      </c>
      <c r="E658" s="18">
        <v>1671928.58</v>
      </c>
      <c r="F658" s="18">
        <v>1697788.24</v>
      </c>
      <c r="G658" s="18">
        <v>1306086.69</v>
      </c>
      <c r="H658" s="153">
        <f t="shared" si="10"/>
        <v>18</v>
      </c>
    </row>
    <row r="659" spans="1:8" hidden="1" x14ac:dyDescent="0.2">
      <c r="A659" s="112" t="s">
        <v>156</v>
      </c>
      <c r="B659" s="112" t="s">
        <v>17</v>
      </c>
      <c r="C659" s="112" t="s">
        <v>105</v>
      </c>
      <c r="D659" s="18">
        <v>45527.35</v>
      </c>
      <c r="E659" s="18">
        <v>0</v>
      </c>
      <c r="F659" s="18">
        <v>4131.87</v>
      </c>
      <c r="G659" s="18">
        <v>41395.480000000003</v>
      </c>
      <c r="H659" s="153">
        <f t="shared" si="10"/>
        <v>6</v>
      </c>
    </row>
    <row r="660" spans="1:8" hidden="1" x14ac:dyDescent="0.2">
      <c r="A660" s="112" t="s">
        <v>157</v>
      </c>
      <c r="B660" s="112" t="s">
        <v>17</v>
      </c>
      <c r="C660" s="112" t="s">
        <v>105</v>
      </c>
      <c r="D660" s="18">
        <v>45527.35</v>
      </c>
      <c r="E660" s="18">
        <v>0</v>
      </c>
      <c r="F660" s="18">
        <v>4131.87</v>
      </c>
      <c r="G660" s="18">
        <v>41395.480000000003</v>
      </c>
      <c r="H660" s="153">
        <f t="shared" si="10"/>
        <v>8</v>
      </c>
    </row>
    <row r="661" spans="1:8" hidden="1" x14ac:dyDescent="0.2">
      <c r="A661" s="112" t="s">
        <v>158</v>
      </c>
      <c r="B661" s="112" t="s">
        <v>17</v>
      </c>
      <c r="C661" s="112" t="s">
        <v>73</v>
      </c>
      <c r="D661" s="18">
        <v>45527.35</v>
      </c>
      <c r="E661" s="18">
        <v>0</v>
      </c>
      <c r="F661" s="18">
        <v>4131.87</v>
      </c>
      <c r="G661" s="18">
        <v>41395.480000000003</v>
      </c>
      <c r="H661" s="153">
        <f t="shared" si="10"/>
        <v>10</v>
      </c>
    </row>
    <row r="662" spans="1:8" hidden="1" x14ac:dyDescent="0.2">
      <c r="A662" s="112" t="s">
        <v>1055</v>
      </c>
      <c r="B662" s="112" t="s">
        <v>17</v>
      </c>
      <c r="C662" s="112" t="s">
        <v>105</v>
      </c>
      <c r="D662" s="18">
        <v>45527.35</v>
      </c>
      <c r="E662" s="18">
        <v>0</v>
      </c>
      <c r="F662" s="18">
        <v>4131.87</v>
      </c>
      <c r="G662" s="18">
        <v>41395.480000000003</v>
      </c>
      <c r="H662" s="153">
        <f t="shared" si="10"/>
        <v>12</v>
      </c>
    </row>
    <row r="663" spans="1:8" hidden="1" x14ac:dyDescent="0.2">
      <c r="A663" s="112" t="s">
        <v>1056</v>
      </c>
      <c r="B663" s="112" t="s">
        <v>17</v>
      </c>
      <c r="C663" s="112" t="s">
        <v>105</v>
      </c>
      <c r="D663" s="18">
        <v>45527.35</v>
      </c>
      <c r="E663" s="18">
        <v>0</v>
      </c>
      <c r="F663" s="18">
        <v>4131.87</v>
      </c>
      <c r="G663" s="18">
        <v>41395.480000000003</v>
      </c>
      <c r="H663" s="153">
        <f t="shared" si="10"/>
        <v>14</v>
      </c>
    </row>
    <row r="664" spans="1:8" hidden="1" x14ac:dyDescent="0.2">
      <c r="A664" s="112" t="s">
        <v>1057</v>
      </c>
      <c r="B664" s="112" t="s">
        <v>17</v>
      </c>
      <c r="C664" s="112" t="s">
        <v>105</v>
      </c>
      <c r="D664" s="18">
        <v>45527.35</v>
      </c>
      <c r="E664" s="18">
        <v>0</v>
      </c>
      <c r="F664" s="18">
        <v>4131.87</v>
      </c>
      <c r="G664" s="18">
        <v>41395.480000000003</v>
      </c>
      <c r="H664" s="153">
        <f t="shared" si="10"/>
        <v>16</v>
      </c>
    </row>
    <row r="665" spans="1:8" hidden="1" x14ac:dyDescent="0.2">
      <c r="A665" s="112" t="s">
        <v>1058</v>
      </c>
      <c r="B665" s="112" t="s">
        <v>13</v>
      </c>
      <c r="C665" s="112" t="s">
        <v>1059</v>
      </c>
      <c r="D665" s="18">
        <v>45527.35</v>
      </c>
      <c r="E665" s="18">
        <v>0</v>
      </c>
      <c r="F665" s="18">
        <v>4131.87</v>
      </c>
      <c r="G665" s="18">
        <v>41395.480000000003</v>
      </c>
      <c r="H665" s="153">
        <f t="shared" si="10"/>
        <v>18</v>
      </c>
    </row>
    <row r="666" spans="1:8" x14ac:dyDescent="0.2">
      <c r="A666" s="112" t="s">
        <v>159</v>
      </c>
      <c r="B666" s="112" t="s">
        <v>17</v>
      </c>
      <c r="C666" s="112" t="s">
        <v>160</v>
      </c>
      <c r="D666" s="18">
        <v>56399154.229999997</v>
      </c>
      <c r="E666" s="18">
        <v>78996483.650000006</v>
      </c>
      <c r="F666" s="18">
        <v>78686843.730000004</v>
      </c>
      <c r="G666" s="18">
        <v>56089514.310000002</v>
      </c>
      <c r="H666" s="153">
        <f t="shared" si="10"/>
        <v>1</v>
      </c>
    </row>
    <row r="667" spans="1:8" hidden="1" x14ac:dyDescent="0.2">
      <c r="A667" s="112" t="s">
        <v>161</v>
      </c>
      <c r="B667" s="112" t="s">
        <v>17</v>
      </c>
      <c r="C667" s="112" t="s">
        <v>3628</v>
      </c>
      <c r="D667" s="18">
        <v>51902239.25</v>
      </c>
      <c r="E667" s="18">
        <v>21835395.43</v>
      </c>
      <c r="F667" s="18">
        <v>21638500.699999999</v>
      </c>
      <c r="G667" s="18">
        <v>51705344.520000003</v>
      </c>
      <c r="H667" s="153">
        <f t="shared" si="10"/>
        <v>2</v>
      </c>
    </row>
    <row r="668" spans="1:8" hidden="1" x14ac:dyDescent="0.2">
      <c r="A668" s="112" t="s">
        <v>162</v>
      </c>
      <c r="B668" s="112" t="s">
        <v>17</v>
      </c>
      <c r="C668" s="112" t="s">
        <v>3629</v>
      </c>
      <c r="D668" s="18">
        <v>51820352.170000002</v>
      </c>
      <c r="E668" s="18">
        <v>15944650.210000001</v>
      </c>
      <c r="F668" s="18">
        <v>15694985.880000001</v>
      </c>
      <c r="G668" s="18">
        <v>51570687.840000004</v>
      </c>
      <c r="H668" s="153">
        <f t="shared" si="10"/>
        <v>3</v>
      </c>
    </row>
    <row r="669" spans="1:8" hidden="1" x14ac:dyDescent="0.2">
      <c r="A669" s="112" t="s">
        <v>163</v>
      </c>
      <c r="B669" s="112" t="s">
        <v>17</v>
      </c>
      <c r="C669" s="112" t="s">
        <v>3630</v>
      </c>
      <c r="D669" s="18">
        <v>16851839.43</v>
      </c>
      <c r="E669" s="18">
        <v>12094969.470000001</v>
      </c>
      <c r="F669" s="18">
        <v>11819019.91</v>
      </c>
      <c r="G669" s="18">
        <v>16575889.869999999</v>
      </c>
      <c r="H669" s="153">
        <f t="shared" si="10"/>
        <v>4</v>
      </c>
    </row>
    <row r="670" spans="1:8" hidden="1" x14ac:dyDescent="0.2">
      <c r="A670" s="112" t="s">
        <v>164</v>
      </c>
      <c r="B670" s="112" t="s">
        <v>17</v>
      </c>
      <c r="C670" s="112" t="s">
        <v>3631</v>
      </c>
      <c r="D670" s="18">
        <v>16851839.43</v>
      </c>
      <c r="E670" s="18">
        <v>12094969.470000001</v>
      </c>
      <c r="F670" s="18">
        <v>11819019.91</v>
      </c>
      <c r="G670" s="18">
        <v>16575889.869999999</v>
      </c>
      <c r="H670" s="153">
        <f t="shared" si="10"/>
        <v>6</v>
      </c>
    </row>
    <row r="671" spans="1:8" hidden="1" x14ac:dyDescent="0.2">
      <c r="A671" s="112" t="s">
        <v>165</v>
      </c>
      <c r="B671" s="112" t="s">
        <v>17</v>
      </c>
      <c r="C671" s="112" t="s">
        <v>166</v>
      </c>
      <c r="D671" s="18">
        <v>426771.6</v>
      </c>
      <c r="E671" s="18">
        <v>807392.62</v>
      </c>
      <c r="F671" s="18">
        <v>710898.39</v>
      </c>
      <c r="G671" s="18">
        <v>330277.37</v>
      </c>
      <c r="H671" s="153">
        <f t="shared" si="10"/>
        <v>8</v>
      </c>
    </row>
    <row r="672" spans="1:8" hidden="1" x14ac:dyDescent="0.2">
      <c r="A672" s="112" t="s">
        <v>167</v>
      </c>
      <c r="B672" s="112" t="s">
        <v>17</v>
      </c>
      <c r="C672" s="112" t="s">
        <v>73</v>
      </c>
      <c r="D672" s="18">
        <v>426771.6</v>
      </c>
      <c r="E672" s="18">
        <v>807392.62</v>
      </c>
      <c r="F672" s="18">
        <v>710898.39</v>
      </c>
      <c r="G672" s="18">
        <v>330277.37</v>
      </c>
      <c r="H672" s="153">
        <f t="shared" si="10"/>
        <v>10</v>
      </c>
    </row>
    <row r="673" spans="1:8" hidden="1" x14ac:dyDescent="0.2">
      <c r="A673" s="112" t="s">
        <v>1061</v>
      </c>
      <c r="B673" s="112" t="s">
        <v>17</v>
      </c>
      <c r="C673" s="112" t="s">
        <v>1062</v>
      </c>
      <c r="D673" s="18">
        <v>426771.6</v>
      </c>
      <c r="E673" s="18">
        <v>807392.62</v>
      </c>
      <c r="F673" s="18">
        <v>710898.39</v>
      </c>
      <c r="G673" s="18">
        <v>330277.37</v>
      </c>
      <c r="H673" s="153">
        <f t="shared" si="10"/>
        <v>12</v>
      </c>
    </row>
    <row r="674" spans="1:8" hidden="1" x14ac:dyDescent="0.2">
      <c r="A674" s="112" t="s">
        <v>1063</v>
      </c>
      <c r="B674" s="112" t="s">
        <v>17</v>
      </c>
      <c r="C674" s="112" t="s">
        <v>1064</v>
      </c>
      <c r="D674" s="18">
        <v>426771.6</v>
      </c>
      <c r="E674" s="18">
        <v>807392.62</v>
      </c>
      <c r="F674" s="18">
        <v>710898.39</v>
      </c>
      <c r="G674" s="18">
        <v>330277.37</v>
      </c>
      <c r="H674" s="153">
        <f t="shared" si="10"/>
        <v>14</v>
      </c>
    </row>
    <row r="675" spans="1:8" hidden="1" x14ac:dyDescent="0.2">
      <c r="A675" s="112" t="s">
        <v>1065</v>
      </c>
      <c r="B675" s="112" t="s">
        <v>17</v>
      </c>
      <c r="C675" s="112" t="s">
        <v>1064</v>
      </c>
      <c r="D675" s="18">
        <v>426771.6</v>
      </c>
      <c r="E675" s="18">
        <v>807392.62</v>
      </c>
      <c r="F675" s="18">
        <v>710898.39</v>
      </c>
      <c r="G675" s="18">
        <v>330277.37</v>
      </c>
      <c r="H675" s="153">
        <f t="shared" si="10"/>
        <v>16</v>
      </c>
    </row>
    <row r="676" spans="1:8" hidden="1" x14ac:dyDescent="0.2">
      <c r="A676" s="112" t="s">
        <v>1066</v>
      </c>
      <c r="B676" s="112" t="s">
        <v>13</v>
      </c>
      <c r="C676" s="112" t="s">
        <v>1067</v>
      </c>
      <c r="D676" s="18">
        <v>426771.6</v>
      </c>
      <c r="E676" s="18">
        <v>807392.62</v>
      </c>
      <c r="F676" s="18">
        <v>710898.39</v>
      </c>
      <c r="G676" s="18">
        <v>330277.37</v>
      </c>
      <c r="H676" s="153">
        <f t="shared" si="10"/>
        <v>18</v>
      </c>
    </row>
    <row r="677" spans="1:8" hidden="1" x14ac:dyDescent="0.2">
      <c r="A677" s="112" t="s">
        <v>168</v>
      </c>
      <c r="B677" s="112" t="s">
        <v>17</v>
      </c>
      <c r="C677" s="112" t="s">
        <v>169</v>
      </c>
      <c r="D677" s="18">
        <v>16385278.6</v>
      </c>
      <c r="E677" s="18">
        <v>11247758.73</v>
      </c>
      <c r="F677" s="18">
        <v>11067598.6</v>
      </c>
      <c r="G677" s="18">
        <v>16205118.470000001</v>
      </c>
      <c r="H677" s="153">
        <f t="shared" si="10"/>
        <v>8</v>
      </c>
    </row>
    <row r="678" spans="1:8" hidden="1" x14ac:dyDescent="0.2">
      <c r="A678" s="112" t="s">
        <v>170</v>
      </c>
      <c r="B678" s="112" t="s">
        <v>17</v>
      </c>
      <c r="C678" s="112" t="s">
        <v>73</v>
      </c>
      <c r="D678" s="18">
        <v>16385278.6</v>
      </c>
      <c r="E678" s="18">
        <v>11247758.73</v>
      </c>
      <c r="F678" s="18">
        <v>11067598.6</v>
      </c>
      <c r="G678" s="18">
        <v>16205118.470000001</v>
      </c>
      <c r="H678" s="153">
        <f t="shared" si="10"/>
        <v>10</v>
      </c>
    </row>
    <row r="679" spans="1:8" hidden="1" x14ac:dyDescent="0.2">
      <c r="A679" s="112" t="s">
        <v>1068</v>
      </c>
      <c r="B679" s="112" t="s">
        <v>17</v>
      </c>
      <c r="C679" s="112" t="s">
        <v>1062</v>
      </c>
      <c r="D679" s="18">
        <v>1687617.46</v>
      </c>
      <c r="E679" s="18">
        <v>3211653.03</v>
      </c>
      <c r="F679" s="18">
        <v>3187667.04</v>
      </c>
      <c r="G679" s="18">
        <v>1663631.47</v>
      </c>
      <c r="H679" s="153">
        <f t="shared" si="10"/>
        <v>12</v>
      </c>
    </row>
    <row r="680" spans="1:8" hidden="1" x14ac:dyDescent="0.2">
      <c r="A680" s="112" t="s">
        <v>1069</v>
      </c>
      <c r="B680" s="112" t="s">
        <v>17</v>
      </c>
      <c r="C680" s="112" t="s">
        <v>1070</v>
      </c>
      <c r="D680" s="18">
        <v>1687617.46</v>
      </c>
      <c r="E680" s="18">
        <v>3211653.03</v>
      </c>
      <c r="F680" s="18">
        <v>3187667.04</v>
      </c>
      <c r="G680" s="18">
        <v>1663631.47</v>
      </c>
      <c r="H680" s="153">
        <f t="shared" si="10"/>
        <v>14</v>
      </c>
    </row>
    <row r="681" spans="1:8" hidden="1" x14ac:dyDescent="0.2">
      <c r="A681" s="112" t="s">
        <v>1071</v>
      </c>
      <c r="B681" s="112" t="s">
        <v>17</v>
      </c>
      <c r="C681" s="112" t="s">
        <v>1072</v>
      </c>
      <c r="D681" s="18">
        <v>1687617.46</v>
      </c>
      <c r="E681" s="18">
        <v>3211653.03</v>
      </c>
      <c r="F681" s="18">
        <v>3187667.04</v>
      </c>
      <c r="G681" s="18">
        <v>1663631.47</v>
      </c>
      <c r="H681" s="153">
        <f t="shared" si="10"/>
        <v>16</v>
      </c>
    </row>
    <row r="682" spans="1:8" hidden="1" x14ac:dyDescent="0.2">
      <c r="A682" s="112" t="s">
        <v>1073</v>
      </c>
      <c r="B682" s="112" t="s">
        <v>13</v>
      </c>
      <c r="C682" s="112" t="s">
        <v>1072</v>
      </c>
      <c r="D682" s="18">
        <v>1687617.46</v>
      </c>
      <c r="E682" s="18">
        <v>3211653.03</v>
      </c>
      <c r="F682" s="18">
        <v>3187667.04</v>
      </c>
      <c r="G682" s="18">
        <v>1663631.47</v>
      </c>
      <c r="H682" s="153">
        <f t="shared" si="10"/>
        <v>18</v>
      </c>
    </row>
    <row r="683" spans="1:8" hidden="1" x14ac:dyDescent="0.2">
      <c r="A683" s="112" t="s">
        <v>1074</v>
      </c>
      <c r="B683" s="112" t="s">
        <v>17</v>
      </c>
      <c r="C683" s="112" t="s">
        <v>1075</v>
      </c>
      <c r="D683" s="18">
        <v>14697661.140000001</v>
      </c>
      <c r="E683" s="18">
        <v>8036105.7000000002</v>
      </c>
      <c r="F683" s="18">
        <v>7879931.5599999996</v>
      </c>
      <c r="G683" s="18">
        <v>14541487</v>
      </c>
      <c r="H683" s="153">
        <f t="shared" si="10"/>
        <v>12</v>
      </c>
    </row>
    <row r="684" spans="1:8" hidden="1" x14ac:dyDescent="0.2">
      <c r="A684" s="112" t="s">
        <v>1076</v>
      </c>
      <c r="B684" s="112" t="s">
        <v>17</v>
      </c>
      <c r="C684" s="112" t="s">
        <v>1077</v>
      </c>
      <c r="D684" s="18">
        <v>14697661.140000001</v>
      </c>
      <c r="E684" s="18">
        <v>8036105.7000000002</v>
      </c>
      <c r="F684" s="18">
        <v>7879931.5599999996</v>
      </c>
      <c r="G684" s="18">
        <v>14541487</v>
      </c>
      <c r="H684" s="153">
        <f t="shared" si="10"/>
        <v>14</v>
      </c>
    </row>
    <row r="685" spans="1:8" hidden="1" x14ac:dyDescent="0.2">
      <c r="A685" s="112" t="s">
        <v>1078</v>
      </c>
      <c r="B685" s="112" t="s">
        <v>17</v>
      </c>
      <c r="C685" s="112" t="s">
        <v>1079</v>
      </c>
      <c r="D685" s="18">
        <v>11220233.949999999</v>
      </c>
      <c r="E685" s="18">
        <v>7725118.5199999996</v>
      </c>
      <c r="F685" s="18">
        <v>7633766.25</v>
      </c>
      <c r="G685" s="18">
        <v>11128881.68</v>
      </c>
      <c r="H685" s="153">
        <f t="shared" si="10"/>
        <v>16</v>
      </c>
    </row>
    <row r="686" spans="1:8" hidden="1" x14ac:dyDescent="0.2">
      <c r="A686" s="112" t="s">
        <v>1080</v>
      </c>
      <c r="B686" s="112" t="s">
        <v>13</v>
      </c>
      <c r="C686" s="112" t="s">
        <v>1070</v>
      </c>
      <c r="D686" s="18">
        <v>11220233.949999999</v>
      </c>
      <c r="E686" s="18">
        <v>7725118.5199999996</v>
      </c>
      <c r="F686" s="18">
        <v>7633766.25</v>
      </c>
      <c r="G686" s="18">
        <v>11128881.68</v>
      </c>
      <c r="H686" s="153">
        <f t="shared" si="10"/>
        <v>18</v>
      </c>
    </row>
    <row r="687" spans="1:8" hidden="1" x14ac:dyDescent="0.2">
      <c r="A687" s="112" t="s">
        <v>1081</v>
      </c>
      <c r="B687" s="112" t="s">
        <v>17</v>
      </c>
      <c r="C687" s="112" t="s">
        <v>1082</v>
      </c>
      <c r="D687" s="18">
        <v>3477420.13</v>
      </c>
      <c r="E687" s="18">
        <v>310987.18</v>
      </c>
      <c r="F687" s="18">
        <v>246165.29</v>
      </c>
      <c r="G687" s="18">
        <v>3412598.24</v>
      </c>
      <c r="H687" s="153">
        <f t="shared" si="10"/>
        <v>16</v>
      </c>
    </row>
    <row r="688" spans="1:8" hidden="1" x14ac:dyDescent="0.2">
      <c r="A688" s="112" t="s">
        <v>1083</v>
      </c>
      <c r="B688" s="112" t="s">
        <v>13</v>
      </c>
      <c r="C688" s="112" t="s">
        <v>1084</v>
      </c>
      <c r="D688" s="18">
        <v>173934.34</v>
      </c>
      <c r="E688" s="18">
        <v>52046.45</v>
      </c>
      <c r="F688" s="18">
        <v>26533.74</v>
      </c>
      <c r="G688" s="18">
        <v>148421.63</v>
      </c>
      <c r="H688" s="153">
        <f t="shared" si="10"/>
        <v>18</v>
      </c>
    </row>
    <row r="689" spans="1:8" hidden="1" x14ac:dyDescent="0.2">
      <c r="A689" s="112" t="s">
        <v>1085</v>
      </c>
      <c r="B689" s="112" t="s">
        <v>13</v>
      </c>
      <c r="C689" s="112" t="s">
        <v>1086</v>
      </c>
      <c r="D689" s="18">
        <v>114350.94</v>
      </c>
      <c r="E689" s="18">
        <v>6187.44</v>
      </c>
      <c r="F689" s="18">
        <v>11285.39</v>
      </c>
      <c r="G689" s="18">
        <v>119448.89</v>
      </c>
      <c r="H689" s="153">
        <f t="shared" si="10"/>
        <v>18</v>
      </c>
    </row>
    <row r="690" spans="1:8" hidden="1" x14ac:dyDescent="0.2">
      <c r="A690" s="112" t="s">
        <v>1087</v>
      </c>
      <c r="B690" s="112" t="s">
        <v>13</v>
      </c>
      <c r="C690" s="112" t="s">
        <v>1088</v>
      </c>
      <c r="D690" s="18">
        <v>326850.21000000002</v>
      </c>
      <c r="E690" s="18">
        <v>29200.83</v>
      </c>
      <c r="F690" s="18">
        <v>14591.9</v>
      </c>
      <c r="G690" s="18">
        <v>312241.28000000003</v>
      </c>
      <c r="H690" s="153">
        <f t="shared" si="10"/>
        <v>18</v>
      </c>
    </row>
    <row r="691" spans="1:8" hidden="1" x14ac:dyDescent="0.2">
      <c r="A691" s="112" t="s">
        <v>1089</v>
      </c>
      <c r="B691" s="112" t="s">
        <v>13</v>
      </c>
      <c r="C691" s="112" t="s">
        <v>1090</v>
      </c>
      <c r="D691" s="18">
        <v>603081.42000000004</v>
      </c>
      <c r="E691" s="18">
        <v>54792.5</v>
      </c>
      <c r="F691" s="18">
        <v>39170.33</v>
      </c>
      <c r="G691" s="18">
        <v>587459.25</v>
      </c>
      <c r="H691" s="153">
        <f t="shared" si="10"/>
        <v>18</v>
      </c>
    </row>
    <row r="692" spans="1:8" hidden="1" x14ac:dyDescent="0.2">
      <c r="A692" s="112" t="s">
        <v>1091</v>
      </c>
      <c r="B692" s="112" t="s">
        <v>13</v>
      </c>
      <c r="C692" s="112" t="s">
        <v>1092</v>
      </c>
      <c r="D692" s="18">
        <v>24657.67</v>
      </c>
      <c r="E692" s="18">
        <v>1202.05</v>
      </c>
      <c r="F692" s="18">
        <v>745</v>
      </c>
      <c r="G692" s="18">
        <v>24200.62</v>
      </c>
      <c r="H692" s="153">
        <f t="shared" si="10"/>
        <v>18</v>
      </c>
    </row>
    <row r="693" spans="1:8" hidden="1" x14ac:dyDescent="0.2">
      <c r="A693" s="112" t="s">
        <v>1093</v>
      </c>
      <c r="B693" s="112" t="s">
        <v>13</v>
      </c>
      <c r="C693" s="112" t="s">
        <v>1094</v>
      </c>
      <c r="D693" s="18">
        <v>1785989.95</v>
      </c>
      <c r="E693" s="18">
        <v>108864.18</v>
      </c>
      <c r="F693" s="18">
        <v>98822.64</v>
      </c>
      <c r="G693" s="18">
        <v>1775948.41</v>
      </c>
      <c r="H693" s="153">
        <f t="shared" si="10"/>
        <v>18</v>
      </c>
    </row>
    <row r="694" spans="1:8" hidden="1" x14ac:dyDescent="0.2">
      <c r="A694" s="112" t="s">
        <v>2948</v>
      </c>
      <c r="B694" s="112" t="s">
        <v>13</v>
      </c>
      <c r="C694" s="112" t="s">
        <v>2949</v>
      </c>
      <c r="D694" s="18">
        <v>448555.6</v>
      </c>
      <c r="E694" s="18">
        <v>58693.73</v>
      </c>
      <c r="F694" s="18">
        <v>55016.29</v>
      </c>
      <c r="G694" s="18">
        <v>444878.16</v>
      </c>
      <c r="H694" s="153">
        <f t="shared" si="10"/>
        <v>18</v>
      </c>
    </row>
    <row r="695" spans="1:8" hidden="1" x14ac:dyDescent="0.2">
      <c r="A695" s="112" t="s">
        <v>3169</v>
      </c>
      <c r="B695" s="112" t="s">
        <v>17</v>
      </c>
      <c r="C695" s="112" t="s">
        <v>3170</v>
      </c>
      <c r="D695" s="18">
        <v>7.06</v>
      </c>
      <c r="E695" s="18">
        <v>0</v>
      </c>
      <c r="F695" s="18">
        <v>0.02</v>
      </c>
      <c r="G695" s="18">
        <v>7.08</v>
      </c>
      <c r="H695" s="153">
        <f t="shared" si="10"/>
        <v>16</v>
      </c>
    </row>
    <row r="696" spans="1:8" hidden="1" x14ac:dyDescent="0.2">
      <c r="A696" s="112" t="s">
        <v>3171</v>
      </c>
      <c r="B696" s="112" t="s">
        <v>13</v>
      </c>
      <c r="C696" s="112" t="s">
        <v>1070</v>
      </c>
      <c r="D696" s="18">
        <v>7.06</v>
      </c>
      <c r="E696" s="18">
        <v>0</v>
      </c>
      <c r="F696" s="18">
        <v>0.02</v>
      </c>
      <c r="G696" s="18">
        <v>7.08</v>
      </c>
      <c r="H696" s="153">
        <f t="shared" si="10"/>
        <v>18</v>
      </c>
    </row>
    <row r="697" spans="1:8" hidden="1" x14ac:dyDescent="0.2">
      <c r="A697" s="112" t="s">
        <v>171</v>
      </c>
      <c r="B697" s="112" t="s">
        <v>17</v>
      </c>
      <c r="C697" s="112" t="s">
        <v>172</v>
      </c>
      <c r="D697" s="18">
        <v>39789.230000000003</v>
      </c>
      <c r="E697" s="18">
        <v>39818.120000000003</v>
      </c>
      <c r="F697" s="18">
        <v>40522.92</v>
      </c>
      <c r="G697" s="18">
        <v>40494.03</v>
      </c>
      <c r="H697" s="153">
        <f t="shared" si="10"/>
        <v>8</v>
      </c>
    </row>
    <row r="698" spans="1:8" hidden="1" x14ac:dyDescent="0.2">
      <c r="A698" s="112" t="s">
        <v>173</v>
      </c>
      <c r="B698" s="112" t="s">
        <v>17</v>
      </c>
      <c r="C698" s="112" t="s">
        <v>73</v>
      </c>
      <c r="D698" s="18">
        <v>39789.230000000003</v>
      </c>
      <c r="E698" s="18">
        <v>39818.120000000003</v>
      </c>
      <c r="F698" s="18">
        <v>40522.92</v>
      </c>
      <c r="G698" s="18">
        <v>40494.03</v>
      </c>
      <c r="H698" s="153">
        <f t="shared" si="10"/>
        <v>10</v>
      </c>
    </row>
    <row r="699" spans="1:8" hidden="1" x14ac:dyDescent="0.2">
      <c r="A699" s="112" t="s">
        <v>1095</v>
      </c>
      <c r="B699" s="112" t="s">
        <v>17</v>
      </c>
      <c r="C699" s="112" t="s">
        <v>169</v>
      </c>
      <c r="D699" s="18">
        <v>39789.230000000003</v>
      </c>
      <c r="E699" s="18">
        <v>39818.120000000003</v>
      </c>
      <c r="F699" s="18">
        <v>40522.92</v>
      </c>
      <c r="G699" s="18">
        <v>40494.03</v>
      </c>
      <c r="H699" s="153">
        <f t="shared" si="10"/>
        <v>12</v>
      </c>
    </row>
    <row r="700" spans="1:8" hidden="1" x14ac:dyDescent="0.2">
      <c r="A700" s="112" t="s">
        <v>1096</v>
      </c>
      <c r="B700" s="112" t="s">
        <v>17</v>
      </c>
      <c r="C700" s="112" t="s">
        <v>1077</v>
      </c>
      <c r="D700" s="18">
        <v>39789.230000000003</v>
      </c>
      <c r="E700" s="18">
        <v>39818.120000000003</v>
      </c>
      <c r="F700" s="18">
        <v>40522.92</v>
      </c>
      <c r="G700" s="18">
        <v>40494.03</v>
      </c>
      <c r="H700" s="153">
        <f t="shared" si="10"/>
        <v>14</v>
      </c>
    </row>
    <row r="701" spans="1:8" hidden="1" x14ac:dyDescent="0.2">
      <c r="A701" s="112" t="s">
        <v>1097</v>
      </c>
      <c r="B701" s="112" t="s">
        <v>17</v>
      </c>
      <c r="C701" s="112" t="s">
        <v>1082</v>
      </c>
      <c r="D701" s="18">
        <v>39789.230000000003</v>
      </c>
      <c r="E701" s="18">
        <v>39818.120000000003</v>
      </c>
      <c r="F701" s="18">
        <v>40522.92</v>
      </c>
      <c r="G701" s="18">
        <v>40494.03</v>
      </c>
      <c r="H701" s="153">
        <f t="shared" si="10"/>
        <v>16</v>
      </c>
    </row>
    <row r="702" spans="1:8" hidden="1" x14ac:dyDescent="0.2">
      <c r="A702" s="112" t="s">
        <v>1098</v>
      </c>
      <c r="B702" s="112" t="s">
        <v>13</v>
      </c>
      <c r="C702" s="112" t="s">
        <v>1084</v>
      </c>
      <c r="D702" s="18">
        <v>110.72</v>
      </c>
      <c r="E702" s="18">
        <v>109.43</v>
      </c>
      <c r="F702" s="18">
        <v>109.7</v>
      </c>
      <c r="G702" s="18">
        <v>110.99</v>
      </c>
      <c r="H702" s="153">
        <f t="shared" si="10"/>
        <v>18</v>
      </c>
    </row>
    <row r="703" spans="1:8" hidden="1" x14ac:dyDescent="0.2">
      <c r="A703" s="112" t="s">
        <v>1099</v>
      </c>
      <c r="B703" s="112" t="s">
        <v>13</v>
      </c>
      <c r="C703" s="112" t="s">
        <v>1086</v>
      </c>
      <c r="D703" s="18">
        <v>133.97999999999999</v>
      </c>
      <c r="E703" s="18">
        <v>167.54</v>
      </c>
      <c r="F703" s="18">
        <v>198.32</v>
      </c>
      <c r="G703" s="18">
        <v>164.76</v>
      </c>
      <c r="H703" s="153">
        <f t="shared" si="10"/>
        <v>18</v>
      </c>
    </row>
    <row r="704" spans="1:8" hidden="1" x14ac:dyDescent="0.2">
      <c r="A704" s="112" t="s">
        <v>1100</v>
      </c>
      <c r="B704" s="112" t="s">
        <v>13</v>
      </c>
      <c r="C704" s="112" t="s">
        <v>1088</v>
      </c>
      <c r="D704" s="18">
        <v>883.61</v>
      </c>
      <c r="E704" s="18">
        <v>1067.8900000000001</v>
      </c>
      <c r="F704" s="18">
        <v>1187.6400000000001</v>
      </c>
      <c r="G704" s="18">
        <v>1003.36</v>
      </c>
      <c r="H704" s="153">
        <f t="shared" si="10"/>
        <v>18</v>
      </c>
    </row>
    <row r="705" spans="1:8" hidden="1" x14ac:dyDescent="0.2">
      <c r="A705" s="112" t="s">
        <v>1101</v>
      </c>
      <c r="B705" s="112" t="s">
        <v>13</v>
      </c>
      <c r="C705" s="112" t="s">
        <v>1090</v>
      </c>
      <c r="D705" s="18">
        <v>5593.76</v>
      </c>
      <c r="E705" s="18">
        <v>5854.15</v>
      </c>
      <c r="F705" s="18">
        <v>5850.08</v>
      </c>
      <c r="G705" s="18">
        <v>5589.69</v>
      </c>
      <c r="H705" s="153">
        <f t="shared" si="10"/>
        <v>18</v>
      </c>
    </row>
    <row r="706" spans="1:8" hidden="1" x14ac:dyDescent="0.2">
      <c r="A706" s="112" t="s">
        <v>1102</v>
      </c>
      <c r="B706" s="112" t="s">
        <v>13</v>
      </c>
      <c r="C706" s="112" t="s">
        <v>1092</v>
      </c>
      <c r="D706" s="18">
        <v>352.45</v>
      </c>
      <c r="E706" s="18">
        <v>422.56</v>
      </c>
      <c r="F706" s="18">
        <v>500.22</v>
      </c>
      <c r="G706" s="18">
        <v>430.11</v>
      </c>
      <c r="H706" s="153">
        <f t="shared" si="10"/>
        <v>18</v>
      </c>
    </row>
    <row r="707" spans="1:8" hidden="1" x14ac:dyDescent="0.2">
      <c r="A707" s="112" t="s">
        <v>1103</v>
      </c>
      <c r="B707" s="112" t="s">
        <v>13</v>
      </c>
      <c r="C707" s="112" t="s">
        <v>1094</v>
      </c>
      <c r="D707" s="18">
        <v>32236.16</v>
      </c>
      <c r="E707" s="18">
        <v>31750.22</v>
      </c>
      <c r="F707" s="18">
        <v>32250.74</v>
      </c>
      <c r="G707" s="18">
        <v>32736.68</v>
      </c>
      <c r="H707" s="153">
        <f t="shared" si="10"/>
        <v>18</v>
      </c>
    </row>
    <row r="708" spans="1:8" hidden="1" x14ac:dyDescent="0.2">
      <c r="A708" s="112" t="s">
        <v>2950</v>
      </c>
      <c r="B708" s="112" t="s">
        <v>13</v>
      </c>
      <c r="C708" s="112" t="s">
        <v>2949</v>
      </c>
      <c r="D708" s="18">
        <v>478.55</v>
      </c>
      <c r="E708" s="18">
        <v>446.33</v>
      </c>
      <c r="F708" s="18">
        <v>426.22</v>
      </c>
      <c r="G708" s="18">
        <v>458.44</v>
      </c>
      <c r="H708" s="153">
        <f t="shared" si="10"/>
        <v>18</v>
      </c>
    </row>
    <row r="709" spans="1:8" hidden="1" x14ac:dyDescent="0.2">
      <c r="A709" s="112" t="s">
        <v>174</v>
      </c>
      <c r="B709" s="112" t="s">
        <v>17</v>
      </c>
      <c r="C709" s="112" t="s">
        <v>4011</v>
      </c>
      <c r="D709" s="18">
        <v>31206778.879999999</v>
      </c>
      <c r="E709" s="18">
        <v>2892600.55</v>
      </c>
      <c r="F709" s="18">
        <v>2993446.53</v>
      </c>
      <c r="G709" s="18">
        <v>31307624.859999999</v>
      </c>
      <c r="H709" s="153">
        <f t="shared" si="10"/>
        <v>4</v>
      </c>
    </row>
    <row r="710" spans="1:8" hidden="1" x14ac:dyDescent="0.2">
      <c r="A710" s="112" t="s">
        <v>175</v>
      </c>
      <c r="B710" s="112" t="s">
        <v>17</v>
      </c>
      <c r="C710" s="112" t="s">
        <v>3632</v>
      </c>
      <c r="D710" s="18">
        <v>52119.41</v>
      </c>
      <c r="E710" s="18">
        <v>55636.35</v>
      </c>
      <c r="F710" s="18">
        <v>101245.21</v>
      </c>
      <c r="G710" s="18">
        <v>97728.27</v>
      </c>
      <c r="H710" s="153">
        <f t="shared" si="10"/>
        <v>6</v>
      </c>
    </row>
    <row r="711" spans="1:8" hidden="1" x14ac:dyDescent="0.2">
      <c r="A711" s="112" t="s">
        <v>176</v>
      </c>
      <c r="B711" s="112" t="s">
        <v>17</v>
      </c>
      <c r="C711" s="112" t="s">
        <v>169</v>
      </c>
      <c r="D711" s="18">
        <v>52051.92</v>
      </c>
      <c r="E711" s="18">
        <v>55635.77</v>
      </c>
      <c r="F711" s="18">
        <v>101196.32</v>
      </c>
      <c r="G711" s="18">
        <v>97612.47</v>
      </c>
      <c r="H711" s="153">
        <f t="shared" ref="H711:H774" si="11">+LEN(A711)</f>
        <v>8</v>
      </c>
    </row>
    <row r="712" spans="1:8" hidden="1" x14ac:dyDescent="0.2">
      <c r="A712" s="112" t="s">
        <v>177</v>
      </c>
      <c r="B712" s="112" t="s">
        <v>17</v>
      </c>
      <c r="C712" s="112" t="s">
        <v>73</v>
      </c>
      <c r="D712" s="18">
        <v>52051.92</v>
      </c>
      <c r="E712" s="18">
        <v>55635.77</v>
      </c>
      <c r="F712" s="18">
        <v>101196.32</v>
      </c>
      <c r="G712" s="18">
        <v>97612.47</v>
      </c>
      <c r="H712" s="153">
        <f t="shared" si="11"/>
        <v>10</v>
      </c>
    </row>
    <row r="713" spans="1:8" hidden="1" x14ac:dyDescent="0.2">
      <c r="A713" s="112" t="s">
        <v>1104</v>
      </c>
      <c r="B713" s="112" t="s">
        <v>17</v>
      </c>
      <c r="C713" s="112" t="s">
        <v>1077</v>
      </c>
      <c r="D713" s="18">
        <v>52051.92</v>
      </c>
      <c r="E713" s="18">
        <v>55635.77</v>
      </c>
      <c r="F713" s="18">
        <v>101196.32</v>
      </c>
      <c r="G713" s="18">
        <v>97612.47</v>
      </c>
      <c r="H713" s="153">
        <f t="shared" si="11"/>
        <v>12</v>
      </c>
    </row>
    <row r="714" spans="1:8" hidden="1" x14ac:dyDescent="0.2">
      <c r="A714" s="112" t="s">
        <v>1105</v>
      </c>
      <c r="B714" s="112" t="s">
        <v>17</v>
      </c>
      <c r="C714" s="112" t="s">
        <v>3172</v>
      </c>
      <c r="D714" s="18">
        <v>52051.92</v>
      </c>
      <c r="E714" s="18">
        <v>55635.77</v>
      </c>
      <c r="F714" s="18">
        <v>101196.32</v>
      </c>
      <c r="G714" s="18">
        <v>97612.47</v>
      </c>
      <c r="H714" s="153">
        <f t="shared" si="11"/>
        <v>14</v>
      </c>
    </row>
    <row r="715" spans="1:8" hidden="1" x14ac:dyDescent="0.2">
      <c r="A715" s="112" t="s">
        <v>1106</v>
      </c>
      <c r="B715" s="112" t="s">
        <v>17</v>
      </c>
      <c r="C715" s="112" t="s">
        <v>3172</v>
      </c>
      <c r="D715" s="18">
        <v>52051.92</v>
      </c>
      <c r="E715" s="18">
        <v>55635.77</v>
      </c>
      <c r="F715" s="18">
        <v>101196.32</v>
      </c>
      <c r="G715" s="18">
        <v>97612.47</v>
      </c>
      <c r="H715" s="153">
        <f t="shared" si="11"/>
        <v>16</v>
      </c>
    </row>
    <row r="716" spans="1:8" hidden="1" x14ac:dyDescent="0.2">
      <c r="A716" s="112" t="s">
        <v>1107</v>
      </c>
      <c r="B716" s="112" t="s">
        <v>13</v>
      </c>
      <c r="C716" s="112" t="s">
        <v>3172</v>
      </c>
      <c r="D716" s="18">
        <v>52051.92</v>
      </c>
      <c r="E716" s="18">
        <v>55635.77</v>
      </c>
      <c r="F716" s="18">
        <v>101196.32</v>
      </c>
      <c r="G716" s="18">
        <v>97612.47</v>
      </c>
      <c r="H716" s="153">
        <f t="shared" si="11"/>
        <v>18</v>
      </c>
    </row>
    <row r="717" spans="1:8" hidden="1" x14ac:dyDescent="0.2">
      <c r="A717" s="112" t="s">
        <v>178</v>
      </c>
      <c r="B717" s="112" t="s">
        <v>17</v>
      </c>
      <c r="C717" s="112" t="s">
        <v>172</v>
      </c>
      <c r="D717" s="18">
        <v>67.489999999999995</v>
      </c>
      <c r="E717" s="18">
        <v>0.57999999999999996</v>
      </c>
      <c r="F717" s="18">
        <v>48.89</v>
      </c>
      <c r="G717" s="18">
        <v>115.8</v>
      </c>
      <c r="H717" s="153">
        <f t="shared" si="11"/>
        <v>8</v>
      </c>
    </row>
    <row r="718" spans="1:8" hidden="1" x14ac:dyDescent="0.2">
      <c r="A718" s="112" t="s">
        <v>179</v>
      </c>
      <c r="B718" s="112" t="s">
        <v>17</v>
      </c>
      <c r="C718" s="112" t="s">
        <v>73</v>
      </c>
      <c r="D718" s="18">
        <v>67.489999999999995</v>
      </c>
      <c r="E718" s="18">
        <v>0.57999999999999996</v>
      </c>
      <c r="F718" s="18">
        <v>48.89</v>
      </c>
      <c r="G718" s="18">
        <v>115.8</v>
      </c>
      <c r="H718" s="153">
        <f t="shared" si="11"/>
        <v>10</v>
      </c>
    </row>
    <row r="719" spans="1:8" hidden="1" x14ac:dyDescent="0.2">
      <c r="A719" s="112" t="s">
        <v>1108</v>
      </c>
      <c r="B719" s="112" t="s">
        <v>17</v>
      </c>
      <c r="C719" s="112" t="s">
        <v>180</v>
      </c>
      <c r="D719" s="18">
        <v>67.489999999999995</v>
      </c>
      <c r="E719" s="18">
        <v>0.57999999999999996</v>
      </c>
      <c r="F719" s="18">
        <v>48.89</v>
      </c>
      <c r="G719" s="18">
        <v>115.8</v>
      </c>
      <c r="H719" s="153">
        <f t="shared" si="11"/>
        <v>12</v>
      </c>
    </row>
    <row r="720" spans="1:8" hidden="1" x14ac:dyDescent="0.2">
      <c r="A720" s="112" t="s">
        <v>1109</v>
      </c>
      <c r="B720" s="112" t="s">
        <v>17</v>
      </c>
      <c r="C720" s="112" t="s">
        <v>169</v>
      </c>
      <c r="D720" s="18">
        <v>67.489999999999995</v>
      </c>
      <c r="E720" s="18">
        <v>0.57999999999999996</v>
      </c>
      <c r="F720" s="18">
        <v>48.89</v>
      </c>
      <c r="G720" s="18">
        <v>115.8</v>
      </c>
      <c r="H720" s="153">
        <f t="shared" si="11"/>
        <v>14</v>
      </c>
    </row>
    <row r="721" spans="1:8" hidden="1" x14ac:dyDescent="0.2">
      <c r="A721" s="112" t="s">
        <v>1110</v>
      </c>
      <c r="B721" s="112" t="s">
        <v>17</v>
      </c>
      <c r="C721" s="112" t="s">
        <v>1077</v>
      </c>
      <c r="D721" s="18">
        <v>67.489999999999995</v>
      </c>
      <c r="E721" s="18">
        <v>0.57999999999999996</v>
      </c>
      <c r="F721" s="18">
        <v>48.89</v>
      </c>
      <c r="G721" s="18">
        <v>115.8</v>
      </c>
      <c r="H721" s="153">
        <f t="shared" si="11"/>
        <v>16</v>
      </c>
    </row>
    <row r="722" spans="1:8" hidden="1" x14ac:dyDescent="0.2">
      <c r="A722" s="112" t="s">
        <v>1111</v>
      </c>
      <c r="B722" s="112" t="s">
        <v>13</v>
      </c>
      <c r="C722" s="112" t="s">
        <v>3172</v>
      </c>
      <c r="D722" s="18">
        <v>67.489999999999995</v>
      </c>
      <c r="E722" s="18">
        <v>0.57999999999999996</v>
      </c>
      <c r="F722" s="18">
        <v>48.89</v>
      </c>
      <c r="G722" s="18">
        <v>115.8</v>
      </c>
      <c r="H722" s="153">
        <f t="shared" si="11"/>
        <v>18</v>
      </c>
    </row>
    <row r="723" spans="1:8" hidden="1" x14ac:dyDescent="0.2">
      <c r="A723" s="112" t="s">
        <v>181</v>
      </c>
      <c r="B723" s="112" t="s">
        <v>17</v>
      </c>
      <c r="C723" s="112" t="s">
        <v>3633</v>
      </c>
      <c r="D723" s="18">
        <v>257682.81</v>
      </c>
      <c r="E723" s="18">
        <v>230521.04</v>
      </c>
      <c r="F723" s="18">
        <v>164960.47</v>
      </c>
      <c r="G723" s="18">
        <v>192122.23999999999</v>
      </c>
      <c r="H723" s="153">
        <f t="shared" si="11"/>
        <v>6</v>
      </c>
    </row>
    <row r="724" spans="1:8" hidden="1" x14ac:dyDescent="0.2">
      <c r="A724" s="112" t="s">
        <v>182</v>
      </c>
      <c r="B724" s="112" t="s">
        <v>17</v>
      </c>
      <c r="C724" s="112" t="s">
        <v>169</v>
      </c>
      <c r="D724" s="18">
        <v>257474.19</v>
      </c>
      <c r="E724" s="18">
        <v>230498.85</v>
      </c>
      <c r="F724" s="18">
        <v>165038.03</v>
      </c>
      <c r="G724" s="18">
        <v>192013.37</v>
      </c>
      <c r="H724" s="153">
        <f t="shared" si="11"/>
        <v>8</v>
      </c>
    </row>
    <row r="725" spans="1:8" hidden="1" x14ac:dyDescent="0.2">
      <c r="A725" s="112" t="s">
        <v>183</v>
      </c>
      <c r="B725" s="112" t="s">
        <v>17</v>
      </c>
      <c r="C725" s="112" t="s">
        <v>73</v>
      </c>
      <c r="D725" s="18">
        <v>257474.19</v>
      </c>
      <c r="E725" s="18">
        <v>230498.85</v>
      </c>
      <c r="F725" s="18">
        <v>165038.03</v>
      </c>
      <c r="G725" s="18">
        <v>192013.37</v>
      </c>
      <c r="H725" s="153">
        <f t="shared" si="11"/>
        <v>10</v>
      </c>
    </row>
    <row r="726" spans="1:8" hidden="1" x14ac:dyDescent="0.2">
      <c r="A726" s="112" t="s">
        <v>1112</v>
      </c>
      <c r="B726" s="112" t="s">
        <v>17</v>
      </c>
      <c r="C726" s="112" t="s">
        <v>1077</v>
      </c>
      <c r="D726" s="18">
        <v>257474.19</v>
      </c>
      <c r="E726" s="18">
        <v>230498.85</v>
      </c>
      <c r="F726" s="18">
        <v>165038.03</v>
      </c>
      <c r="G726" s="18">
        <v>192013.37</v>
      </c>
      <c r="H726" s="153">
        <f t="shared" si="11"/>
        <v>12</v>
      </c>
    </row>
    <row r="727" spans="1:8" hidden="1" x14ac:dyDescent="0.2">
      <c r="A727" s="112" t="s">
        <v>1113</v>
      </c>
      <c r="B727" s="112" t="s">
        <v>17</v>
      </c>
      <c r="C727" s="112" t="s">
        <v>3173</v>
      </c>
      <c r="D727" s="18">
        <v>257474.19</v>
      </c>
      <c r="E727" s="18">
        <v>230498.85</v>
      </c>
      <c r="F727" s="18">
        <v>165038.03</v>
      </c>
      <c r="G727" s="18">
        <v>192013.37</v>
      </c>
      <c r="H727" s="153">
        <f t="shared" si="11"/>
        <v>14</v>
      </c>
    </row>
    <row r="728" spans="1:8" hidden="1" x14ac:dyDescent="0.2">
      <c r="A728" s="112" t="s">
        <v>1114</v>
      </c>
      <c r="B728" s="112" t="s">
        <v>17</v>
      </c>
      <c r="C728" s="112" t="s">
        <v>3173</v>
      </c>
      <c r="D728" s="18">
        <v>257474.19</v>
      </c>
      <c r="E728" s="18">
        <v>230498.85</v>
      </c>
      <c r="F728" s="18">
        <v>165038.03</v>
      </c>
      <c r="G728" s="18">
        <v>192013.37</v>
      </c>
      <c r="H728" s="153">
        <f t="shared" si="11"/>
        <v>16</v>
      </c>
    </row>
    <row r="729" spans="1:8" hidden="1" x14ac:dyDescent="0.2">
      <c r="A729" s="112" t="s">
        <v>1115</v>
      </c>
      <c r="B729" s="112" t="s">
        <v>13</v>
      </c>
      <c r="C729" s="112" t="s">
        <v>3173</v>
      </c>
      <c r="D729" s="18">
        <v>257474.19</v>
      </c>
      <c r="E729" s="18">
        <v>230498.85</v>
      </c>
      <c r="F729" s="18">
        <v>165038.03</v>
      </c>
      <c r="G729" s="18">
        <v>192013.37</v>
      </c>
      <c r="H729" s="153">
        <f t="shared" si="11"/>
        <v>18</v>
      </c>
    </row>
    <row r="730" spans="1:8" hidden="1" x14ac:dyDescent="0.2">
      <c r="A730" s="112" t="s">
        <v>184</v>
      </c>
      <c r="B730" s="112" t="s">
        <v>17</v>
      </c>
      <c r="C730" s="112" t="s">
        <v>172</v>
      </c>
      <c r="D730" s="18">
        <v>208.62</v>
      </c>
      <c r="E730" s="18">
        <v>22.19</v>
      </c>
      <c r="F730" s="18">
        <v>-77.56</v>
      </c>
      <c r="G730" s="18">
        <v>108.87</v>
      </c>
      <c r="H730" s="153">
        <f t="shared" si="11"/>
        <v>8</v>
      </c>
    </row>
    <row r="731" spans="1:8" hidden="1" x14ac:dyDescent="0.2">
      <c r="A731" s="112" t="s">
        <v>185</v>
      </c>
      <c r="B731" s="112" t="s">
        <v>17</v>
      </c>
      <c r="C731" s="112" t="s">
        <v>73</v>
      </c>
      <c r="D731" s="18">
        <v>208.62</v>
      </c>
      <c r="E731" s="18">
        <v>22.19</v>
      </c>
      <c r="F731" s="18">
        <v>-77.56</v>
      </c>
      <c r="G731" s="18">
        <v>108.87</v>
      </c>
      <c r="H731" s="153">
        <f t="shared" si="11"/>
        <v>10</v>
      </c>
    </row>
    <row r="732" spans="1:8" hidden="1" x14ac:dyDescent="0.2">
      <c r="A732" s="112" t="s">
        <v>1116</v>
      </c>
      <c r="B732" s="112" t="s">
        <v>17</v>
      </c>
      <c r="C732" s="112" t="s">
        <v>180</v>
      </c>
      <c r="D732" s="18">
        <v>208.62</v>
      </c>
      <c r="E732" s="18">
        <v>22.19</v>
      </c>
      <c r="F732" s="18">
        <v>-77.56</v>
      </c>
      <c r="G732" s="18">
        <v>108.87</v>
      </c>
      <c r="H732" s="153">
        <f t="shared" si="11"/>
        <v>12</v>
      </c>
    </row>
    <row r="733" spans="1:8" hidden="1" x14ac:dyDescent="0.2">
      <c r="A733" s="112" t="s">
        <v>1117</v>
      </c>
      <c r="B733" s="112" t="s">
        <v>17</v>
      </c>
      <c r="C733" s="112" t="s">
        <v>169</v>
      </c>
      <c r="D733" s="18">
        <v>208.62</v>
      </c>
      <c r="E733" s="18">
        <v>22.19</v>
      </c>
      <c r="F733" s="18">
        <v>-77.56</v>
      </c>
      <c r="G733" s="18">
        <v>108.87</v>
      </c>
      <c r="H733" s="153">
        <f t="shared" si="11"/>
        <v>14</v>
      </c>
    </row>
    <row r="734" spans="1:8" hidden="1" x14ac:dyDescent="0.2">
      <c r="A734" s="112" t="s">
        <v>1118</v>
      </c>
      <c r="B734" s="112" t="s">
        <v>17</v>
      </c>
      <c r="C734" s="112" t="s">
        <v>1077</v>
      </c>
      <c r="D734" s="18">
        <v>208.62</v>
      </c>
      <c r="E734" s="18">
        <v>22.19</v>
      </c>
      <c r="F734" s="18">
        <v>-77.56</v>
      </c>
      <c r="G734" s="18">
        <v>108.87</v>
      </c>
      <c r="H734" s="153">
        <f t="shared" si="11"/>
        <v>16</v>
      </c>
    </row>
    <row r="735" spans="1:8" hidden="1" x14ac:dyDescent="0.2">
      <c r="A735" s="112" t="s">
        <v>1119</v>
      </c>
      <c r="B735" s="112" t="s">
        <v>13</v>
      </c>
      <c r="C735" s="112" t="s">
        <v>3172</v>
      </c>
      <c r="D735" s="18">
        <v>208.62</v>
      </c>
      <c r="E735" s="18">
        <v>22.19</v>
      </c>
      <c r="F735" s="18">
        <v>-77.56</v>
      </c>
      <c r="G735" s="18">
        <v>108.87</v>
      </c>
      <c r="H735" s="153">
        <f t="shared" si="11"/>
        <v>18</v>
      </c>
    </row>
    <row r="736" spans="1:8" hidden="1" x14ac:dyDescent="0.2">
      <c r="A736" s="112" t="s">
        <v>186</v>
      </c>
      <c r="B736" s="112" t="s">
        <v>17</v>
      </c>
      <c r="C736" s="112" t="s">
        <v>3634</v>
      </c>
      <c r="D736" s="18">
        <v>488933.32</v>
      </c>
      <c r="E736" s="18">
        <v>122973.84</v>
      </c>
      <c r="F736" s="18">
        <v>124458.69</v>
      </c>
      <c r="G736" s="18">
        <v>490418.17</v>
      </c>
      <c r="H736" s="153">
        <f t="shared" si="11"/>
        <v>6</v>
      </c>
    </row>
    <row r="737" spans="1:8" hidden="1" x14ac:dyDescent="0.2">
      <c r="A737" s="112" t="s">
        <v>187</v>
      </c>
      <c r="B737" s="112" t="s">
        <v>17</v>
      </c>
      <c r="C737" s="112" t="s">
        <v>169</v>
      </c>
      <c r="D737" s="18">
        <v>487324.02</v>
      </c>
      <c r="E737" s="18">
        <v>122916.97</v>
      </c>
      <c r="F737" s="18">
        <v>124053.5</v>
      </c>
      <c r="G737" s="18">
        <v>488460.55</v>
      </c>
      <c r="H737" s="153">
        <f t="shared" si="11"/>
        <v>8</v>
      </c>
    </row>
    <row r="738" spans="1:8" hidden="1" x14ac:dyDescent="0.2">
      <c r="A738" s="112" t="s">
        <v>188</v>
      </c>
      <c r="B738" s="112" t="s">
        <v>17</v>
      </c>
      <c r="C738" s="112" t="s">
        <v>73</v>
      </c>
      <c r="D738" s="18">
        <v>487324.02</v>
      </c>
      <c r="E738" s="18">
        <v>122916.97</v>
      </c>
      <c r="F738" s="18">
        <v>124053.5</v>
      </c>
      <c r="G738" s="18">
        <v>488460.55</v>
      </c>
      <c r="H738" s="153">
        <f t="shared" si="11"/>
        <v>10</v>
      </c>
    </row>
    <row r="739" spans="1:8" hidden="1" x14ac:dyDescent="0.2">
      <c r="A739" s="112" t="s">
        <v>1120</v>
      </c>
      <c r="B739" s="112" t="s">
        <v>17</v>
      </c>
      <c r="C739" s="112" t="s">
        <v>1077</v>
      </c>
      <c r="D739" s="18">
        <v>487324.02</v>
      </c>
      <c r="E739" s="18">
        <v>122916.97</v>
      </c>
      <c r="F739" s="18">
        <v>124053.5</v>
      </c>
      <c r="G739" s="18">
        <v>488460.55</v>
      </c>
      <c r="H739" s="153">
        <f t="shared" si="11"/>
        <v>12</v>
      </c>
    </row>
    <row r="740" spans="1:8" hidden="1" x14ac:dyDescent="0.2">
      <c r="A740" s="112" t="s">
        <v>1121</v>
      </c>
      <c r="B740" s="112" t="s">
        <v>17</v>
      </c>
      <c r="C740" s="112" t="s">
        <v>3174</v>
      </c>
      <c r="D740" s="18">
        <v>487324.02</v>
      </c>
      <c r="E740" s="18">
        <v>122916.97</v>
      </c>
      <c r="F740" s="18">
        <v>124053.5</v>
      </c>
      <c r="G740" s="18">
        <v>488460.55</v>
      </c>
      <c r="H740" s="153">
        <f t="shared" si="11"/>
        <v>14</v>
      </c>
    </row>
    <row r="741" spans="1:8" hidden="1" x14ac:dyDescent="0.2">
      <c r="A741" s="112" t="s">
        <v>1122</v>
      </c>
      <c r="B741" s="112" t="s">
        <v>17</v>
      </c>
      <c r="C741" s="112" t="s">
        <v>3174</v>
      </c>
      <c r="D741" s="18">
        <v>487324.02</v>
      </c>
      <c r="E741" s="18">
        <v>122916.97</v>
      </c>
      <c r="F741" s="18">
        <v>124053.5</v>
      </c>
      <c r="G741" s="18">
        <v>488460.55</v>
      </c>
      <c r="H741" s="153">
        <f t="shared" si="11"/>
        <v>16</v>
      </c>
    </row>
    <row r="742" spans="1:8" hidden="1" x14ac:dyDescent="0.2">
      <c r="A742" s="112" t="s">
        <v>1123</v>
      </c>
      <c r="B742" s="112" t="s">
        <v>13</v>
      </c>
      <c r="C742" s="112" t="s">
        <v>3174</v>
      </c>
      <c r="D742" s="18">
        <v>487324.02</v>
      </c>
      <c r="E742" s="18">
        <v>122916.97</v>
      </c>
      <c r="F742" s="18">
        <v>124053.5</v>
      </c>
      <c r="G742" s="18">
        <v>488460.55</v>
      </c>
      <c r="H742" s="153">
        <f t="shared" si="11"/>
        <v>18</v>
      </c>
    </row>
    <row r="743" spans="1:8" hidden="1" x14ac:dyDescent="0.2">
      <c r="A743" s="112" t="s">
        <v>189</v>
      </c>
      <c r="B743" s="112" t="s">
        <v>17</v>
      </c>
      <c r="C743" s="112" t="s">
        <v>172</v>
      </c>
      <c r="D743" s="18">
        <v>1609.3</v>
      </c>
      <c r="E743" s="18">
        <v>56.87</v>
      </c>
      <c r="F743" s="18">
        <v>405.19</v>
      </c>
      <c r="G743" s="18">
        <v>1957.62</v>
      </c>
      <c r="H743" s="153">
        <f t="shared" si="11"/>
        <v>8</v>
      </c>
    </row>
    <row r="744" spans="1:8" hidden="1" x14ac:dyDescent="0.2">
      <c r="A744" s="112" t="s">
        <v>190</v>
      </c>
      <c r="B744" s="112" t="s">
        <v>17</v>
      </c>
      <c r="C744" s="112" t="s">
        <v>73</v>
      </c>
      <c r="D744" s="18">
        <v>1609.3</v>
      </c>
      <c r="E744" s="18">
        <v>56.87</v>
      </c>
      <c r="F744" s="18">
        <v>405.19</v>
      </c>
      <c r="G744" s="18">
        <v>1957.62</v>
      </c>
      <c r="H744" s="153">
        <f t="shared" si="11"/>
        <v>10</v>
      </c>
    </row>
    <row r="745" spans="1:8" hidden="1" x14ac:dyDescent="0.2">
      <c r="A745" s="112" t="s">
        <v>1124</v>
      </c>
      <c r="B745" s="112" t="s">
        <v>17</v>
      </c>
      <c r="C745" s="112" t="s">
        <v>180</v>
      </c>
      <c r="D745" s="18">
        <v>1609.3</v>
      </c>
      <c r="E745" s="18">
        <v>56.87</v>
      </c>
      <c r="F745" s="18">
        <v>405.19</v>
      </c>
      <c r="G745" s="18">
        <v>1957.62</v>
      </c>
      <c r="H745" s="153">
        <f t="shared" si="11"/>
        <v>12</v>
      </c>
    </row>
    <row r="746" spans="1:8" hidden="1" x14ac:dyDescent="0.2">
      <c r="A746" s="112" t="s">
        <v>1125</v>
      </c>
      <c r="B746" s="112" t="s">
        <v>17</v>
      </c>
      <c r="C746" s="112" t="s">
        <v>169</v>
      </c>
      <c r="D746" s="18">
        <v>1609.3</v>
      </c>
      <c r="E746" s="18">
        <v>56.87</v>
      </c>
      <c r="F746" s="18">
        <v>405.19</v>
      </c>
      <c r="G746" s="18">
        <v>1957.62</v>
      </c>
      <c r="H746" s="153">
        <f t="shared" si="11"/>
        <v>14</v>
      </c>
    </row>
    <row r="747" spans="1:8" hidden="1" x14ac:dyDescent="0.2">
      <c r="A747" s="112" t="s">
        <v>1126</v>
      </c>
      <c r="B747" s="112" t="s">
        <v>17</v>
      </c>
      <c r="C747" s="112" t="s">
        <v>1077</v>
      </c>
      <c r="D747" s="18">
        <v>1609.3</v>
      </c>
      <c r="E747" s="18">
        <v>56.87</v>
      </c>
      <c r="F747" s="18">
        <v>405.19</v>
      </c>
      <c r="G747" s="18">
        <v>1957.62</v>
      </c>
      <c r="H747" s="153">
        <f t="shared" si="11"/>
        <v>16</v>
      </c>
    </row>
    <row r="748" spans="1:8" hidden="1" x14ac:dyDescent="0.2">
      <c r="A748" s="112" t="s">
        <v>1127</v>
      </c>
      <c r="B748" s="112" t="s">
        <v>13</v>
      </c>
      <c r="C748" s="112" t="s">
        <v>3172</v>
      </c>
      <c r="D748" s="18">
        <v>1609.3</v>
      </c>
      <c r="E748" s="18">
        <v>56.87</v>
      </c>
      <c r="F748" s="18">
        <v>405.19</v>
      </c>
      <c r="G748" s="18">
        <v>1957.62</v>
      </c>
      <c r="H748" s="153">
        <f t="shared" si="11"/>
        <v>18</v>
      </c>
    </row>
    <row r="749" spans="1:8" hidden="1" x14ac:dyDescent="0.2">
      <c r="A749" s="112" t="s">
        <v>191</v>
      </c>
      <c r="B749" s="112" t="s">
        <v>17</v>
      </c>
      <c r="C749" s="112" t="s">
        <v>3635</v>
      </c>
      <c r="D749" s="18">
        <v>6059793.4000000004</v>
      </c>
      <c r="E749" s="18">
        <v>871259.6</v>
      </c>
      <c r="F749" s="18">
        <v>864718.3</v>
      </c>
      <c r="G749" s="18">
        <v>6053252.0999999996</v>
      </c>
      <c r="H749" s="153">
        <f t="shared" si="11"/>
        <v>6</v>
      </c>
    </row>
    <row r="750" spans="1:8" hidden="1" x14ac:dyDescent="0.2">
      <c r="A750" s="112" t="s">
        <v>192</v>
      </c>
      <c r="B750" s="112" t="s">
        <v>17</v>
      </c>
      <c r="C750" s="112" t="s">
        <v>169</v>
      </c>
      <c r="D750" s="18">
        <v>6021404.21</v>
      </c>
      <c r="E750" s="18">
        <v>870716.96</v>
      </c>
      <c r="F750" s="18">
        <v>863511.45</v>
      </c>
      <c r="G750" s="18">
        <v>6014198.7000000002</v>
      </c>
      <c r="H750" s="153">
        <f t="shared" si="11"/>
        <v>8</v>
      </c>
    </row>
    <row r="751" spans="1:8" hidden="1" x14ac:dyDescent="0.2">
      <c r="A751" s="112" t="s">
        <v>193</v>
      </c>
      <c r="B751" s="112" t="s">
        <v>17</v>
      </c>
      <c r="C751" s="112" t="s">
        <v>73</v>
      </c>
      <c r="D751" s="18">
        <v>6021404.21</v>
      </c>
      <c r="E751" s="18">
        <v>870716.96</v>
      </c>
      <c r="F751" s="18">
        <v>863511.45</v>
      </c>
      <c r="G751" s="18">
        <v>6014198.7000000002</v>
      </c>
      <c r="H751" s="153">
        <f t="shared" si="11"/>
        <v>10</v>
      </c>
    </row>
    <row r="752" spans="1:8" hidden="1" x14ac:dyDescent="0.2">
      <c r="A752" s="112" t="s">
        <v>1128</v>
      </c>
      <c r="B752" s="112" t="s">
        <v>17</v>
      </c>
      <c r="C752" s="112" t="s">
        <v>1077</v>
      </c>
      <c r="D752" s="18">
        <v>6021404.21</v>
      </c>
      <c r="E752" s="18">
        <v>870716.96</v>
      </c>
      <c r="F752" s="18">
        <v>863511.45</v>
      </c>
      <c r="G752" s="18">
        <v>6014198.7000000002</v>
      </c>
      <c r="H752" s="153">
        <f t="shared" si="11"/>
        <v>12</v>
      </c>
    </row>
    <row r="753" spans="1:8" hidden="1" x14ac:dyDescent="0.2">
      <c r="A753" s="112" t="s">
        <v>1129</v>
      </c>
      <c r="B753" s="112" t="s">
        <v>17</v>
      </c>
      <c r="C753" s="112" t="s">
        <v>3175</v>
      </c>
      <c r="D753" s="18">
        <v>6021404.21</v>
      </c>
      <c r="E753" s="18">
        <v>870716.96</v>
      </c>
      <c r="F753" s="18">
        <v>863511.45</v>
      </c>
      <c r="G753" s="18">
        <v>6014198.7000000002</v>
      </c>
      <c r="H753" s="153">
        <f t="shared" si="11"/>
        <v>14</v>
      </c>
    </row>
    <row r="754" spans="1:8" hidden="1" x14ac:dyDescent="0.2">
      <c r="A754" s="112" t="s">
        <v>1130</v>
      </c>
      <c r="B754" s="112" t="s">
        <v>17</v>
      </c>
      <c r="C754" s="112" t="s">
        <v>3175</v>
      </c>
      <c r="D754" s="18">
        <v>6021404.21</v>
      </c>
      <c r="E754" s="18">
        <v>870716.96</v>
      </c>
      <c r="F754" s="18">
        <v>863511.45</v>
      </c>
      <c r="G754" s="18">
        <v>6014198.7000000002</v>
      </c>
      <c r="H754" s="153">
        <f t="shared" si="11"/>
        <v>16</v>
      </c>
    </row>
    <row r="755" spans="1:8" hidden="1" x14ac:dyDescent="0.2">
      <c r="A755" s="112" t="s">
        <v>1131</v>
      </c>
      <c r="B755" s="112" t="s">
        <v>13</v>
      </c>
      <c r="C755" s="112" t="s">
        <v>3175</v>
      </c>
      <c r="D755" s="18">
        <v>6021404.21</v>
      </c>
      <c r="E755" s="18">
        <v>870716.96</v>
      </c>
      <c r="F755" s="18">
        <v>863511.45</v>
      </c>
      <c r="G755" s="18">
        <v>6014198.7000000002</v>
      </c>
      <c r="H755" s="153">
        <f t="shared" si="11"/>
        <v>18</v>
      </c>
    </row>
    <row r="756" spans="1:8" hidden="1" x14ac:dyDescent="0.2">
      <c r="A756" s="112" t="s">
        <v>194</v>
      </c>
      <c r="B756" s="112" t="s">
        <v>17</v>
      </c>
      <c r="C756" s="112" t="s">
        <v>172</v>
      </c>
      <c r="D756" s="18">
        <v>38389.19</v>
      </c>
      <c r="E756" s="18">
        <v>542.64</v>
      </c>
      <c r="F756" s="18">
        <v>1206.8499999999999</v>
      </c>
      <c r="G756" s="18">
        <v>39053.4</v>
      </c>
      <c r="H756" s="153">
        <f t="shared" si="11"/>
        <v>8</v>
      </c>
    </row>
    <row r="757" spans="1:8" hidden="1" x14ac:dyDescent="0.2">
      <c r="A757" s="112" t="s">
        <v>195</v>
      </c>
      <c r="B757" s="112" t="s">
        <v>17</v>
      </c>
      <c r="C757" s="112" t="s">
        <v>73</v>
      </c>
      <c r="D757" s="18">
        <v>38389.19</v>
      </c>
      <c r="E757" s="18">
        <v>542.64</v>
      </c>
      <c r="F757" s="18">
        <v>1206.8499999999999</v>
      </c>
      <c r="G757" s="18">
        <v>39053.4</v>
      </c>
      <c r="H757" s="153">
        <f t="shared" si="11"/>
        <v>10</v>
      </c>
    </row>
    <row r="758" spans="1:8" hidden="1" x14ac:dyDescent="0.2">
      <c r="A758" s="112" t="s">
        <v>1132</v>
      </c>
      <c r="B758" s="112" t="s">
        <v>17</v>
      </c>
      <c r="C758" s="112" t="s">
        <v>180</v>
      </c>
      <c r="D758" s="18">
        <v>38389.19</v>
      </c>
      <c r="E758" s="18">
        <v>542.64</v>
      </c>
      <c r="F758" s="18">
        <v>1206.8499999999999</v>
      </c>
      <c r="G758" s="18">
        <v>39053.4</v>
      </c>
      <c r="H758" s="153">
        <f t="shared" si="11"/>
        <v>12</v>
      </c>
    </row>
    <row r="759" spans="1:8" hidden="1" x14ac:dyDescent="0.2">
      <c r="A759" s="112" t="s">
        <v>1133</v>
      </c>
      <c r="B759" s="112" t="s">
        <v>17</v>
      </c>
      <c r="C759" s="112" t="s">
        <v>169</v>
      </c>
      <c r="D759" s="18">
        <v>38389.19</v>
      </c>
      <c r="E759" s="18">
        <v>542.64</v>
      </c>
      <c r="F759" s="18">
        <v>1206.8499999999999</v>
      </c>
      <c r="G759" s="18">
        <v>39053.4</v>
      </c>
      <c r="H759" s="153">
        <f t="shared" si="11"/>
        <v>14</v>
      </c>
    </row>
    <row r="760" spans="1:8" hidden="1" x14ac:dyDescent="0.2">
      <c r="A760" s="112" t="s">
        <v>1134</v>
      </c>
      <c r="B760" s="112" t="s">
        <v>17</v>
      </c>
      <c r="C760" s="112" t="s">
        <v>1077</v>
      </c>
      <c r="D760" s="18">
        <v>38389.19</v>
      </c>
      <c r="E760" s="18">
        <v>542.64</v>
      </c>
      <c r="F760" s="18">
        <v>1206.8499999999999</v>
      </c>
      <c r="G760" s="18">
        <v>39053.4</v>
      </c>
      <c r="H760" s="153">
        <f t="shared" si="11"/>
        <v>16</v>
      </c>
    </row>
    <row r="761" spans="1:8" hidden="1" x14ac:dyDescent="0.2">
      <c r="A761" s="112" t="s">
        <v>1135</v>
      </c>
      <c r="B761" s="112" t="s">
        <v>13</v>
      </c>
      <c r="C761" s="112" t="s">
        <v>3172</v>
      </c>
      <c r="D761" s="18">
        <v>38389.19</v>
      </c>
      <c r="E761" s="18">
        <v>542.64</v>
      </c>
      <c r="F761" s="18">
        <v>1206.8499999999999</v>
      </c>
      <c r="G761" s="18">
        <v>39053.4</v>
      </c>
      <c r="H761" s="153">
        <f t="shared" si="11"/>
        <v>18</v>
      </c>
    </row>
    <row r="762" spans="1:8" hidden="1" x14ac:dyDescent="0.2">
      <c r="A762" s="112" t="s">
        <v>196</v>
      </c>
      <c r="B762" s="112" t="s">
        <v>17</v>
      </c>
      <c r="C762" s="112" t="s">
        <v>4012</v>
      </c>
      <c r="D762" s="18">
        <v>400056.02</v>
      </c>
      <c r="E762" s="18">
        <v>16742.34</v>
      </c>
      <c r="F762" s="18">
        <v>55158.79</v>
      </c>
      <c r="G762" s="18">
        <v>438472.47</v>
      </c>
      <c r="H762" s="153">
        <f t="shared" si="11"/>
        <v>6</v>
      </c>
    </row>
    <row r="763" spans="1:8" hidden="1" x14ac:dyDescent="0.2">
      <c r="A763" s="112" t="s">
        <v>197</v>
      </c>
      <c r="B763" s="112" t="s">
        <v>17</v>
      </c>
      <c r="C763" s="112" t="s">
        <v>169</v>
      </c>
      <c r="D763" s="18">
        <v>398630.38</v>
      </c>
      <c r="E763" s="18">
        <v>7079</v>
      </c>
      <c r="F763" s="18">
        <v>45253</v>
      </c>
      <c r="G763" s="18">
        <v>436804.38</v>
      </c>
      <c r="H763" s="153">
        <f t="shared" si="11"/>
        <v>8</v>
      </c>
    </row>
    <row r="764" spans="1:8" hidden="1" x14ac:dyDescent="0.2">
      <c r="A764" s="112" t="s">
        <v>198</v>
      </c>
      <c r="B764" s="112" t="s">
        <v>17</v>
      </c>
      <c r="C764" s="112" t="s">
        <v>73</v>
      </c>
      <c r="D764" s="18">
        <v>398630.38</v>
      </c>
      <c r="E764" s="18">
        <v>7079</v>
      </c>
      <c r="F764" s="18">
        <v>45253</v>
      </c>
      <c r="G764" s="18">
        <v>436804.38</v>
      </c>
      <c r="H764" s="153">
        <f t="shared" si="11"/>
        <v>10</v>
      </c>
    </row>
    <row r="765" spans="1:8" hidden="1" x14ac:dyDescent="0.2">
      <c r="A765" s="112" t="s">
        <v>1136</v>
      </c>
      <c r="B765" s="112" t="s">
        <v>17</v>
      </c>
      <c r="C765" s="112" t="s">
        <v>1077</v>
      </c>
      <c r="D765" s="18">
        <v>398630.38</v>
      </c>
      <c r="E765" s="18">
        <v>7079</v>
      </c>
      <c r="F765" s="18">
        <v>45253</v>
      </c>
      <c r="G765" s="18">
        <v>436804.38</v>
      </c>
      <c r="H765" s="153">
        <f t="shared" si="11"/>
        <v>12</v>
      </c>
    </row>
    <row r="766" spans="1:8" hidden="1" x14ac:dyDescent="0.2">
      <c r="A766" s="112" t="s">
        <v>1137</v>
      </c>
      <c r="B766" s="112" t="s">
        <v>17</v>
      </c>
      <c r="C766" s="112" t="s">
        <v>3176</v>
      </c>
      <c r="D766" s="18">
        <v>282330.38</v>
      </c>
      <c r="E766" s="18">
        <v>7079</v>
      </c>
      <c r="F766" s="18">
        <v>45253</v>
      </c>
      <c r="G766" s="18">
        <v>320504.38</v>
      </c>
      <c r="H766" s="153">
        <f t="shared" si="11"/>
        <v>14</v>
      </c>
    </row>
    <row r="767" spans="1:8" hidden="1" x14ac:dyDescent="0.2">
      <c r="A767" s="112" t="s">
        <v>1138</v>
      </c>
      <c r="B767" s="112" t="s">
        <v>17</v>
      </c>
      <c r="C767" s="112" t="s">
        <v>3176</v>
      </c>
      <c r="D767" s="18">
        <v>282330.38</v>
      </c>
      <c r="E767" s="18">
        <v>7079</v>
      </c>
      <c r="F767" s="18">
        <v>45253</v>
      </c>
      <c r="G767" s="18">
        <v>320504.38</v>
      </c>
      <c r="H767" s="153">
        <f t="shared" si="11"/>
        <v>16</v>
      </c>
    </row>
    <row r="768" spans="1:8" hidden="1" x14ac:dyDescent="0.2">
      <c r="A768" s="112" t="s">
        <v>1139</v>
      </c>
      <c r="B768" s="112" t="s">
        <v>13</v>
      </c>
      <c r="C768" s="112" t="s">
        <v>3176</v>
      </c>
      <c r="D768" s="18">
        <v>282330.38</v>
      </c>
      <c r="E768" s="18">
        <v>7079</v>
      </c>
      <c r="F768" s="18">
        <v>45253</v>
      </c>
      <c r="G768" s="18">
        <v>320504.38</v>
      </c>
      <c r="H768" s="153">
        <f t="shared" si="11"/>
        <v>18</v>
      </c>
    </row>
    <row r="769" spans="1:8" hidden="1" x14ac:dyDescent="0.2">
      <c r="A769" s="112" t="s">
        <v>3903</v>
      </c>
      <c r="B769" s="112" t="s">
        <v>17</v>
      </c>
      <c r="C769" s="112" t="s">
        <v>3904</v>
      </c>
      <c r="D769" s="18">
        <v>116300</v>
      </c>
      <c r="E769" s="18">
        <v>0</v>
      </c>
      <c r="F769" s="18">
        <v>0</v>
      </c>
      <c r="G769" s="18">
        <v>116300</v>
      </c>
      <c r="H769" s="153">
        <f t="shared" si="11"/>
        <v>14</v>
      </c>
    </row>
    <row r="770" spans="1:8" hidden="1" x14ac:dyDescent="0.2">
      <c r="A770" s="112" t="s">
        <v>3905</v>
      </c>
      <c r="B770" s="112" t="s">
        <v>17</v>
      </c>
      <c r="C770" s="112" t="s">
        <v>3904</v>
      </c>
      <c r="D770" s="18">
        <v>116300</v>
      </c>
      <c r="E770" s="18">
        <v>0</v>
      </c>
      <c r="F770" s="18">
        <v>0</v>
      </c>
      <c r="G770" s="18">
        <v>116300</v>
      </c>
      <c r="H770" s="153">
        <f t="shared" si="11"/>
        <v>16</v>
      </c>
    </row>
    <row r="771" spans="1:8" hidden="1" x14ac:dyDescent="0.2">
      <c r="A771" s="112" t="s">
        <v>3906</v>
      </c>
      <c r="B771" s="112" t="s">
        <v>13</v>
      </c>
      <c r="C771" s="112" t="s">
        <v>3904</v>
      </c>
      <c r="D771" s="18">
        <v>116300</v>
      </c>
      <c r="E771" s="18">
        <v>0</v>
      </c>
      <c r="F771" s="18">
        <v>0</v>
      </c>
      <c r="G771" s="18">
        <v>116300</v>
      </c>
      <c r="H771" s="153">
        <f t="shared" si="11"/>
        <v>18</v>
      </c>
    </row>
    <row r="772" spans="1:8" hidden="1" x14ac:dyDescent="0.2">
      <c r="A772" s="112" t="s">
        <v>199</v>
      </c>
      <c r="B772" s="112" t="s">
        <v>17</v>
      </c>
      <c r="C772" s="112" t="s">
        <v>172</v>
      </c>
      <c r="D772" s="18">
        <v>1425.64</v>
      </c>
      <c r="E772" s="18">
        <v>9663.34</v>
      </c>
      <c r="F772" s="18">
        <v>9905.7900000000009</v>
      </c>
      <c r="G772" s="18">
        <v>1668.09</v>
      </c>
      <c r="H772" s="153">
        <f t="shared" si="11"/>
        <v>8</v>
      </c>
    </row>
    <row r="773" spans="1:8" hidden="1" x14ac:dyDescent="0.2">
      <c r="A773" s="112" t="s">
        <v>200</v>
      </c>
      <c r="B773" s="112" t="s">
        <v>17</v>
      </c>
      <c r="C773" s="112" t="s">
        <v>73</v>
      </c>
      <c r="D773" s="18">
        <v>1425.64</v>
      </c>
      <c r="E773" s="18">
        <v>9663.34</v>
      </c>
      <c r="F773" s="18">
        <v>9905.7900000000009</v>
      </c>
      <c r="G773" s="18">
        <v>1668.09</v>
      </c>
      <c r="H773" s="153">
        <f t="shared" si="11"/>
        <v>10</v>
      </c>
    </row>
    <row r="774" spans="1:8" hidden="1" x14ac:dyDescent="0.2">
      <c r="A774" s="112" t="s">
        <v>1140</v>
      </c>
      <c r="B774" s="112" t="s">
        <v>17</v>
      </c>
      <c r="C774" s="112" t="s">
        <v>180</v>
      </c>
      <c r="D774" s="18">
        <v>1425.64</v>
      </c>
      <c r="E774" s="18">
        <v>9663.34</v>
      </c>
      <c r="F774" s="18">
        <v>9905.7900000000009</v>
      </c>
      <c r="G774" s="18">
        <v>1668.09</v>
      </c>
      <c r="H774" s="153">
        <f t="shared" si="11"/>
        <v>12</v>
      </c>
    </row>
    <row r="775" spans="1:8" hidden="1" x14ac:dyDescent="0.2">
      <c r="A775" s="112" t="s">
        <v>1141</v>
      </c>
      <c r="B775" s="112" t="s">
        <v>17</v>
      </c>
      <c r="C775" s="112" t="s">
        <v>169</v>
      </c>
      <c r="D775" s="18">
        <v>1425.64</v>
      </c>
      <c r="E775" s="18">
        <v>9663.34</v>
      </c>
      <c r="F775" s="18">
        <v>9905.7900000000009</v>
      </c>
      <c r="G775" s="18">
        <v>1668.09</v>
      </c>
      <c r="H775" s="153">
        <f t="shared" ref="H775:H838" si="12">+LEN(A775)</f>
        <v>14</v>
      </c>
    </row>
    <row r="776" spans="1:8" hidden="1" x14ac:dyDescent="0.2">
      <c r="A776" s="112" t="s">
        <v>1142</v>
      </c>
      <c r="B776" s="112" t="s">
        <v>17</v>
      </c>
      <c r="C776" s="112" t="s">
        <v>1077</v>
      </c>
      <c r="D776" s="18">
        <v>1425.64</v>
      </c>
      <c r="E776" s="18">
        <v>9663.34</v>
      </c>
      <c r="F776" s="18">
        <v>9905.7900000000009</v>
      </c>
      <c r="G776" s="18">
        <v>1668.09</v>
      </c>
      <c r="H776" s="153">
        <f t="shared" si="12"/>
        <v>16</v>
      </c>
    </row>
    <row r="777" spans="1:8" hidden="1" x14ac:dyDescent="0.2">
      <c r="A777" s="112" t="s">
        <v>1143</v>
      </c>
      <c r="B777" s="112" t="s">
        <v>13</v>
      </c>
      <c r="C777" s="112" t="s">
        <v>3176</v>
      </c>
      <c r="D777" s="18">
        <v>1194.9000000000001</v>
      </c>
      <c r="E777" s="18">
        <v>9663.34</v>
      </c>
      <c r="F777" s="18">
        <v>9885.08</v>
      </c>
      <c r="G777" s="18">
        <v>1416.64</v>
      </c>
      <c r="H777" s="153">
        <f t="shared" si="12"/>
        <v>18</v>
      </c>
    </row>
    <row r="778" spans="1:8" hidden="1" x14ac:dyDescent="0.2">
      <c r="A778" s="112" t="s">
        <v>3907</v>
      </c>
      <c r="B778" s="112" t="s">
        <v>13</v>
      </c>
      <c r="C778" s="112" t="s">
        <v>3904</v>
      </c>
      <c r="D778" s="18">
        <v>230.74</v>
      </c>
      <c r="E778" s="18">
        <v>0</v>
      </c>
      <c r="F778" s="18">
        <v>20.71</v>
      </c>
      <c r="G778" s="18">
        <v>251.45</v>
      </c>
      <c r="H778" s="153">
        <f t="shared" si="12"/>
        <v>18</v>
      </c>
    </row>
    <row r="779" spans="1:8" hidden="1" x14ac:dyDescent="0.2">
      <c r="A779" s="112" t="s">
        <v>201</v>
      </c>
      <c r="B779" s="112" t="s">
        <v>17</v>
      </c>
      <c r="C779" s="112" t="s">
        <v>3636</v>
      </c>
      <c r="D779" s="18">
        <v>23948193.920000002</v>
      </c>
      <c r="E779" s="18">
        <v>1595467.38</v>
      </c>
      <c r="F779" s="18">
        <v>1682905.07</v>
      </c>
      <c r="G779" s="18">
        <v>24035631.609999999</v>
      </c>
      <c r="H779" s="153">
        <f t="shared" si="12"/>
        <v>6</v>
      </c>
    </row>
    <row r="780" spans="1:8" hidden="1" x14ac:dyDescent="0.2">
      <c r="A780" s="112" t="s">
        <v>202</v>
      </c>
      <c r="B780" s="112" t="s">
        <v>17</v>
      </c>
      <c r="C780" s="112" t="s">
        <v>169</v>
      </c>
      <c r="D780" s="18">
        <v>23768826.82</v>
      </c>
      <c r="E780" s="18">
        <v>1168345.8</v>
      </c>
      <c r="F780" s="18">
        <v>1249409.21</v>
      </c>
      <c r="G780" s="18">
        <v>23849890.23</v>
      </c>
      <c r="H780" s="153">
        <f t="shared" si="12"/>
        <v>8</v>
      </c>
    </row>
    <row r="781" spans="1:8" hidden="1" x14ac:dyDescent="0.2">
      <c r="A781" s="112" t="s">
        <v>203</v>
      </c>
      <c r="B781" s="112" t="s">
        <v>17</v>
      </c>
      <c r="C781" s="112" t="s">
        <v>73</v>
      </c>
      <c r="D781" s="18">
        <v>23768826.82</v>
      </c>
      <c r="E781" s="18">
        <v>1168345.8</v>
      </c>
      <c r="F781" s="18">
        <v>1249409.21</v>
      </c>
      <c r="G781" s="18">
        <v>23849890.23</v>
      </c>
      <c r="H781" s="153">
        <f t="shared" si="12"/>
        <v>10</v>
      </c>
    </row>
    <row r="782" spans="1:8" hidden="1" x14ac:dyDescent="0.2">
      <c r="A782" s="112" t="s">
        <v>1144</v>
      </c>
      <c r="B782" s="112" t="s">
        <v>17</v>
      </c>
      <c r="C782" s="112" t="s">
        <v>1077</v>
      </c>
      <c r="D782" s="18">
        <v>23768826.82</v>
      </c>
      <c r="E782" s="18">
        <v>1168345.8</v>
      </c>
      <c r="F782" s="18">
        <v>1249409.21</v>
      </c>
      <c r="G782" s="18">
        <v>23849890.23</v>
      </c>
      <c r="H782" s="153">
        <f t="shared" si="12"/>
        <v>12</v>
      </c>
    </row>
    <row r="783" spans="1:8" hidden="1" x14ac:dyDescent="0.2">
      <c r="A783" s="112" t="s">
        <v>1145</v>
      </c>
      <c r="B783" s="112" t="s">
        <v>17</v>
      </c>
      <c r="C783" s="112" t="s">
        <v>3177</v>
      </c>
      <c r="D783" s="18">
        <v>18860516.379999999</v>
      </c>
      <c r="E783" s="18">
        <v>933345.8</v>
      </c>
      <c r="F783" s="18">
        <v>1249409.21</v>
      </c>
      <c r="G783" s="18">
        <v>19176579.789999999</v>
      </c>
      <c r="H783" s="153">
        <f t="shared" si="12"/>
        <v>14</v>
      </c>
    </row>
    <row r="784" spans="1:8" hidden="1" x14ac:dyDescent="0.2">
      <c r="A784" s="112" t="s">
        <v>1146</v>
      </c>
      <c r="B784" s="112" t="s">
        <v>17</v>
      </c>
      <c r="C784" s="112" t="s">
        <v>3177</v>
      </c>
      <c r="D784" s="18">
        <v>18860516.379999999</v>
      </c>
      <c r="E784" s="18">
        <v>933345.8</v>
      </c>
      <c r="F784" s="18">
        <v>1249409.21</v>
      </c>
      <c r="G784" s="18">
        <v>19176579.789999999</v>
      </c>
      <c r="H784" s="153">
        <f t="shared" si="12"/>
        <v>16</v>
      </c>
    </row>
    <row r="785" spans="1:8" hidden="1" x14ac:dyDescent="0.2">
      <c r="A785" s="112" t="s">
        <v>1147</v>
      </c>
      <c r="B785" s="112" t="s">
        <v>13</v>
      </c>
      <c r="C785" s="112" t="s">
        <v>3177</v>
      </c>
      <c r="D785" s="18">
        <v>18860516.379999999</v>
      </c>
      <c r="E785" s="18">
        <v>933345.8</v>
      </c>
      <c r="F785" s="18">
        <v>1249409.21</v>
      </c>
      <c r="G785" s="18">
        <v>19176579.789999999</v>
      </c>
      <c r="H785" s="153">
        <f t="shared" si="12"/>
        <v>18</v>
      </c>
    </row>
    <row r="786" spans="1:8" hidden="1" x14ac:dyDescent="0.2">
      <c r="A786" s="112" t="s">
        <v>3178</v>
      </c>
      <c r="B786" s="112" t="s">
        <v>17</v>
      </c>
      <c r="C786" s="112" t="s">
        <v>3179</v>
      </c>
      <c r="D786" s="18">
        <v>4908310.4400000004</v>
      </c>
      <c r="E786" s="18">
        <v>235000</v>
      </c>
      <c r="F786" s="18">
        <v>0</v>
      </c>
      <c r="G786" s="18">
        <v>4673310.4400000004</v>
      </c>
      <c r="H786" s="153">
        <f t="shared" si="12"/>
        <v>14</v>
      </c>
    </row>
    <row r="787" spans="1:8" hidden="1" x14ac:dyDescent="0.2">
      <c r="A787" s="112" t="s">
        <v>3180</v>
      </c>
      <c r="B787" s="112" t="s">
        <v>17</v>
      </c>
      <c r="C787" s="112" t="s">
        <v>3179</v>
      </c>
      <c r="D787" s="18">
        <v>4908310.4400000004</v>
      </c>
      <c r="E787" s="18">
        <v>235000</v>
      </c>
      <c r="F787" s="18">
        <v>0</v>
      </c>
      <c r="G787" s="18">
        <v>4673310.4400000004</v>
      </c>
      <c r="H787" s="153">
        <f t="shared" si="12"/>
        <v>16</v>
      </c>
    </row>
    <row r="788" spans="1:8" hidden="1" x14ac:dyDescent="0.2">
      <c r="A788" s="112" t="s">
        <v>3181</v>
      </c>
      <c r="B788" s="112" t="s">
        <v>13</v>
      </c>
      <c r="C788" s="112" t="s">
        <v>3179</v>
      </c>
      <c r="D788" s="18">
        <v>4908310.4400000004</v>
      </c>
      <c r="E788" s="18">
        <v>235000</v>
      </c>
      <c r="F788" s="18">
        <v>0</v>
      </c>
      <c r="G788" s="18">
        <v>4673310.4400000004</v>
      </c>
      <c r="H788" s="153">
        <f t="shared" si="12"/>
        <v>18</v>
      </c>
    </row>
    <row r="789" spans="1:8" hidden="1" x14ac:dyDescent="0.2">
      <c r="A789" s="112" t="s">
        <v>204</v>
      </c>
      <c r="B789" s="112" t="s">
        <v>17</v>
      </c>
      <c r="C789" s="112" t="s">
        <v>172</v>
      </c>
      <c r="D789" s="18">
        <v>179367.1</v>
      </c>
      <c r="E789" s="18">
        <v>427121.58</v>
      </c>
      <c r="F789" s="18">
        <v>433495.86</v>
      </c>
      <c r="G789" s="18">
        <v>185741.38</v>
      </c>
      <c r="H789" s="153">
        <f t="shared" si="12"/>
        <v>8</v>
      </c>
    </row>
    <row r="790" spans="1:8" hidden="1" x14ac:dyDescent="0.2">
      <c r="A790" s="112" t="s">
        <v>205</v>
      </c>
      <c r="B790" s="112" t="s">
        <v>17</v>
      </c>
      <c r="C790" s="112" t="s">
        <v>73</v>
      </c>
      <c r="D790" s="18">
        <v>179367.1</v>
      </c>
      <c r="E790" s="18">
        <v>427121.58</v>
      </c>
      <c r="F790" s="18">
        <v>433495.86</v>
      </c>
      <c r="G790" s="18">
        <v>185741.38</v>
      </c>
      <c r="H790" s="153">
        <f t="shared" si="12"/>
        <v>10</v>
      </c>
    </row>
    <row r="791" spans="1:8" hidden="1" x14ac:dyDescent="0.2">
      <c r="A791" s="112" t="s">
        <v>1148</v>
      </c>
      <c r="B791" s="112" t="s">
        <v>17</v>
      </c>
      <c r="C791" s="112" t="s">
        <v>180</v>
      </c>
      <c r="D791" s="18">
        <v>179367.1</v>
      </c>
      <c r="E791" s="18">
        <v>427121.58</v>
      </c>
      <c r="F791" s="18">
        <v>433495.86</v>
      </c>
      <c r="G791" s="18">
        <v>185741.38</v>
      </c>
      <c r="H791" s="153">
        <f t="shared" si="12"/>
        <v>12</v>
      </c>
    </row>
    <row r="792" spans="1:8" hidden="1" x14ac:dyDescent="0.2">
      <c r="A792" s="112" t="s">
        <v>1149</v>
      </c>
      <c r="B792" s="112" t="s">
        <v>17</v>
      </c>
      <c r="C792" s="112" t="s">
        <v>169</v>
      </c>
      <c r="D792" s="18">
        <v>179367.1</v>
      </c>
      <c r="E792" s="18">
        <v>427121.58</v>
      </c>
      <c r="F792" s="18">
        <v>433495.86</v>
      </c>
      <c r="G792" s="18">
        <v>185741.38</v>
      </c>
      <c r="H792" s="153">
        <f t="shared" si="12"/>
        <v>14</v>
      </c>
    </row>
    <row r="793" spans="1:8" hidden="1" x14ac:dyDescent="0.2">
      <c r="A793" s="112" t="s">
        <v>1150</v>
      </c>
      <c r="B793" s="112" t="s">
        <v>17</v>
      </c>
      <c r="C793" s="112" t="s">
        <v>1077</v>
      </c>
      <c r="D793" s="18">
        <v>179367.1</v>
      </c>
      <c r="E793" s="18">
        <v>427121.58</v>
      </c>
      <c r="F793" s="18">
        <v>433495.86</v>
      </c>
      <c r="G793" s="18">
        <v>185741.38</v>
      </c>
      <c r="H793" s="153">
        <f t="shared" si="12"/>
        <v>16</v>
      </c>
    </row>
    <row r="794" spans="1:8" hidden="1" x14ac:dyDescent="0.2">
      <c r="A794" s="112" t="s">
        <v>1151</v>
      </c>
      <c r="B794" s="112" t="s">
        <v>13</v>
      </c>
      <c r="C794" s="112" t="s">
        <v>3172</v>
      </c>
      <c r="D794" s="18">
        <v>166191.72</v>
      </c>
      <c r="E794" s="18">
        <v>0</v>
      </c>
      <c r="F794" s="18">
        <v>7408.33</v>
      </c>
      <c r="G794" s="18">
        <v>173600.05</v>
      </c>
      <c r="H794" s="153">
        <f t="shared" si="12"/>
        <v>18</v>
      </c>
    </row>
    <row r="795" spans="1:8" hidden="1" x14ac:dyDescent="0.2">
      <c r="A795" s="112" t="s">
        <v>3182</v>
      </c>
      <c r="B795" s="112" t="s">
        <v>13</v>
      </c>
      <c r="C795" s="112" t="s">
        <v>3179</v>
      </c>
      <c r="D795" s="18">
        <v>13175.38</v>
      </c>
      <c r="E795" s="18">
        <v>427121.58</v>
      </c>
      <c r="F795" s="18">
        <v>426087.53</v>
      </c>
      <c r="G795" s="18">
        <v>12141.33</v>
      </c>
      <c r="H795" s="153">
        <f t="shared" si="12"/>
        <v>18</v>
      </c>
    </row>
    <row r="796" spans="1:8" hidden="1" x14ac:dyDescent="0.2">
      <c r="A796" s="112" t="s">
        <v>559</v>
      </c>
      <c r="B796" s="112" t="s">
        <v>17</v>
      </c>
      <c r="C796" s="112" t="s">
        <v>3637</v>
      </c>
      <c r="D796" s="18">
        <v>3761733.86</v>
      </c>
      <c r="E796" s="18">
        <v>957080.19</v>
      </c>
      <c r="F796" s="18">
        <v>882519.44</v>
      </c>
      <c r="G796" s="18">
        <v>3687173.11</v>
      </c>
      <c r="H796" s="153">
        <f t="shared" si="12"/>
        <v>4</v>
      </c>
    </row>
    <row r="797" spans="1:8" hidden="1" x14ac:dyDescent="0.2">
      <c r="A797" s="112" t="s">
        <v>596</v>
      </c>
      <c r="B797" s="112" t="s">
        <v>17</v>
      </c>
      <c r="C797" s="112" t="s">
        <v>4013</v>
      </c>
      <c r="D797" s="18">
        <v>3761733.86</v>
      </c>
      <c r="E797" s="18">
        <v>957080.19</v>
      </c>
      <c r="F797" s="18">
        <v>882519.44</v>
      </c>
      <c r="G797" s="18">
        <v>3687173.11</v>
      </c>
      <c r="H797" s="153">
        <f t="shared" si="12"/>
        <v>6</v>
      </c>
    </row>
    <row r="798" spans="1:8" hidden="1" x14ac:dyDescent="0.2">
      <c r="A798" s="112" t="s">
        <v>2616</v>
      </c>
      <c r="B798" s="112" t="s">
        <v>17</v>
      </c>
      <c r="C798" s="112" t="s">
        <v>166</v>
      </c>
      <c r="D798" s="18">
        <v>38627.279999999999</v>
      </c>
      <c r="E798" s="18">
        <v>0</v>
      </c>
      <c r="F798" s="18">
        <v>0</v>
      </c>
      <c r="G798" s="18">
        <v>38627.279999999999</v>
      </c>
      <c r="H798" s="153">
        <f t="shared" si="12"/>
        <v>8</v>
      </c>
    </row>
    <row r="799" spans="1:8" hidden="1" x14ac:dyDescent="0.2">
      <c r="A799" s="112" t="s">
        <v>2617</v>
      </c>
      <c r="B799" s="112" t="s">
        <v>17</v>
      </c>
      <c r="C799" s="112" t="s">
        <v>73</v>
      </c>
      <c r="D799" s="18">
        <v>38627.279999999999</v>
      </c>
      <c r="E799" s="18">
        <v>0</v>
      </c>
      <c r="F799" s="18">
        <v>0</v>
      </c>
      <c r="G799" s="18">
        <v>38627.279999999999</v>
      </c>
      <c r="H799" s="153">
        <f t="shared" si="12"/>
        <v>10</v>
      </c>
    </row>
    <row r="800" spans="1:8" hidden="1" x14ac:dyDescent="0.2">
      <c r="A800" s="112" t="s">
        <v>2618</v>
      </c>
      <c r="B800" s="112" t="s">
        <v>17</v>
      </c>
      <c r="C800" s="112" t="s">
        <v>1062</v>
      </c>
      <c r="D800" s="18">
        <v>38627.279999999999</v>
      </c>
      <c r="E800" s="18">
        <v>0</v>
      </c>
      <c r="F800" s="18">
        <v>0</v>
      </c>
      <c r="G800" s="18">
        <v>38627.279999999999</v>
      </c>
      <c r="H800" s="153">
        <f t="shared" si="12"/>
        <v>12</v>
      </c>
    </row>
    <row r="801" spans="1:8" hidden="1" x14ac:dyDescent="0.2">
      <c r="A801" s="112" t="s">
        <v>2619</v>
      </c>
      <c r="B801" s="112" t="s">
        <v>17</v>
      </c>
      <c r="C801" s="112" t="s">
        <v>1064</v>
      </c>
      <c r="D801" s="18">
        <v>38627.279999999999</v>
      </c>
      <c r="E801" s="18">
        <v>0</v>
      </c>
      <c r="F801" s="18">
        <v>0</v>
      </c>
      <c r="G801" s="18">
        <v>38627.279999999999</v>
      </c>
      <c r="H801" s="153">
        <f t="shared" si="12"/>
        <v>14</v>
      </c>
    </row>
    <row r="802" spans="1:8" hidden="1" x14ac:dyDescent="0.2">
      <c r="A802" s="112" t="s">
        <v>2620</v>
      </c>
      <c r="B802" s="112" t="s">
        <v>17</v>
      </c>
      <c r="C802" s="112" t="s">
        <v>1064</v>
      </c>
      <c r="D802" s="18">
        <v>38627.279999999999</v>
      </c>
      <c r="E802" s="18">
        <v>0</v>
      </c>
      <c r="F802" s="18">
        <v>0</v>
      </c>
      <c r="G802" s="18">
        <v>38627.279999999999</v>
      </c>
      <c r="H802" s="153">
        <f t="shared" si="12"/>
        <v>16</v>
      </c>
    </row>
    <row r="803" spans="1:8" hidden="1" x14ac:dyDescent="0.2">
      <c r="A803" s="112" t="s">
        <v>2621</v>
      </c>
      <c r="B803" s="112" t="s">
        <v>13</v>
      </c>
      <c r="C803" s="112" t="s">
        <v>1067</v>
      </c>
      <c r="D803" s="18">
        <v>38627.279999999999</v>
      </c>
      <c r="E803" s="18">
        <v>0</v>
      </c>
      <c r="F803" s="18">
        <v>0</v>
      </c>
      <c r="G803" s="18">
        <v>38627.279999999999</v>
      </c>
      <c r="H803" s="153">
        <f t="shared" si="12"/>
        <v>18</v>
      </c>
    </row>
    <row r="804" spans="1:8" hidden="1" x14ac:dyDescent="0.2">
      <c r="A804" s="112" t="s">
        <v>597</v>
      </c>
      <c r="B804" s="112" t="s">
        <v>17</v>
      </c>
      <c r="C804" s="112" t="s">
        <v>169</v>
      </c>
      <c r="D804" s="18">
        <v>3707726.04</v>
      </c>
      <c r="E804" s="18">
        <v>939362.79</v>
      </c>
      <c r="F804" s="18">
        <v>862570.51</v>
      </c>
      <c r="G804" s="18">
        <v>3630933.76</v>
      </c>
      <c r="H804" s="153">
        <f t="shared" si="12"/>
        <v>8</v>
      </c>
    </row>
    <row r="805" spans="1:8" hidden="1" x14ac:dyDescent="0.2">
      <c r="A805" s="112" t="s">
        <v>598</v>
      </c>
      <c r="B805" s="112" t="s">
        <v>17</v>
      </c>
      <c r="C805" s="112" t="s">
        <v>599</v>
      </c>
      <c r="D805" s="18">
        <v>3707726.04</v>
      </c>
      <c r="E805" s="18">
        <v>939362.79</v>
      </c>
      <c r="F805" s="18">
        <v>862570.51</v>
      </c>
      <c r="G805" s="18">
        <v>3630933.76</v>
      </c>
      <c r="H805" s="153">
        <f t="shared" si="12"/>
        <v>10</v>
      </c>
    </row>
    <row r="806" spans="1:8" hidden="1" x14ac:dyDescent="0.2">
      <c r="A806" s="112" t="s">
        <v>1152</v>
      </c>
      <c r="B806" s="112" t="s">
        <v>17</v>
      </c>
      <c r="C806" s="112" t="s">
        <v>1062</v>
      </c>
      <c r="D806" s="18">
        <v>81551.05</v>
      </c>
      <c r="E806" s="18">
        <v>263.69</v>
      </c>
      <c r="F806" s="18">
        <v>1210.75</v>
      </c>
      <c r="G806" s="18">
        <v>82498.11</v>
      </c>
      <c r="H806" s="153">
        <f t="shared" si="12"/>
        <v>12</v>
      </c>
    </row>
    <row r="807" spans="1:8" hidden="1" x14ac:dyDescent="0.2">
      <c r="A807" s="112" t="s">
        <v>1153</v>
      </c>
      <c r="B807" s="112" t="s">
        <v>17</v>
      </c>
      <c r="C807" s="112" t="s">
        <v>1070</v>
      </c>
      <c r="D807" s="18">
        <v>81551.05</v>
      </c>
      <c r="E807" s="18">
        <v>263.69</v>
      </c>
      <c r="F807" s="18">
        <v>1210.75</v>
      </c>
      <c r="G807" s="18">
        <v>82498.11</v>
      </c>
      <c r="H807" s="153">
        <f t="shared" si="12"/>
        <v>14</v>
      </c>
    </row>
    <row r="808" spans="1:8" hidden="1" x14ac:dyDescent="0.2">
      <c r="A808" s="112" t="s">
        <v>1154</v>
      </c>
      <c r="B808" s="112" t="s">
        <v>17</v>
      </c>
      <c r="C808" s="112" t="s">
        <v>1072</v>
      </c>
      <c r="D808" s="18">
        <v>81551.05</v>
      </c>
      <c r="E808" s="18">
        <v>263.69</v>
      </c>
      <c r="F808" s="18">
        <v>1210.75</v>
      </c>
      <c r="G808" s="18">
        <v>82498.11</v>
      </c>
      <c r="H808" s="153">
        <f t="shared" si="12"/>
        <v>16</v>
      </c>
    </row>
    <row r="809" spans="1:8" hidden="1" x14ac:dyDescent="0.2">
      <c r="A809" s="112" t="s">
        <v>1155</v>
      </c>
      <c r="B809" s="112" t="s">
        <v>13</v>
      </c>
      <c r="C809" s="112" t="s">
        <v>1072</v>
      </c>
      <c r="D809" s="18">
        <v>81551.05</v>
      </c>
      <c r="E809" s="18">
        <v>263.69</v>
      </c>
      <c r="F809" s="18">
        <v>1210.75</v>
      </c>
      <c r="G809" s="18">
        <v>82498.11</v>
      </c>
      <c r="H809" s="153">
        <f t="shared" si="12"/>
        <v>18</v>
      </c>
    </row>
    <row r="810" spans="1:8" hidden="1" x14ac:dyDescent="0.2">
      <c r="A810" s="112" t="s">
        <v>1156</v>
      </c>
      <c r="B810" s="112" t="s">
        <v>17</v>
      </c>
      <c r="C810" s="112" t="s">
        <v>1075</v>
      </c>
      <c r="D810" s="18">
        <v>3626174.99</v>
      </c>
      <c r="E810" s="18">
        <v>939099.1</v>
      </c>
      <c r="F810" s="18">
        <v>861359.76</v>
      </c>
      <c r="G810" s="18">
        <v>3548435.65</v>
      </c>
      <c r="H810" s="153">
        <f t="shared" si="12"/>
        <v>12</v>
      </c>
    </row>
    <row r="811" spans="1:8" hidden="1" x14ac:dyDescent="0.2">
      <c r="A811" s="112" t="s">
        <v>1157</v>
      </c>
      <c r="B811" s="112" t="s">
        <v>17</v>
      </c>
      <c r="C811" s="112" t="s">
        <v>1077</v>
      </c>
      <c r="D811" s="18">
        <v>3626174.99</v>
      </c>
      <c r="E811" s="18">
        <v>939099.1</v>
      </c>
      <c r="F811" s="18">
        <v>861359.76</v>
      </c>
      <c r="G811" s="18">
        <v>3548435.65</v>
      </c>
      <c r="H811" s="153">
        <f t="shared" si="12"/>
        <v>14</v>
      </c>
    </row>
    <row r="812" spans="1:8" hidden="1" x14ac:dyDescent="0.2">
      <c r="A812" s="112" t="s">
        <v>1158</v>
      </c>
      <c r="B812" s="112" t="s">
        <v>17</v>
      </c>
      <c r="C812" s="112" t="s">
        <v>1079</v>
      </c>
      <c r="D812" s="18">
        <v>2831815.17</v>
      </c>
      <c r="E812" s="18">
        <v>929865.81</v>
      </c>
      <c r="F812" s="18">
        <v>836130.45</v>
      </c>
      <c r="G812" s="18">
        <v>2738079.81</v>
      </c>
      <c r="H812" s="153">
        <f t="shared" si="12"/>
        <v>16</v>
      </c>
    </row>
    <row r="813" spans="1:8" hidden="1" x14ac:dyDescent="0.2">
      <c r="A813" s="112" t="s">
        <v>1159</v>
      </c>
      <c r="B813" s="112" t="s">
        <v>13</v>
      </c>
      <c r="C813" s="112" t="s">
        <v>1070</v>
      </c>
      <c r="D813" s="18">
        <v>2831815.17</v>
      </c>
      <c r="E813" s="18">
        <v>929865.81</v>
      </c>
      <c r="F813" s="18">
        <v>836130.45</v>
      </c>
      <c r="G813" s="18">
        <v>2738079.81</v>
      </c>
      <c r="H813" s="153">
        <f t="shared" si="12"/>
        <v>18</v>
      </c>
    </row>
    <row r="814" spans="1:8" hidden="1" x14ac:dyDescent="0.2">
      <c r="A814" s="112" t="s">
        <v>1160</v>
      </c>
      <c r="B814" s="112" t="s">
        <v>17</v>
      </c>
      <c r="C814" s="112" t="s">
        <v>1082</v>
      </c>
      <c r="D814" s="18">
        <v>794359.82</v>
      </c>
      <c r="E814" s="18">
        <v>9233.2900000000009</v>
      </c>
      <c r="F814" s="18">
        <v>25229.31</v>
      </c>
      <c r="G814" s="18">
        <v>810355.84</v>
      </c>
      <c r="H814" s="153">
        <f t="shared" si="12"/>
        <v>16</v>
      </c>
    </row>
    <row r="815" spans="1:8" hidden="1" x14ac:dyDescent="0.2">
      <c r="A815" s="112" t="s">
        <v>1161</v>
      </c>
      <c r="B815" s="112" t="s">
        <v>13</v>
      </c>
      <c r="C815" s="112" t="s">
        <v>1084</v>
      </c>
      <c r="D815" s="18">
        <v>24605.95</v>
      </c>
      <c r="E815" s="18">
        <v>7.38</v>
      </c>
      <c r="F815" s="18">
        <v>158.5</v>
      </c>
      <c r="G815" s="18">
        <v>24757.07</v>
      </c>
      <c r="H815" s="153">
        <f t="shared" si="12"/>
        <v>18</v>
      </c>
    </row>
    <row r="816" spans="1:8" hidden="1" x14ac:dyDescent="0.2">
      <c r="A816" s="112" t="s">
        <v>1162</v>
      </c>
      <c r="B816" s="112" t="s">
        <v>13</v>
      </c>
      <c r="C816" s="112" t="s">
        <v>1086</v>
      </c>
      <c r="D816" s="18">
        <v>3773.51</v>
      </c>
      <c r="E816" s="18">
        <v>695.44</v>
      </c>
      <c r="F816" s="18">
        <v>7.11</v>
      </c>
      <c r="G816" s="18">
        <v>3085.18</v>
      </c>
      <c r="H816" s="153">
        <f t="shared" si="12"/>
        <v>18</v>
      </c>
    </row>
    <row r="817" spans="1:8" hidden="1" x14ac:dyDescent="0.2">
      <c r="A817" s="112" t="s">
        <v>1163</v>
      </c>
      <c r="B817" s="112" t="s">
        <v>13</v>
      </c>
      <c r="C817" s="112" t="s">
        <v>1088</v>
      </c>
      <c r="D817" s="18">
        <v>71953.67</v>
      </c>
      <c r="E817" s="18">
        <v>17.88</v>
      </c>
      <c r="F817" s="18">
        <v>92.64</v>
      </c>
      <c r="G817" s="18">
        <v>72028.429999999993</v>
      </c>
      <c r="H817" s="153">
        <f t="shared" si="12"/>
        <v>18</v>
      </c>
    </row>
    <row r="818" spans="1:8" hidden="1" x14ac:dyDescent="0.2">
      <c r="A818" s="112" t="s">
        <v>1164</v>
      </c>
      <c r="B818" s="112" t="s">
        <v>13</v>
      </c>
      <c r="C818" s="112" t="s">
        <v>1090</v>
      </c>
      <c r="D818" s="18">
        <v>50723.85</v>
      </c>
      <c r="E818" s="18">
        <v>0</v>
      </c>
      <c r="F818" s="18">
        <v>907.76</v>
      </c>
      <c r="G818" s="18">
        <v>51631.61</v>
      </c>
      <c r="H818" s="153">
        <f t="shared" si="12"/>
        <v>18</v>
      </c>
    </row>
    <row r="819" spans="1:8" hidden="1" x14ac:dyDescent="0.2">
      <c r="A819" s="112" t="s">
        <v>1165</v>
      </c>
      <c r="B819" s="112" t="s">
        <v>13</v>
      </c>
      <c r="C819" s="112" t="s">
        <v>1092</v>
      </c>
      <c r="D819" s="18">
        <v>23070.28</v>
      </c>
      <c r="E819" s="18">
        <v>0</v>
      </c>
      <c r="F819" s="18">
        <v>0</v>
      </c>
      <c r="G819" s="18">
        <v>23070.28</v>
      </c>
      <c r="H819" s="153">
        <f t="shared" si="12"/>
        <v>18</v>
      </c>
    </row>
    <row r="820" spans="1:8" hidden="1" x14ac:dyDescent="0.2">
      <c r="A820" s="112" t="s">
        <v>1166</v>
      </c>
      <c r="B820" s="112" t="s">
        <v>13</v>
      </c>
      <c r="C820" s="112" t="s">
        <v>1094</v>
      </c>
      <c r="D820" s="18">
        <v>610863.21</v>
      </c>
      <c r="E820" s="18">
        <v>8512.59</v>
      </c>
      <c r="F820" s="18">
        <v>20840.849999999999</v>
      </c>
      <c r="G820" s="18">
        <v>623191.47</v>
      </c>
      <c r="H820" s="153">
        <f t="shared" si="12"/>
        <v>18</v>
      </c>
    </row>
    <row r="821" spans="1:8" hidden="1" x14ac:dyDescent="0.2">
      <c r="A821" s="112" t="s">
        <v>3908</v>
      </c>
      <c r="B821" s="112" t="s">
        <v>13</v>
      </c>
      <c r="C821" s="112" t="s">
        <v>2949</v>
      </c>
      <c r="D821" s="18">
        <v>9369.35</v>
      </c>
      <c r="E821" s="18">
        <v>0</v>
      </c>
      <c r="F821" s="18">
        <v>3222.45</v>
      </c>
      <c r="G821" s="18">
        <v>12591.8</v>
      </c>
      <c r="H821" s="153">
        <f t="shared" si="12"/>
        <v>18</v>
      </c>
    </row>
    <row r="822" spans="1:8" hidden="1" x14ac:dyDescent="0.2">
      <c r="A822" s="112" t="s">
        <v>600</v>
      </c>
      <c r="B822" s="112" t="s">
        <v>17</v>
      </c>
      <c r="C822" s="112" t="s">
        <v>172</v>
      </c>
      <c r="D822" s="18">
        <v>15380.54</v>
      </c>
      <c r="E822" s="18">
        <v>17717.400000000001</v>
      </c>
      <c r="F822" s="18">
        <v>19948.93</v>
      </c>
      <c r="G822" s="18">
        <v>17612.07</v>
      </c>
      <c r="H822" s="153">
        <f t="shared" si="12"/>
        <v>8</v>
      </c>
    </row>
    <row r="823" spans="1:8" hidden="1" x14ac:dyDescent="0.2">
      <c r="A823" s="112" t="s">
        <v>2622</v>
      </c>
      <c r="B823" s="112" t="s">
        <v>17</v>
      </c>
      <c r="C823" s="112" t="s">
        <v>73</v>
      </c>
      <c r="D823" s="18">
        <v>15380.54</v>
      </c>
      <c r="E823" s="18">
        <v>17717.400000000001</v>
      </c>
      <c r="F823" s="18">
        <v>19948.93</v>
      </c>
      <c r="G823" s="18">
        <v>17612.07</v>
      </c>
      <c r="H823" s="153">
        <f t="shared" si="12"/>
        <v>10</v>
      </c>
    </row>
    <row r="824" spans="1:8" hidden="1" x14ac:dyDescent="0.2">
      <c r="A824" s="112" t="s">
        <v>2623</v>
      </c>
      <c r="B824" s="112" t="s">
        <v>17</v>
      </c>
      <c r="C824" s="112" t="s">
        <v>169</v>
      </c>
      <c r="D824" s="18">
        <v>15380.54</v>
      </c>
      <c r="E824" s="18">
        <v>17717.400000000001</v>
      </c>
      <c r="F824" s="18">
        <v>19948.93</v>
      </c>
      <c r="G824" s="18">
        <v>17612.07</v>
      </c>
      <c r="H824" s="153">
        <f t="shared" si="12"/>
        <v>12</v>
      </c>
    </row>
    <row r="825" spans="1:8" hidden="1" x14ac:dyDescent="0.2">
      <c r="A825" s="112" t="s">
        <v>2624</v>
      </c>
      <c r="B825" s="112" t="s">
        <v>17</v>
      </c>
      <c r="C825" s="112" t="s">
        <v>1167</v>
      </c>
      <c r="D825" s="18">
        <v>15380.54</v>
      </c>
      <c r="E825" s="18">
        <v>17717.400000000001</v>
      </c>
      <c r="F825" s="18">
        <v>19948.93</v>
      </c>
      <c r="G825" s="18">
        <v>17612.07</v>
      </c>
      <c r="H825" s="153">
        <f t="shared" si="12"/>
        <v>14</v>
      </c>
    </row>
    <row r="826" spans="1:8" hidden="1" x14ac:dyDescent="0.2">
      <c r="A826" s="112" t="s">
        <v>2625</v>
      </c>
      <c r="B826" s="112" t="s">
        <v>17</v>
      </c>
      <c r="C826" s="112" t="s">
        <v>4014</v>
      </c>
      <c r="D826" s="18">
        <v>15380.54</v>
      </c>
      <c r="E826" s="18">
        <v>17717.400000000001</v>
      </c>
      <c r="F826" s="18">
        <v>19948.93</v>
      </c>
      <c r="G826" s="18">
        <v>17612.07</v>
      </c>
      <c r="H826" s="153">
        <f t="shared" si="12"/>
        <v>16</v>
      </c>
    </row>
    <row r="827" spans="1:8" hidden="1" x14ac:dyDescent="0.2">
      <c r="A827" s="112" t="s">
        <v>2626</v>
      </c>
      <c r="B827" s="112" t="s">
        <v>13</v>
      </c>
      <c r="C827" s="112" t="s">
        <v>1084</v>
      </c>
      <c r="D827" s="18">
        <v>16.21</v>
      </c>
      <c r="E827" s="18">
        <v>14.28</v>
      </c>
      <c r="F827" s="18">
        <v>13.54</v>
      </c>
      <c r="G827" s="18">
        <v>15.47</v>
      </c>
      <c r="H827" s="153">
        <f t="shared" si="12"/>
        <v>18</v>
      </c>
    </row>
    <row r="828" spans="1:8" hidden="1" x14ac:dyDescent="0.2">
      <c r="A828" s="112" t="s">
        <v>2627</v>
      </c>
      <c r="B828" s="112" t="s">
        <v>13</v>
      </c>
      <c r="C828" s="112" t="s">
        <v>1086</v>
      </c>
      <c r="D828" s="18">
        <v>8.14</v>
      </c>
      <c r="E828" s="18">
        <v>0</v>
      </c>
      <c r="F828" s="18">
        <v>-4.49</v>
      </c>
      <c r="G828" s="18">
        <v>3.65</v>
      </c>
      <c r="H828" s="153">
        <f t="shared" si="12"/>
        <v>18</v>
      </c>
    </row>
    <row r="829" spans="1:8" hidden="1" x14ac:dyDescent="0.2">
      <c r="A829" s="112" t="s">
        <v>2628</v>
      </c>
      <c r="B829" s="112" t="s">
        <v>13</v>
      </c>
      <c r="C829" s="112" t="s">
        <v>1088</v>
      </c>
      <c r="D829" s="18">
        <v>160.47</v>
      </c>
      <c r="E829" s="18">
        <v>236.47</v>
      </c>
      <c r="F829" s="18">
        <v>307.73</v>
      </c>
      <c r="G829" s="18">
        <v>231.73</v>
      </c>
      <c r="H829" s="153">
        <f t="shared" si="12"/>
        <v>18</v>
      </c>
    </row>
    <row r="830" spans="1:8" hidden="1" x14ac:dyDescent="0.2">
      <c r="A830" s="112" t="s">
        <v>2629</v>
      </c>
      <c r="B830" s="112" t="s">
        <v>13</v>
      </c>
      <c r="C830" s="112" t="s">
        <v>1090</v>
      </c>
      <c r="D830" s="18">
        <v>538.01</v>
      </c>
      <c r="E830" s="18">
        <v>428.92</v>
      </c>
      <c r="F830" s="18">
        <v>330.59</v>
      </c>
      <c r="G830" s="18">
        <v>439.68</v>
      </c>
      <c r="H830" s="153">
        <f t="shared" si="12"/>
        <v>18</v>
      </c>
    </row>
    <row r="831" spans="1:8" hidden="1" x14ac:dyDescent="0.2">
      <c r="A831" s="112" t="s">
        <v>2630</v>
      </c>
      <c r="B831" s="112" t="s">
        <v>13</v>
      </c>
      <c r="C831" s="112" t="s">
        <v>1092</v>
      </c>
      <c r="D831" s="18">
        <v>514.79</v>
      </c>
      <c r="E831" s="18">
        <v>585.46</v>
      </c>
      <c r="F831" s="18">
        <v>663.69</v>
      </c>
      <c r="G831" s="18">
        <v>593.02</v>
      </c>
      <c r="H831" s="153">
        <f t="shared" si="12"/>
        <v>18</v>
      </c>
    </row>
    <row r="832" spans="1:8" hidden="1" x14ac:dyDescent="0.2">
      <c r="A832" s="112" t="s">
        <v>2631</v>
      </c>
      <c r="B832" s="112" t="s">
        <v>13</v>
      </c>
      <c r="C832" s="112" t="s">
        <v>1094</v>
      </c>
      <c r="D832" s="18">
        <v>14142.92</v>
      </c>
      <c r="E832" s="18">
        <v>16452.27</v>
      </c>
      <c r="F832" s="18">
        <v>18637.87</v>
      </c>
      <c r="G832" s="18">
        <v>16328.52</v>
      </c>
      <c r="H832" s="153">
        <f t="shared" si="12"/>
        <v>18</v>
      </c>
    </row>
    <row r="833" spans="1:8" hidden="1" x14ac:dyDescent="0.2">
      <c r="A833" s="112" t="s">
        <v>206</v>
      </c>
      <c r="B833" s="112" t="s">
        <v>17</v>
      </c>
      <c r="C833" s="112" t="s">
        <v>207</v>
      </c>
      <c r="D833" s="18">
        <v>64251.32</v>
      </c>
      <c r="E833" s="18">
        <v>249818.13</v>
      </c>
      <c r="F833" s="18">
        <v>271220.39</v>
      </c>
      <c r="G833" s="18">
        <v>85653.58</v>
      </c>
      <c r="H833" s="153">
        <f t="shared" si="12"/>
        <v>3</v>
      </c>
    </row>
    <row r="834" spans="1:8" hidden="1" x14ac:dyDescent="0.2">
      <c r="A834" s="112" t="s">
        <v>208</v>
      </c>
      <c r="B834" s="112" t="s">
        <v>17</v>
      </c>
      <c r="C834" s="112" t="s">
        <v>207</v>
      </c>
      <c r="D834" s="18">
        <v>64251.32</v>
      </c>
      <c r="E834" s="18">
        <v>249818.13</v>
      </c>
      <c r="F834" s="18">
        <v>271220.39</v>
      </c>
      <c r="G834" s="18">
        <v>85653.58</v>
      </c>
      <c r="H834" s="153">
        <f t="shared" si="12"/>
        <v>4</v>
      </c>
    </row>
    <row r="835" spans="1:8" hidden="1" x14ac:dyDescent="0.2">
      <c r="A835" s="112" t="s">
        <v>209</v>
      </c>
      <c r="B835" s="112" t="s">
        <v>17</v>
      </c>
      <c r="C835" s="112" t="s">
        <v>210</v>
      </c>
      <c r="D835" s="18">
        <v>64251.32</v>
      </c>
      <c r="E835" s="18">
        <v>230347.76</v>
      </c>
      <c r="F835" s="18">
        <v>251750.02</v>
      </c>
      <c r="G835" s="18">
        <v>85653.58</v>
      </c>
      <c r="H835" s="153">
        <f t="shared" si="12"/>
        <v>6</v>
      </c>
    </row>
    <row r="836" spans="1:8" hidden="1" x14ac:dyDescent="0.2">
      <c r="A836" s="112" t="s">
        <v>211</v>
      </c>
      <c r="B836" s="112" t="s">
        <v>17</v>
      </c>
      <c r="C836" s="112" t="s">
        <v>212</v>
      </c>
      <c r="D836" s="18">
        <v>64251.32</v>
      </c>
      <c r="E836" s="18">
        <v>230347.76</v>
      </c>
      <c r="F836" s="18">
        <v>251750.02</v>
      </c>
      <c r="G836" s="18">
        <v>85653.58</v>
      </c>
      <c r="H836" s="153">
        <f t="shared" si="12"/>
        <v>8</v>
      </c>
    </row>
    <row r="837" spans="1:8" hidden="1" x14ac:dyDescent="0.2">
      <c r="A837" s="112" t="s">
        <v>213</v>
      </c>
      <c r="B837" s="112" t="s">
        <v>17</v>
      </c>
      <c r="C837" s="112" t="s">
        <v>73</v>
      </c>
      <c r="D837" s="18">
        <v>64251.32</v>
      </c>
      <c r="E837" s="18">
        <v>230347.76</v>
      </c>
      <c r="F837" s="18">
        <v>251750.02</v>
      </c>
      <c r="G837" s="18">
        <v>85653.58</v>
      </c>
      <c r="H837" s="153">
        <f t="shared" si="12"/>
        <v>10</v>
      </c>
    </row>
    <row r="838" spans="1:8" hidden="1" x14ac:dyDescent="0.2">
      <c r="A838" s="112" t="s">
        <v>1173</v>
      </c>
      <c r="B838" s="112" t="s">
        <v>17</v>
      </c>
      <c r="C838" s="112" t="s">
        <v>1174</v>
      </c>
      <c r="D838" s="18">
        <v>64251.32</v>
      </c>
      <c r="E838" s="18">
        <v>230347.76</v>
      </c>
      <c r="F838" s="18">
        <v>251750.02</v>
      </c>
      <c r="G838" s="18">
        <v>85653.58</v>
      </c>
      <c r="H838" s="153">
        <f t="shared" si="12"/>
        <v>12</v>
      </c>
    </row>
    <row r="839" spans="1:8" hidden="1" x14ac:dyDescent="0.2">
      <c r="A839" s="112" t="s">
        <v>1175</v>
      </c>
      <c r="B839" s="112" t="s">
        <v>17</v>
      </c>
      <c r="C839" s="112" t="s">
        <v>1174</v>
      </c>
      <c r="D839" s="18">
        <v>64251.32</v>
      </c>
      <c r="E839" s="18">
        <v>230347.76</v>
      </c>
      <c r="F839" s="18">
        <v>251750.02</v>
      </c>
      <c r="G839" s="18">
        <v>85653.58</v>
      </c>
      <c r="H839" s="153">
        <f t="shared" ref="H839:H902" si="13">+LEN(A839)</f>
        <v>14</v>
      </c>
    </row>
    <row r="840" spans="1:8" hidden="1" x14ac:dyDescent="0.2">
      <c r="A840" s="112" t="s">
        <v>1176</v>
      </c>
      <c r="B840" s="112" t="s">
        <v>17</v>
      </c>
      <c r="C840" s="112" t="s">
        <v>1174</v>
      </c>
      <c r="D840" s="18">
        <v>64251.32</v>
      </c>
      <c r="E840" s="18">
        <v>230347.76</v>
      </c>
      <c r="F840" s="18">
        <v>251750.02</v>
      </c>
      <c r="G840" s="18">
        <v>85653.58</v>
      </c>
      <c r="H840" s="153">
        <f t="shared" si="13"/>
        <v>16</v>
      </c>
    </row>
    <row r="841" spans="1:8" hidden="1" x14ac:dyDescent="0.2">
      <c r="A841" s="112" t="s">
        <v>1177</v>
      </c>
      <c r="B841" s="112" t="s">
        <v>13</v>
      </c>
      <c r="C841" s="112" t="s">
        <v>1067</v>
      </c>
      <c r="D841" s="18">
        <v>64251.32</v>
      </c>
      <c r="E841" s="18">
        <v>230347.76</v>
      </c>
      <c r="F841" s="18">
        <v>251750.02</v>
      </c>
      <c r="G841" s="18">
        <v>85653.58</v>
      </c>
      <c r="H841" s="153">
        <f t="shared" si="13"/>
        <v>18</v>
      </c>
    </row>
    <row r="842" spans="1:8" hidden="1" x14ac:dyDescent="0.2">
      <c r="A842" s="112" t="s">
        <v>214</v>
      </c>
      <c r="B842" s="112" t="s">
        <v>17</v>
      </c>
      <c r="C842" s="112" t="s">
        <v>215</v>
      </c>
      <c r="D842" s="18">
        <v>0</v>
      </c>
      <c r="E842" s="18">
        <v>19470.37</v>
      </c>
      <c r="F842" s="18">
        <v>19470.37</v>
      </c>
      <c r="G842" s="18">
        <v>0</v>
      </c>
      <c r="H842" s="153">
        <f t="shared" si="13"/>
        <v>6</v>
      </c>
    </row>
    <row r="843" spans="1:8" hidden="1" x14ac:dyDescent="0.2">
      <c r="A843" s="112" t="s">
        <v>216</v>
      </c>
      <c r="B843" s="112" t="s">
        <v>17</v>
      </c>
      <c r="C843" s="112" t="s">
        <v>3638</v>
      </c>
      <c r="D843" s="18">
        <v>0</v>
      </c>
      <c r="E843" s="18">
        <v>19470.37</v>
      </c>
      <c r="F843" s="18">
        <v>19470.37</v>
      </c>
      <c r="G843" s="18">
        <v>0</v>
      </c>
      <c r="H843" s="153">
        <f t="shared" si="13"/>
        <v>8</v>
      </c>
    </row>
    <row r="844" spans="1:8" hidden="1" x14ac:dyDescent="0.2">
      <c r="A844" s="112" t="s">
        <v>217</v>
      </c>
      <c r="B844" s="112" t="s">
        <v>17</v>
      </c>
      <c r="C844" s="112" t="s">
        <v>73</v>
      </c>
      <c r="D844" s="18">
        <v>0</v>
      </c>
      <c r="E844" s="18">
        <v>19470.37</v>
      </c>
      <c r="F844" s="18">
        <v>19470.37</v>
      </c>
      <c r="G844" s="18">
        <v>0</v>
      </c>
      <c r="H844" s="153">
        <f t="shared" si="13"/>
        <v>10</v>
      </c>
    </row>
    <row r="845" spans="1:8" hidden="1" x14ac:dyDescent="0.2">
      <c r="A845" s="112" t="s">
        <v>1178</v>
      </c>
      <c r="B845" s="112" t="s">
        <v>17</v>
      </c>
      <c r="C845" s="112" t="s">
        <v>218</v>
      </c>
      <c r="D845" s="18">
        <v>0</v>
      </c>
      <c r="E845" s="18">
        <v>19470.37</v>
      </c>
      <c r="F845" s="18">
        <v>19470.37</v>
      </c>
      <c r="G845" s="18">
        <v>0</v>
      </c>
      <c r="H845" s="153">
        <f t="shared" si="13"/>
        <v>12</v>
      </c>
    </row>
    <row r="846" spans="1:8" hidden="1" x14ac:dyDescent="0.2">
      <c r="A846" s="112" t="s">
        <v>1179</v>
      </c>
      <c r="B846" s="112" t="s">
        <v>17</v>
      </c>
      <c r="C846" s="112" t="s">
        <v>1180</v>
      </c>
      <c r="D846" s="18">
        <v>0</v>
      </c>
      <c r="E846" s="18">
        <v>19470.37</v>
      </c>
      <c r="F846" s="18">
        <v>19470.37</v>
      </c>
      <c r="G846" s="18">
        <v>0</v>
      </c>
      <c r="H846" s="153">
        <f t="shared" si="13"/>
        <v>14</v>
      </c>
    </row>
    <row r="847" spans="1:8" hidden="1" x14ac:dyDescent="0.2">
      <c r="A847" s="112" t="s">
        <v>1181</v>
      </c>
      <c r="B847" s="112" t="s">
        <v>17</v>
      </c>
      <c r="C847" s="112" t="s">
        <v>1182</v>
      </c>
      <c r="D847" s="18">
        <v>0</v>
      </c>
      <c r="E847" s="18">
        <v>18773.54</v>
      </c>
      <c r="F847" s="18">
        <v>18773.54</v>
      </c>
      <c r="G847" s="18">
        <v>0</v>
      </c>
      <c r="H847" s="153">
        <f t="shared" si="13"/>
        <v>16</v>
      </c>
    </row>
    <row r="848" spans="1:8" hidden="1" x14ac:dyDescent="0.2">
      <c r="A848" s="112" t="s">
        <v>1183</v>
      </c>
      <c r="B848" s="112" t="s">
        <v>13</v>
      </c>
      <c r="C848" s="112" t="s">
        <v>1182</v>
      </c>
      <c r="D848" s="18">
        <v>0</v>
      </c>
      <c r="E848" s="18">
        <v>18773.54</v>
      </c>
      <c r="F848" s="18">
        <v>18773.54</v>
      </c>
      <c r="G848" s="18">
        <v>0</v>
      </c>
      <c r="H848" s="153">
        <f t="shared" si="13"/>
        <v>18</v>
      </c>
    </row>
    <row r="849" spans="1:8" hidden="1" x14ac:dyDescent="0.2">
      <c r="A849" s="112" t="s">
        <v>2896</v>
      </c>
      <c r="B849" s="112" t="s">
        <v>17</v>
      </c>
      <c r="C849" s="112" t="s">
        <v>2897</v>
      </c>
      <c r="D849" s="18">
        <v>0</v>
      </c>
      <c r="E849" s="18">
        <v>696.83</v>
      </c>
      <c r="F849" s="18">
        <v>696.83</v>
      </c>
      <c r="G849" s="18">
        <v>0</v>
      </c>
      <c r="H849" s="153">
        <f t="shared" si="13"/>
        <v>16</v>
      </c>
    </row>
    <row r="850" spans="1:8" hidden="1" x14ac:dyDescent="0.2">
      <c r="A850" s="112" t="s">
        <v>2898</v>
      </c>
      <c r="B850" s="112" t="s">
        <v>13</v>
      </c>
      <c r="C850" s="112" t="s">
        <v>2897</v>
      </c>
      <c r="D850" s="18">
        <v>0</v>
      </c>
      <c r="E850" s="18">
        <v>696.83</v>
      </c>
      <c r="F850" s="18">
        <v>696.83</v>
      </c>
      <c r="G850" s="18">
        <v>0</v>
      </c>
      <c r="H850" s="153">
        <f t="shared" si="13"/>
        <v>18</v>
      </c>
    </row>
    <row r="851" spans="1:8" hidden="1" x14ac:dyDescent="0.2">
      <c r="A851" s="112" t="s">
        <v>3183</v>
      </c>
      <c r="B851" s="112" t="s">
        <v>17</v>
      </c>
      <c r="C851" s="112" t="s">
        <v>3184</v>
      </c>
      <c r="D851" s="18">
        <v>0</v>
      </c>
      <c r="E851" s="18">
        <v>5288500.6100000003</v>
      </c>
      <c r="F851" s="18">
        <v>5288500.6100000003</v>
      </c>
      <c r="G851" s="18">
        <v>0</v>
      </c>
      <c r="H851" s="153">
        <f t="shared" si="13"/>
        <v>3</v>
      </c>
    </row>
    <row r="852" spans="1:8" hidden="1" x14ac:dyDescent="0.2">
      <c r="A852" s="112" t="s">
        <v>3185</v>
      </c>
      <c r="B852" s="112" t="s">
        <v>17</v>
      </c>
      <c r="C852" s="112" t="s">
        <v>4015</v>
      </c>
      <c r="D852" s="18">
        <v>0</v>
      </c>
      <c r="E852" s="18">
        <v>5288500.6100000003</v>
      </c>
      <c r="F852" s="18">
        <v>5288500.6100000003</v>
      </c>
      <c r="G852" s="18">
        <v>0</v>
      </c>
      <c r="H852" s="153">
        <f t="shared" si="13"/>
        <v>4</v>
      </c>
    </row>
    <row r="853" spans="1:8" hidden="1" x14ac:dyDescent="0.2">
      <c r="A853" s="112" t="s">
        <v>3186</v>
      </c>
      <c r="B853" s="112" t="s">
        <v>17</v>
      </c>
      <c r="C853" s="112" t="s">
        <v>4016</v>
      </c>
      <c r="D853" s="18">
        <v>0</v>
      </c>
      <c r="E853" s="18">
        <v>5288500.6100000003</v>
      </c>
      <c r="F853" s="18">
        <v>5288500.6100000003</v>
      </c>
      <c r="G853" s="18">
        <v>0</v>
      </c>
      <c r="H853" s="153">
        <f t="shared" si="13"/>
        <v>6</v>
      </c>
    </row>
    <row r="854" spans="1:8" hidden="1" x14ac:dyDescent="0.2">
      <c r="A854" s="112" t="s">
        <v>3187</v>
      </c>
      <c r="B854" s="112" t="s">
        <v>17</v>
      </c>
      <c r="C854" s="112" t="s">
        <v>4016</v>
      </c>
      <c r="D854" s="18">
        <v>0</v>
      </c>
      <c r="E854" s="18">
        <v>5288500.6100000003</v>
      </c>
      <c r="F854" s="18">
        <v>5288500.6100000003</v>
      </c>
      <c r="G854" s="18">
        <v>0</v>
      </c>
      <c r="H854" s="153">
        <f t="shared" si="13"/>
        <v>8</v>
      </c>
    </row>
    <row r="855" spans="1:8" hidden="1" x14ac:dyDescent="0.2">
      <c r="A855" s="112" t="s">
        <v>3188</v>
      </c>
      <c r="B855" s="112" t="s">
        <v>17</v>
      </c>
      <c r="C855" s="112" t="s">
        <v>73</v>
      </c>
      <c r="D855" s="18">
        <v>0</v>
      </c>
      <c r="E855" s="18">
        <v>5288500.6100000003</v>
      </c>
      <c r="F855" s="18">
        <v>5288500.6100000003</v>
      </c>
      <c r="G855" s="18">
        <v>0</v>
      </c>
      <c r="H855" s="153">
        <f t="shared" si="13"/>
        <v>10</v>
      </c>
    </row>
    <row r="856" spans="1:8" hidden="1" x14ac:dyDescent="0.2">
      <c r="A856" s="112" t="s">
        <v>3189</v>
      </c>
      <c r="B856" s="112" t="s">
        <v>17</v>
      </c>
      <c r="C856" s="112" t="s">
        <v>3190</v>
      </c>
      <c r="D856" s="18">
        <v>0</v>
      </c>
      <c r="E856" s="18">
        <v>5288500.6100000003</v>
      </c>
      <c r="F856" s="18">
        <v>5288500.6100000003</v>
      </c>
      <c r="G856" s="18">
        <v>0</v>
      </c>
      <c r="H856" s="153">
        <f t="shared" si="13"/>
        <v>12</v>
      </c>
    </row>
    <row r="857" spans="1:8" hidden="1" x14ac:dyDescent="0.2">
      <c r="A857" s="112" t="s">
        <v>3191</v>
      </c>
      <c r="B857" s="112" t="s">
        <v>17</v>
      </c>
      <c r="C857" s="112" t="s">
        <v>3190</v>
      </c>
      <c r="D857" s="18">
        <v>0</v>
      </c>
      <c r="E857" s="18">
        <v>5288500.6100000003</v>
      </c>
      <c r="F857" s="18">
        <v>5288500.6100000003</v>
      </c>
      <c r="G857" s="18">
        <v>0</v>
      </c>
      <c r="H857" s="153">
        <f t="shared" si="13"/>
        <v>14</v>
      </c>
    </row>
    <row r="858" spans="1:8" hidden="1" x14ac:dyDescent="0.2">
      <c r="A858" s="112" t="s">
        <v>3192</v>
      </c>
      <c r="B858" s="112" t="s">
        <v>17</v>
      </c>
      <c r="C858" s="112" t="s">
        <v>3131</v>
      </c>
      <c r="D858" s="18">
        <v>0</v>
      </c>
      <c r="E858" s="18">
        <v>5288500.6100000003</v>
      </c>
      <c r="F858" s="18">
        <v>5288500.6100000003</v>
      </c>
      <c r="G858" s="18">
        <v>0</v>
      </c>
      <c r="H858" s="153">
        <f t="shared" si="13"/>
        <v>16</v>
      </c>
    </row>
    <row r="859" spans="1:8" hidden="1" x14ac:dyDescent="0.2">
      <c r="A859" s="112" t="s">
        <v>3338</v>
      </c>
      <c r="B859" s="112" t="s">
        <v>13</v>
      </c>
      <c r="C859" s="112" t="s">
        <v>632</v>
      </c>
      <c r="D859" s="18">
        <v>0</v>
      </c>
      <c r="E859" s="18">
        <v>1209899.6299999999</v>
      </c>
      <c r="F859" s="18">
        <v>1209899.6299999999</v>
      </c>
      <c r="G859" s="18">
        <v>0</v>
      </c>
      <c r="H859" s="153">
        <f t="shared" si="13"/>
        <v>18</v>
      </c>
    </row>
    <row r="860" spans="1:8" hidden="1" x14ac:dyDescent="0.2">
      <c r="A860" s="112" t="s">
        <v>3193</v>
      </c>
      <c r="B860" s="112" t="s">
        <v>13</v>
      </c>
      <c r="C860" s="112" t="s">
        <v>633</v>
      </c>
      <c r="D860" s="18">
        <v>0</v>
      </c>
      <c r="E860" s="18">
        <v>4078600.98</v>
      </c>
      <c r="F860" s="18">
        <v>4078600.98</v>
      </c>
      <c r="G860" s="18">
        <v>0</v>
      </c>
      <c r="H860" s="153">
        <f t="shared" si="13"/>
        <v>18</v>
      </c>
    </row>
    <row r="861" spans="1:8" hidden="1" x14ac:dyDescent="0.2">
      <c r="A861" s="112" t="s">
        <v>219</v>
      </c>
      <c r="B861" s="112" t="s">
        <v>17</v>
      </c>
      <c r="C861" s="112" t="s">
        <v>220</v>
      </c>
      <c r="D861" s="18">
        <v>17635.759999999998</v>
      </c>
      <c r="E861" s="18">
        <v>352426.48</v>
      </c>
      <c r="F861" s="18">
        <v>383793.82</v>
      </c>
      <c r="G861" s="18">
        <v>49003.1</v>
      </c>
      <c r="H861" s="153">
        <f t="shared" si="13"/>
        <v>3</v>
      </c>
    </row>
    <row r="862" spans="1:8" hidden="1" x14ac:dyDescent="0.2">
      <c r="A862" s="112" t="s">
        <v>221</v>
      </c>
      <c r="B862" s="112" t="s">
        <v>17</v>
      </c>
      <c r="C862" s="112" t="s">
        <v>220</v>
      </c>
      <c r="D862" s="18">
        <v>17635.759999999998</v>
      </c>
      <c r="E862" s="18">
        <v>352426.48</v>
      </c>
      <c r="F862" s="18">
        <v>383793.82</v>
      </c>
      <c r="G862" s="18">
        <v>49003.1</v>
      </c>
      <c r="H862" s="153">
        <f t="shared" si="13"/>
        <v>4</v>
      </c>
    </row>
    <row r="863" spans="1:8" hidden="1" x14ac:dyDescent="0.2">
      <c r="A863" s="112" t="s">
        <v>222</v>
      </c>
      <c r="B863" s="112" t="s">
        <v>17</v>
      </c>
      <c r="C863" s="112" t="s">
        <v>3639</v>
      </c>
      <c r="D863" s="18">
        <v>17635.759999999998</v>
      </c>
      <c r="E863" s="18">
        <v>352426.48</v>
      </c>
      <c r="F863" s="18">
        <v>383793.82</v>
      </c>
      <c r="G863" s="18">
        <v>49003.1</v>
      </c>
      <c r="H863" s="153">
        <f t="shared" si="13"/>
        <v>6</v>
      </c>
    </row>
    <row r="864" spans="1:8" hidden="1" x14ac:dyDescent="0.2">
      <c r="A864" s="112" t="s">
        <v>223</v>
      </c>
      <c r="B864" s="112" t="s">
        <v>17</v>
      </c>
      <c r="C864" s="112" t="s">
        <v>3639</v>
      </c>
      <c r="D864" s="18">
        <v>17635.759999999998</v>
      </c>
      <c r="E864" s="18">
        <v>352426.48</v>
      </c>
      <c r="F864" s="18">
        <v>383793.82</v>
      </c>
      <c r="G864" s="18">
        <v>49003.1</v>
      </c>
      <c r="H864" s="153">
        <f t="shared" si="13"/>
        <v>8</v>
      </c>
    </row>
    <row r="865" spans="1:8" hidden="1" x14ac:dyDescent="0.2">
      <c r="A865" s="112" t="s">
        <v>224</v>
      </c>
      <c r="B865" s="112" t="s">
        <v>17</v>
      </c>
      <c r="C865" s="112" t="s">
        <v>3639</v>
      </c>
      <c r="D865" s="18">
        <v>17635.759999999998</v>
      </c>
      <c r="E865" s="18">
        <v>352426.48</v>
      </c>
      <c r="F865" s="18">
        <v>383793.82</v>
      </c>
      <c r="G865" s="18">
        <v>49003.1</v>
      </c>
      <c r="H865" s="153">
        <f t="shared" si="13"/>
        <v>10</v>
      </c>
    </row>
    <row r="866" spans="1:8" hidden="1" x14ac:dyDescent="0.2">
      <c r="A866" s="112" t="s">
        <v>1184</v>
      </c>
      <c r="B866" s="112" t="s">
        <v>17</v>
      </c>
      <c r="C866" s="112" t="s">
        <v>1185</v>
      </c>
      <c r="D866" s="18">
        <v>17635.759999999998</v>
      </c>
      <c r="E866" s="18">
        <v>352426.48</v>
      </c>
      <c r="F866" s="18">
        <v>383793.82</v>
      </c>
      <c r="G866" s="18">
        <v>49003.1</v>
      </c>
      <c r="H866" s="153">
        <f t="shared" si="13"/>
        <v>12</v>
      </c>
    </row>
    <row r="867" spans="1:8" hidden="1" x14ac:dyDescent="0.2">
      <c r="A867" s="112" t="s">
        <v>1186</v>
      </c>
      <c r="B867" s="112" t="s">
        <v>17</v>
      </c>
      <c r="C867" s="112" t="s">
        <v>1185</v>
      </c>
      <c r="D867" s="18">
        <v>17635.759999999998</v>
      </c>
      <c r="E867" s="18">
        <v>352426.48</v>
      </c>
      <c r="F867" s="18">
        <v>383793.82</v>
      </c>
      <c r="G867" s="18">
        <v>49003.1</v>
      </c>
      <c r="H867" s="153">
        <f t="shared" si="13"/>
        <v>14</v>
      </c>
    </row>
    <row r="868" spans="1:8" hidden="1" x14ac:dyDescent="0.2">
      <c r="A868" s="112" t="s">
        <v>1187</v>
      </c>
      <c r="B868" s="112" t="s">
        <v>17</v>
      </c>
      <c r="C868" s="112" t="s">
        <v>1185</v>
      </c>
      <c r="D868" s="18">
        <v>17635.759999999998</v>
      </c>
      <c r="E868" s="18">
        <v>352426.48</v>
      </c>
      <c r="F868" s="18">
        <v>383793.82</v>
      </c>
      <c r="G868" s="18">
        <v>49003.1</v>
      </c>
      <c r="H868" s="153">
        <f t="shared" si="13"/>
        <v>16</v>
      </c>
    </row>
    <row r="869" spans="1:8" hidden="1" x14ac:dyDescent="0.2">
      <c r="A869" s="112" t="s">
        <v>1188</v>
      </c>
      <c r="B869" s="112" t="s">
        <v>13</v>
      </c>
      <c r="C869" s="112" t="s">
        <v>1185</v>
      </c>
      <c r="D869" s="18">
        <v>17635.759999999998</v>
      </c>
      <c r="E869" s="18">
        <v>352426.48</v>
      </c>
      <c r="F869" s="18">
        <v>383793.82</v>
      </c>
      <c r="G869" s="18">
        <v>49003.1</v>
      </c>
      <c r="H869" s="153">
        <f t="shared" si="13"/>
        <v>18</v>
      </c>
    </row>
    <row r="870" spans="1:8" hidden="1" x14ac:dyDescent="0.2">
      <c r="A870" s="112" t="s">
        <v>225</v>
      </c>
      <c r="B870" s="112" t="s">
        <v>17</v>
      </c>
      <c r="C870" s="112" t="s">
        <v>226</v>
      </c>
      <c r="D870" s="18">
        <v>4496914.9800000004</v>
      </c>
      <c r="E870" s="18">
        <v>57161088.219999999</v>
      </c>
      <c r="F870" s="18">
        <v>57048343.030000001</v>
      </c>
      <c r="G870" s="18">
        <v>4384169.79</v>
      </c>
      <c r="H870" s="153">
        <f t="shared" si="13"/>
        <v>2</v>
      </c>
    </row>
    <row r="871" spans="1:8" hidden="1" x14ac:dyDescent="0.2">
      <c r="A871" s="112" t="s">
        <v>227</v>
      </c>
      <c r="B871" s="112" t="s">
        <v>17</v>
      </c>
      <c r="C871" s="112" t="s">
        <v>228</v>
      </c>
      <c r="D871" s="18">
        <v>2200294.2400000002</v>
      </c>
      <c r="E871" s="18">
        <v>55851709.990000002</v>
      </c>
      <c r="F871" s="18">
        <v>55656887.329999998</v>
      </c>
      <c r="G871" s="18">
        <v>2005471.58</v>
      </c>
      <c r="H871" s="153">
        <f t="shared" si="13"/>
        <v>3</v>
      </c>
    </row>
    <row r="872" spans="1:8" hidden="1" x14ac:dyDescent="0.2">
      <c r="A872" s="112" t="s">
        <v>229</v>
      </c>
      <c r="B872" s="112" t="s">
        <v>17</v>
      </c>
      <c r="C872" s="112" t="s">
        <v>228</v>
      </c>
      <c r="D872" s="18">
        <v>2200294.2400000002</v>
      </c>
      <c r="E872" s="18">
        <v>55851709.990000002</v>
      </c>
      <c r="F872" s="18">
        <v>55656887.329999998</v>
      </c>
      <c r="G872" s="18">
        <v>2005471.58</v>
      </c>
      <c r="H872" s="153">
        <f t="shared" si="13"/>
        <v>4</v>
      </c>
    </row>
    <row r="873" spans="1:8" hidden="1" x14ac:dyDescent="0.2">
      <c r="A873" s="112" t="s">
        <v>230</v>
      </c>
      <c r="B873" s="112" t="s">
        <v>17</v>
      </c>
      <c r="C873" s="112" t="s">
        <v>231</v>
      </c>
      <c r="D873" s="18">
        <v>807096.67</v>
      </c>
      <c r="E873" s="18">
        <v>1972816.64</v>
      </c>
      <c r="F873" s="18">
        <v>1583278.5</v>
      </c>
      <c r="G873" s="18">
        <v>417558.53</v>
      </c>
      <c r="H873" s="153">
        <f t="shared" si="13"/>
        <v>6</v>
      </c>
    </row>
    <row r="874" spans="1:8" hidden="1" x14ac:dyDescent="0.2">
      <c r="A874" s="112" t="s">
        <v>232</v>
      </c>
      <c r="B874" s="112" t="s">
        <v>17</v>
      </c>
      <c r="C874" s="112" t="s">
        <v>231</v>
      </c>
      <c r="D874" s="18">
        <v>807096.67</v>
      </c>
      <c r="E874" s="18">
        <v>1972816.64</v>
      </c>
      <c r="F874" s="18">
        <v>1583278.5</v>
      </c>
      <c r="G874" s="18">
        <v>417558.53</v>
      </c>
      <c r="H874" s="153">
        <f t="shared" si="13"/>
        <v>8</v>
      </c>
    </row>
    <row r="875" spans="1:8" hidden="1" x14ac:dyDescent="0.2">
      <c r="A875" s="112" t="s">
        <v>233</v>
      </c>
      <c r="B875" s="112" t="s">
        <v>17</v>
      </c>
      <c r="C875" s="112" t="s">
        <v>73</v>
      </c>
      <c r="D875" s="18">
        <v>807096.67</v>
      </c>
      <c r="E875" s="18">
        <v>1972816.64</v>
      </c>
      <c r="F875" s="18">
        <v>1583278.5</v>
      </c>
      <c r="G875" s="18">
        <v>417558.53</v>
      </c>
      <c r="H875" s="153">
        <f t="shared" si="13"/>
        <v>10</v>
      </c>
    </row>
    <row r="876" spans="1:8" hidden="1" x14ac:dyDescent="0.2">
      <c r="A876" s="112" t="s">
        <v>1189</v>
      </c>
      <c r="B876" s="112" t="s">
        <v>17</v>
      </c>
      <c r="C876" s="112" t="s">
        <v>231</v>
      </c>
      <c r="D876" s="18">
        <v>807096.67</v>
      </c>
      <c r="E876" s="18">
        <v>1972816.64</v>
      </c>
      <c r="F876" s="18">
        <v>1583278.5</v>
      </c>
      <c r="G876" s="18">
        <v>417558.53</v>
      </c>
      <c r="H876" s="153">
        <f t="shared" si="13"/>
        <v>12</v>
      </c>
    </row>
    <row r="877" spans="1:8" hidden="1" x14ac:dyDescent="0.2">
      <c r="A877" s="112" t="s">
        <v>1190</v>
      </c>
      <c r="B877" s="112" t="s">
        <v>17</v>
      </c>
      <c r="C877" s="112" t="s">
        <v>231</v>
      </c>
      <c r="D877" s="18">
        <v>807096.67</v>
      </c>
      <c r="E877" s="18">
        <v>1972816.64</v>
      </c>
      <c r="F877" s="18">
        <v>1583278.5</v>
      </c>
      <c r="G877" s="18">
        <v>417558.53</v>
      </c>
      <c r="H877" s="153">
        <f t="shared" si="13"/>
        <v>14</v>
      </c>
    </row>
    <row r="878" spans="1:8" hidden="1" x14ac:dyDescent="0.2">
      <c r="A878" s="112" t="s">
        <v>1191</v>
      </c>
      <c r="B878" s="112" t="s">
        <v>17</v>
      </c>
      <c r="C878" s="112" t="s">
        <v>231</v>
      </c>
      <c r="D878" s="18">
        <v>807096.67</v>
      </c>
      <c r="E878" s="18">
        <v>1972816.64</v>
      </c>
      <c r="F878" s="18">
        <v>1583278.5</v>
      </c>
      <c r="G878" s="18">
        <v>417558.53</v>
      </c>
      <c r="H878" s="153">
        <f t="shared" si="13"/>
        <v>16</v>
      </c>
    </row>
    <row r="879" spans="1:8" hidden="1" x14ac:dyDescent="0.2">
      <c r="A879" s="112" t="s">
        <v>1192</v>
      </c>
      <c r="B879" s="112" t="s">
        <v>13</v>
      </c>
      <c r="C879" s="112" t="s">
        <v>231</v>
      </c>
      <c r="D879" s="18">
        <v>807096.67</v>
      </c>
      <c r="E879" s="18">
        <v>1972816.64</v>
      </c>
      <c r="F879" s="18">
        <v>1583278.5</v>
      </c>
      <c r="G879" s="18">
        <v>417558.53</v>
      </c>
      <c r="H879" s="153">
        <f t="shared" si="13"/>
        <v>18</v>
      </c>
    </row>
    <row r="880" spans="1:8" hidden="1" x14ac:dyDescent="0.2">
      <c r="A880" s="112" t="s">
        <v>234</v>
      </c>
      <c r="B880" s="112" t="s">
        <v>17</v>
      </c>
      <c r="C880" s="112" t="s">
        <v>4017</v>
      </c>
      <c r="D880" s="18">
        <v>512780.19</v>
      </c>
      <c r="E880" s="18">
        <v>2450281.77</v>
      </c>
      <c r="F880" s="18">
        <v>2338100.65</v>
      </c>
      <c r="G880" s="18">
        <v>400599.07</v>
      </c>
      <c r="H880" s="153">
        <f t="shared" si="13"/>
        <v>6</v>
      </c>
    </row>
    <row r="881" spans="1:9" hidden="1" x14ac:dyDescent="0.2">
      <c r="A881" s="112" t="s">
        <v>235</v>
      </c>
      <c r="B881" s="112" t="s">
        <v>17</v>
      </c>
      <c r="C881" s="112" t="s">
        <v>218</v>
      </c>
      <c r="D881" s="18">
        <v>173102.8</v>
      </c>
      <c r="E881" s="18">
        <v>211069.52</v>
      </c>
      <c r="F881" s="18">
        <v>216787.86</v>
      </c>
      <c r="G881" s="18">
        <v>178821.14</v>
      </c>
      <c r="H881" s="153">
        <f t="shared" si="13"/>
        <v>8</v>
      </c>
    </row>
    <row r="882" spans="1:9" hidden="1" x14ac:dyDescent="0.2">
      <c r="A882" s="112" t="s">
        <v>236</v>
      </c>
      <c r="B882" s="112" t="s">
        <v>17</v>
      </c>
      <c r="C882" s="112" t="s">
        <v>73</v>
      </c>
      <c r="D882" s="18">
        <v>173102.8</v>
      </c>
      <c r="E882" s="18">
        <v>211069.52</v>
      </c>
      <c r="F882" s="18">
        <v>216787.86</v>
      </c>
      <c r="G882" s="18">
        <v>178821.14</v>
      </c>
      <c r="H882" s="153">
        <f t="shared" si="13"/>
        <v>10</v>
      </c>
    </row>
    <row r="883" spans="1:9" hidden="1" x14ac:dyDescent="0.2">
      <c r="A883" s="112" t="s">
        <v>1193</v>
      </c>
      <c r="B883" s="112" t="s">
        <v>17</v>
      </c>
      <c r="C883" s="112" t="s">
        <v>1194</v>
      </c>
      <c r="D883" s="18">
        <v>80271.98</v>
      </c>
      <c r="E883" s="18">
        <v>87056.94</v>
      </c>
      <c r="F883" s="18">
        <v>86295.01</v>
      </c>
      <c r="G883" s="18">
        <v>79510.05</v>
      </c>
      <c r="H883" s="153">
        <f t="shared" si="13"/>
        <v>12</v>
      </c>
    </row>
    <row r="884" spans="1:9" hidden="1" x14ac:dyDescent="0.2">
      <c r="A884" s="112" t="s">
        <v>1195</v>
      </c>
      <c r="B884" s="112" t="s">
        <v>17</v>
      </c>
      <c r="C884" s="112" t="s">
        <v>1196</v>
      </c>
      <c r="D884" s="18">
        <v>80271.98</v>
      </c>
      <c r="E884" s="18">
        <v>87056.94</v>
      </c>
      <c r="F884" s="18">
        <v>86295.01</v>
      </c>
      <c r="G884" s="18">
        <v>79510.05</v>
      </c>
      <c r="H884" s="153">
        <f t="shared" si="13"/>
        <v>14</v>
      </c>
    </row>
    <row r="885" spans="1:9" hidden="1" x14ac:dyDescent="0.2">
      <c r="A885" s="112" t="s">
        <v>1197</v>
      </c>
      <c r="B885" s="112" t="s">
        <v>17</v>
      </c>
      <c r="C885" s="112" t="s">
        <v>1196</v>
      </c>
      <c r="D885" s="18">
        <v>80271.98</v>
      </c>
      <c r="E885" s="18">
        <v>87056.94</v>
      </c>
      <c r="F885" s="18">
        <v>86295.01</v>
      </c>
      <c r="G885" s="18">
        <v>79510.05</v>
      </c>
      <c r="H885" s="153">
        <f t="shared" si="13"/>
        <v>16</v>
      </c>
    </row>
    <row r="886" spans="1:9" hidden="1" x14ac:dyDescent="0.2">
      <c r="A886" s="112" t="s">
        <v>1198</v>
      </c>
      <c r="B886" s="112" t="s">
        <v>13</v>
      </c>
      <c r="C886" s="112" t="s">
        <v>1194</v>
      </c>
      <c r="D886" s="18">
        <v>80271.98</v>
      </c>
      <c r="E886" s="18">
        <v>87056.94</v>
      </c>
      <c r="F886" s="18">
        <v>86295.01</v>
      </c>
      <c r="G886" s="18">
        <v>79510.05</v>
      </c>
      <c r="H886" s="153">
        <f t="shared" si="13"/>
        <v>18</v>
      </c>
    </row>
    <row r="887" spans="1:9" hidden="1" x14ac:dyDescent="0.2">
      <c r="A887" s="112" t="s">
        <v>2763</v>
      </c>
      <c r="B887" s="112" t="s">
        <v>17</v>
      </c>
      <c r="C887" s="112" t="s">
        <v>2764</v>
      </c>
      <c r="D887" s="18">
        <v>92830.82</v>
      </c>
      <c r="E887" s="18">
        <v>124012.58</v>
      </c>
      <c r="F887" s="18">
        <v>130492.85</v>
      </c>
      <c r="G887" s="18">
        <v>99311.09</v>
      </c>
      <c r="H887" s="153">
        <f t="shared" si="13"/>
        <v>12</v>
      </c>
    </row>
    <row r="888" spans="1:9" s="34" customFormat="1" hidden="1" x14ac:dyDescent="0.2">
      <c r="A888" s="112" t="s">
        <v>2765</v>
      </c>
      <c r="B888" s="112" t="s">
        <v>17</v>
      </c>
      <c r="C888" s="112" t="s">
        <v>2764</v>
      </c>
      <c r="D888" s="18">
        <v>92830.82</v>
      </c>
      <c r="E888" s="18">
        <v>124012.58</v>
      </c>
      <c r="F888" s="18">
        <v>130492.85</v>
      </c>
      <c r="G888" s="18">
        <v>99311.09</v>
      </c>
      <c r="H888" s="153">
        <f t="shared" si="13"/>
        <v>14</v>
      </c>
      <c r="I888" s="25"/>
    </row>
    <row r="889" spans="1:9" hidden="1" x14ac:dyDescent="0.2">
      <c r="A889" s="112" t="s">
        <v>2766</v>
      </c>
      <c r="B889" s="112" t="s">
        <v>17</v>
      </c>
      <c r="C889" s="112" t="s">
        <v>2764</v>
      </c>
      <c r="D889" s="18">
        <v>92830.82</v>
      </c>
      <c r="E889" s="18">
        <v>124012.58</v>
      </c>
      <c r="F889" s="18">
        <v>130492.85</v>
      </c>
      <c r="G889" s="18">
        <v>99311.09</v>
      </c>
      <c r="H889" s="153">
        <f t="shared" si="13"/>
        <v>16</v>
      </c>
    </row>
    <row r="890" spans="1:9" hidden="1" x14ac:dyDescent="0.2">
      <c r="A890" s="112" t="s">
        <v>2767</v>
      </c>
      <c r="B890" s="112" t="s">
        <v>13</v>
      </c>
      <c r="C890" s="112" t="s">
        <v>2764</v>
      </c>
      <c r="D890" s="18">
        <v>92830.82</v>
      </c>
      <c r="E890" s="18">
        <v>124012.58</v>
      </c>
      <c r="F890" s="18">
        <v>130492.85</v>
      </c>
      <c r="G890" s="18">
        <v>99311.09</v>
      </c>
      <c r="H890" s="153">
        <f t="shared" si="13"/>
        <v>18</v>
      </c>
    </row>
    <row r="891" spans="1:9" hidden="1" x14ac:dyDescent="0.2">
      <c r="A891" s="112" t="s">
        <v>239</v>
      </c>
      <c r="B891" s="112" t="s">
        <v>17</v>
      </c>
      <c r="C891" s="112" t="s">
        <v>240</v>
      </c>
      <c r="D891" s="18">
        <v>339677.39</v>
      </c>
      <c r="E891" s="18">
        <v>2239212.25</v>
      </c>
      <c r="F891" s="18">
        <v>2121312.79</v>
      </c>
      <c r="G891" s="18">
        <v>221777.93</v>
      </c>
      <c r="H891" s="153">
        <f t="shared" si="13"/>
        <v>8</v>
      </c>
    </row>
    <row r="892" spans="1:9" hidden="1" x14ac:dyDescent="0.2">
      <c r="A892" s="112" t="s">
        <v>241</v>
      </c>
      <c r="B892" s="112" t="s">
        <v>17</v>
      </c>
      <c r="C892" s="112" t="s">
        <v>73</v>
      </c>
      <c r="D892" s="18">
        <v>339677.39</v>
      </c>
      <c r="E892" s="18">
        <v>2239212.25</v>
      </c>
      <c r="F892" s="18">
        <v>2121312.79</v>
      </c>
      <c r="G892" s="18">
        <v>221777.93</v>
      </c>
      <c r="H892" s="153">
        <f t="shared" si="13"/>
        <v>10</v>
      </c>
    </row>
    <row r="893" spans="1:9" hidden="1" x14ac:dyDescent="0.2">
      <c r="A893" s="112" t="s">
        <v>1206</v>
      </c>
      <c r="B893" s="112" t="s">
        <v>17</v>
      </c>
      <c r="C893" s="112" t="s">
        <v>240</v>
      </c>
      <c r="D893" s="18">
        <v>339677.39</v>
      </c>
      <c r="E893" s="18">
        <v>2239212.25</v>
      </c>
      <c r="F893" s="18">
        <v>2121312.79</v>
      </c>
      <c r="G893" s="18">
        <v>221777.93</v>
      </c>
      <c r="H893" s="153">
        <f t="shared" si="13"/>
        <v>12</v>
      </c>
    </row>
    <row r="894" spans="1:9" s="34" customFormat="1" hidden="1" x14ac:dyDescent="0.2">
      <c r="A894" s="112" t="s">
        <v>1207</v>
      </c>
      <c r="B894" s="112" t="s">
        <v>17</v>
      </c>
      <c r="C894" s="112" t="s">
        <v>240</v>
      </c>
      <c r="D894" s="18">
        <v>339677.39</v>
      </c>
      <c r="E894" s="18">
        <v>2239212.25</v>
      </c>
      <c r="F894" s="18">
        <v>2121312.79</v>
      </c>
      <c r="G894" s="18">
        <v>221777.93</v>
      </c>
      <c r="H894" s="153">
        <f t="shared" si="13"/>
        <v>14</v>
      </c>
      <c r="I894" s="25"/>
    </row>
    <row r="895" spans="1:9" s="34" customFormat="1" hidden="1" x14ac:dyDescent="0.2">
      <c r="A895" s="112" t="s">
        <v>1208</v>
      </c>
      <c r="B895" s="112" t="s">
        <v>17</v>
      </c>
      <c r="C895" s="112" t="s">
        <v>240</v>
      </c>
      <c r="D895" s="18">
        <v>339677.39</v>
      </c>
      <c r="E895" s="18">
        <v>2239212.25</v>
      </c>
      <c r="F895" s="18">
        <v>2121312.79</v>
      </c>
      <c r="G895" s="18">
        <v>221777.93</v>
      </c>
      <c r="H895" s="153">
        <f t="shared" si="13"/>
        <v>16</v>
      </c>
      <c r="I895" s="25"/>
    </row>
    <row r="896" spans="1:9" s="34" customFormat="1" hidden="1" x14ac:dyDescent="0.2">
      <c r="A896" s="112" t="s">
        <v>1209</v>
      </c>
      <c r="B896" s="112" t="s">
        <v>13</v>
      </c>
      <c r="C896" s="112" t="s">
        <v>1210</v>
      </c>
      <c r="D896" s="18">
        <v>1989.16</v>
      </c>
      <c r="E896" s="18">
        <v>40683.49</v>
      </c>
      <c r="F896" s="18">
        <v>38694.370000000003</v>
      </c>
      <c r="G896" s="18">
        <v>0.04</v>
      </c>
      <c r="H896" s="153">
        <f t="shared" si="13"/>
        <v>18</v>
      </c>
      <c r="I896" s="25"/>
    </row>
    <row r="897" spans="1:9" hidden="1" x14ac:dyDescent="0.2">
      <c r="A897" s="112" t="s">
        <v>1211</v>
      </c>
      <c r="B897" s="112" t="s">
        <v>13</v>
      </c>
      <c r="C897" s="112" t="s">
        <v>1212</v>
      </c>
      <c r="D897" s="18">
        <v>336301.39</v>
      </c>
      <c r="E897" s="18">
        <v>2059534.43</v>
      </c>
      <c r="F897" s="18">
        <v>1945000.93</v>
      </c>
      <c r="G897" s="18">
        <v>221767.89</v>
      </c>
      <c r="H897" s="153">
        <f t="shared" si="13"/>
        <v>18</v>
      </c>
    </row>
    <row r="898" spans="1:9" hidden="1" x14ac:dyDescent="0.2">
      <c r="A898" s="112" t="s">
        <v>1213</v>
      </c>
      <c r="B898" s="112" t="s">
        <v>13</v>
      </c>
      <c r="C898" s="112" t="s">
        <v>1214</v>
      </c>
      <c r="D898" s="18">
        <v>1386.84</v>
      </c>
      <c r="E898" s="18">
        <v>138994.32999999999</v>
      </c>
      <c r="F898" s="18">
        <v>137617.49</v>
      </c>
      <c r="G898" s="18">
        <v>10</v>
      </c>
      <c r="H898" s="153">
        <f t="shared" si="13"/>
        <v>18</v>
      </c>
    </row>
    <row r="899" spans="1:9" hidden="1" x14ac:dyDescent="0.2">
      <c r="A899" s="112" t="s">
        <v>3339</v>
      </c>
      <c r="B899" s="112" t="s">
        <v>17</v>
      </c>
      <c r="C899" s="112" t="s">
        <v>255</v>
      </c>
      <c r="D899" s="18">
        <v>313674.18</v>
      </c>
      <c r="E899" s="18">
        <v>0</v>
      </c>
      <c r="F899" s="18">
        <v>68625.8</v>
      </c>
      <c r="G899" s="18">
        <v>382299.98</v>
      </c>
      <c r="H899" s="153">
        <f t="shared" si="13"/>
        <v>6</v>
      </c>
    </row>
    <row r="900" spans="1:9" hidden="1" x14ac:dyDescent="0.2">
      <c r="A900" s="112" t="s">
        <v>3340</v>
      </c>
      <c r="B900" s="112" t="s">
        <v>17</v>
      </c>
      <c r="C900" s="112" t="s">
        <v>255</v>
      </c>
      <c r="D900" s="18">
        <v>313674.18</v>
      </c>
      <c r="E900" s="18">
        <v>0</v>
      </c>
      <c r="F900" s="18">
        <v>68625.8</v>
      </c>
      <c r="G900" s="18">
        <v>382299.98</v>
      </c>
      <c r="H900" s="153">
        <f t="shared" si="13"/>
        <v>8</v>
      </c>
    </row>
    <row r="901" spans="1:9" hidden="1" x14ac:dyDescent="0.2">
      <c r="A901" s="112" t="s">
        <v>3341</v>
      </c>
      <c r="B901" s="112" t="s">
        <v>17</v>
      </c>
      <c r="C901" s="112" t="s">
        <v>73</v>
      </c>
      <c r="D901" s="18">
        <v>313674.18</v>
      </c>
      <c r="E901" s="18">
        <v>0</v>
      </c>
      <c r="F901" s="18">
        <v>68625.8</v>
      </c>
      <c r="G901" s="18">
        <v>382299.98</v>
      </c>
      <c r="H901" s="153">
        <f t="shared" si="13"/>
        <v>10</v>
      </c>
    </row>
    <row r="902" spans="1:9" hidden="1" x14ac:dyDescent="0.2">
      <c r="A902" s="112" t="s">
        <v>3342</v>
      </c>
      <c r="B902" s="112" t="s">
        <v>17</v>
      </c>
      <c r="C902" s="112" t="s">
        <v>255</v>
      </c>
      <c r="D902" s="18">
        <v>313674.18</v>
      </c>
      <c r="E902" s="18">
        <v>0</v>
      </c>
      <c r="F902" s="18">
        <v>68625.8</v>
      </c>
      <c r="G902" s="18">
        <v>382299.98</v>
      </c>
      <c r="H902" s="153">
        <f t="shared" si="13"/>
        <v>12</v>
      </c>
    </row>
    <row r="903" spans="1:9" s="34" customFormat="1" hidden="1" x14ac:dyDescent="0.2">
      <c r="A903" s="112" t="s">
        <v>3343</v>
      </c>
      <c r="B903" s="112" t="s">
        <v>17</v>
      </c>
      <c r="C903" s="112" t="s">
        <v>255</v>
      </c>
      <c r="D903" s="18">
        <v>313674.18</v>
      </c>
      <c r="E903" s="18">
        <v>0</v>
      </c>
      <c r="F903" s="18">
        <v>68625.8</v>
      </c>
      <c r="G903" s="18">
        <v>382299.98</v>
      </c>
      <c r="H903" s="153">
        <f t="shared" ref="H903:H966" si="14">+LEN(A903)</f>
        <v>14</v>
      </c>
      <c r="I903" s="25"/>
    </row>
    <row r="904" spans="1:9" hidden="1" x14ac:dyDescent="0.2">
      <c r="A904" s="112" t="s">
        <v>3344</v>
      </c>
      <c r="B904" s="112" t="s">
        <v>17</v>
      </c>
      <c r="C904" s="112" t="s">
        <v>255</v>
      </c>
      <c r="D904" s="18">
        <v>313674.18</v>
      </c>
      <c r="E904" s="18">
        <v>0</v>
      </c>
      <c r="F904" s="18">
        <v>68625.8</v>
      </c>
      <c r="G904" s="18">
        <v>382299.98</v>
      </c>
      <c r="H904" s="153">
        <f t="shared" si="14"/>
        <v>16</v>
      </c>
    </row>
    <row r="905" spans="1:9" hidden="1" x14ac:dyDescent="0.2">
      <c r="A905" s="112" t="s">
        <v>3345</v>
      </c>
      <c r="B905" s="112" t="s">
        <v>13</v>
      </c>
      <c r="C905" s="112" t="s">
        <v>255</v>
      </c>
      <c r="D905" s="18">
        <v>313674.18</v>
      </c>
      <c r="E905" s="18">
        <v>0</v>
      </c>
      <c r="F905" s="18">
        <v>68625.8</v>
      </c>
      <c r="G905" s="18">
        <v>382299.98</v>
      </c>
      <c r="H905" s="153">
        <f t="shared" si="14"/>
        <v>18</v>
      </c>
    </row>
    <row r="906" spans="1:9" hidden="1" x14ac:dyDescent="0.2">
      <c r="A906" s="112" t="s">
        <v>3383</v>
      </c>
      <c r="B906" s="112" t="s">
        <v>17</v>
      </c>
      <c r="C906" s="112" t="s">
        <v>3384</v>
      </c>
      <c r="D906" s="18">
        <v>39736.49</v>
      </c>
      <c r="E906" s="18">
        <v>0</v>
      </c>
      <c r="F906" s="18">
        <v>9229.67</v>
      </c>
      <c r="G906" s="18">
        <v>48966.16</v>
      </c>
      <c r="H906" s="153">
        <f t="shared" si="14"/>
        <v>6</v>
      </c>
    </row>
    <row r="907" spans="1:9" hidden="1" x14ac:dyDescent="0.2">
      <c r="A907" s="112" t="s">
        <v>3385</v>
      </c>
      <c r="B907" s="112" t="s">
        <v>17</v>
      </c>
      <c r="C907" s="112" t="s">
        <v>4018</v>
      </c>
      <c r="D907" s="18">
        <v>39736.49</v>
      </c>
      <c r="E907" s="18">
        <v>0</v>
      </c>
      <c r="F907" s="18">
        <v>9229.67</v>
      </c>
      <c r="G907" s="18">
        <v>48966.16</v>
      </c>
      <c r="H907" s="153">
        <f t="shared" si="14"/>
        <v>8</v>
      </c>
    </row>
    <row r="908" spans="1:9" hidden="1" x14ac:dyDescent="0.2">
      <c r="A908" s="112" t="s">
        <v>3386</v>
      </c>
      <c r="B908" s="112" t="s">
        <v>17</v>
      </c>
      <c r="C908" s="112" t="s">
        <v>4018</v>
      </c>
      <c r="D908" s="18">
        <v>39736.49</v>
      </c>
      <c r="E908" s="18">
        <v>0</v>
      </c>
      <c r="F908" s="18">
        <v>9229.67</v>
      </c>
      <c r="G908" s="18">
        <v>48966.16</v>
      </c>
      <c r="H908" s="153">
        <f t="shared" si="14"/>
        <v>10</v>
      </c>
    </row>
    <row r="909" spans="1:9" hidden="1" x14ac:dyDescent="0.2">
      <c r="A909" s="112" t="s">
        <v>3387</v>
      </c>
      <c r="B909" s="112" t="s">
        <v>17</v>
      </c>
      <c r="C909" s="112" t="s">
        <v>4018</v>
      </c>
      <c r="D909" s="18">
        <v>39736.49</v>
      </c>
      <c r="E909" s="18">
        <v>0</v>
      </c>
      <c r="F909" s="18">
        <v>9229.67</v>
      </c>
      <c r="G909" s="18">
        <v>48966.16</v>
      </c>
      <c r="H909" s="153">
        <f t="shared" si="14"/>
        <v>12</v>
      </c>
    </row>
    <row r="910" spans="1:9" s="34" customFormat="1" hidden="1" x14ac:dyDescent="0.2">
      <c r="A910" s="112" t="s">
        <v>3388</v>
      </c>
      <c r="B910" s="112" t="s">
        <v>17</v>
      </c>
      <c r="C910" s="112" t="s">
        <v>4018</v>
      </c>
      <c r="D910" s="18">
        <v>39736.49</v>
      </c>
      <c r="E910" s="18">
        <v>0</v>
      </c>
      <c r="F910" s="18">
        <v>9229.67</v>
      </c>
      <c r="G910" s="18">
        <v>48966.16</v>
      </c>
      <c r="H910" s="153">
        <f t="shared" si="14"/>
        <v>14</v>
      </c>
      <c r="I910" s="25"/>
    </row>
    <row r="911" spans="1:9" hidden="1" x14ac:dyDescent="0.2">
      <c r="A911" s="112" t="s">
        <v>3389</v>
      </c>
      <c r="B911" s="112" t="s">
        <v>17</v>
      </c>
      <c r="C911" s="112" t="s">
        <v>4018</v>
      </c>
      <c r="D911" s="18">
        <v>39736.49</v>
      </c>
      <c r="E911" s="18">
        <v>0</v>
      </c>
      <c r="F911" s="18">
        <v>9229.67</v>
      </c>
      <c r="G911" s="18">
        <v>48966.16</v>
      </c>
      <c r="H911" s="153">
        <f t="shared" si="14"/>
        <v>16</v>
      </c>
    </row>
    <row r="912" spans="1:9" hidden="1" x14ac:dyDescent="0.2">
      <c r="A912" s="112" t="s">
        <v>3390</v>
      </c>
      <c r="B912" s="112" t="s">
        <v>13</v>
      </c>
      <c r="C912" s="112" t="s">
        <v>4018</v>
      </c>
      <c r="D912" s="18">
        <v>39736.49</v>
      </c>
      <c r="E912" s="18">
        <v>0</v>
      </c>
      <c r="F912" s="18">
        <v>9229.67</v>
      </c>
      <c r="G912" s="18">
        <v>48966.16</v>
      </c>
      <c r="H912" s="153">
        <f t="shared" si="14"/>
        <v>18</v>
      </c>
    </row>
    <row r="913" spans="1:9" hidden="1" x14ac:dyDescent="0.2">
      <c r="A913" s="112" t="s">
        <v>242</v>
      </c>
      <c r="B913" s="112" t="s">
        <v>17</v>
      </c>
      <c r="C913" s="112" t="s">
        <v>116</v>
      </c>
      <c r="D913" s="18">
        <v>527006.71</v>
      </c>
      <c r="E913" s="18">
        <v>51428611.579999998</v>
      </c>
      <c r="F913" s="18">
        <v>51657652.710000001</v>
      </c>
      <c r="G913" s="18">
        <v>756047.84</v>
      </c>
      <c r="H913" s="153">
        <f t="shared" si="14"/>
        <v>6</v>
      </c>
    </row>
    <row r="914" spans="1:9" hidden="1" x14ac:dyDescent="0.2">
      <c r="A914" s="112" t="s">
        <v>243</v>
      </c>
      <c r="B914" s="112" t="s">
        <v>17</v>
      </c>
      <c r="C914" s="112" t="s">
        <v>244</v>
      </c>
      <c r="D914" s="18">
        <v>5745.38</v>
      </c>
      <c r="E914" s="18">
        <v>27539.53</v>
      </c>
      <c r="F914" s="18">
        <v>23691.38</v>
      </c>
      <c r="G914" s="18">
        <v>1897.23</v>
      </c>
      <c r="H914" s="153">
        <f t="shared" si="14"/>
        <v>8</v>
      </c>
    </row>
    <row r="915" spans="1:9" hidden="1" x14ac:dyDescent="0.2">
      <c r="A915" s="112" t="s">
        <v>245</v>
      </c>
      <c r="B915" s="112" t="s">
        <v>17</v>
      </c>
      <c r="C915" s="112" t="s">
        <v>73</v>
      </c>
      <c r="D915" s="18">
        <v>5745.38</v>
      </c>
      <c r="E915" s="18">
        <v>27539.53</v>
      </c>
      <c r="F915" s="18">
        <v>23691.38</v>
      </c>
      <c r="G915" s="18">
        <v>1897.23</v>
      </c>
      <c r="H915" s="153">
        <f t="shared" si="14"/>
        <v>10</v>
      </c>
    </row>
    <row r="916" spans="1:9" hidden="1" x14ac:dyDescent="0.2">
      <c r="A916" s="112" t="s">
        <v>3674</v>
      </c>
      <c r="B916" s="112" t="s">
        <v>17</v>
      </c>
      <c r="C916" s="112" t="s">
        <v>25</v>
      </c>
      <c r="D916" s="18">
        <v>9.5</v>
      </c>
      <c r="E916" s="18">
        <v>4014.72</v>
      </c>
      <c r="F916" s="18">
        <v>4005.22</v>
      </c>
      <c r="G916" s="18">
        <v>0</v>
      </c>
      <c r="H916" s="153">
        <f t="shared" si="14"/>
        <v>12</v>
      </c>
    </row>
    <row r="917" spans="1:9" hidden="1" x14ac:dyDescent="0.2">
      <c r="A917" s="112" t="s">
        <v>3675</v>
      </c>
      <c r="B917" s="112" t="s">
        <v>17</v>
      </c>
      <c r="C917" s="112" t="s">
        <v>25</v>
      </c>
      <c r="D917" s="18">
        <v>9.5</v>
      </c>
      <c r="E917" s="18">
        <v>4014.72</v>
      </c>
      <c r="F917" s="18">
        <v>4005.22</v>
      </c>
      <c r="G917" s="18">
        <v>0</v>
      </c>
      <c r="H917" s="153">
        <f t="shared" si="14"/>
        <v>14</v>
      </c>
    </row>
    <row r="918" spans="1:9" hidden="1" x14ac:dyDescent="0.2">
      <c r="A918" s="112" t="s">
        <v>3676</v>
      </c>
      <c r="B918" s="112" t="s">
        <v>17</v>
      </c>
      <c r="C918" s="112" t="s">
        <v>25</v>
      </c>
      <c r="D918" s="18">
        <v>9.5</v>
      </c>
      <c r="E918" s="18">
        <v>4014.72</v>
      </c>
      <c r="F918" s="18">
        <v>4005.22</v>
      </c>
      <c r="G918" s="18">
        <v>0</v>
      </c>
      <c r="H918" s="153">
        <f t="shared" si="14"/>
        <v>16</v>
      </c>
    </row>
    <row r="919" spans="1:9" hidden="1" x14ac:dyDescent="0.2">
      <c r="A919" s="112" t="s">
        <v>3677</v>
      </c>
      <c r="B919" s="112" t="s">
        <v>13</v>
      </c>
      <c r="C919" s="112" t="s">
        <v>25</v>
      </c>
      <c r="D919" s="18">
        <v>9.5</v>
      </c>
      <c r="E919" s="18">
        <v>4014.72</v>
      </c>
      <c r="F919" s="18">
        <v>4005.22</v>
      </c>
      <c r="G919" s="18">
        <v>0</v>
      </c>
      <c r="H919" s="153">
        <f t="shared" si="14"/>
        <v>18</v>
      </c>
    </row>
    <row r="920" spans="1:9" hidden="1" x14ac:dyDescent="0.2">
      <c r="A920" s="112" t="s">
        <v>1215</v>
      </c>
      <c r="B920" s="112" t="s">
        <v>17</v>
      </c>
      <c r="C920" s="112" t="s">
        <v>608</v>
      </c>
      <c r="D920" s="18">
        <v>5735.88</v>
      </c>
      <c r="E920" s="18">
        <v>23524.81</v>
      </c>
      <c r="F920" s="18">
        <v>19686.16</v>
      </c>
      <c r="G920" s="18">
        <v>1897.23</v>
      </c>
      <c r="H920" s="153">
        <f t="shared" si="14"/>
        <v>12</v>
      </c>
    </row>
    <row r="921" spans="1:9" hidden="1" x14ac:dyDescent="0.2">
      <c r="A921" s="112" t="s">
        <v>1216</v>
      </c>
      <c r="B921" s="112" t="s">
        <v>17</v>
      </c>
      <c r="C921" s="112" t="s">
        <v>608</v>
      </c>
      <c r="D921" s="18">
        <v>5735.88</v>
      </c>
      <c r="E921" s="18">
        <v>23524.81</v>
      </c>
      <c r="F921" s="18">
        <v>19686.16</v>
      </c>
      <c r="G921" s="18">
        <v>1897.23</v>
      </c>
      <c r="H921" s="153">
        <f t="shared" si="14"/>
        <v>14</v>
      </c>
    </row>
    <row r="922" spans="1:9" hidden="1" x14ac:dyDescent="0.2">
      <c r="A922" s="112" t="s">
        <v>1217</v>
      </c>
      <c r="B922" s="112" t="s">
        <v>17</v>
      </c>
      <c r="C922" s="112" t="s">
        <v>608</v>
      </c>
      <c r="D922" s="18">
        <v>5735.88</v>
      </c>
      <c r="E922" s="18">
        <v>23524.81</v>
      </c>
      <c r="F922" s="18">
        <v>19686.16</v>
      </c>
      <c r="G922" s="18">
        <v>1897.23</v>
      </c>
      <c r="H922" s="153">
        <f t="shared" si="14"/>
        <v>16</v>
      </c>
    </row>
    <row r="923" spans="1:9" hidden="1" x14ac:dyDescent="0.2">
      <c r="A923" s="112" t="s">
        <v>1218</v>
      </c>
      <c r="B923" s="112" t="s">
        <v>13</v>
      </c>
      <c r="C923" s="112" t="s">
        <v>608</v>
      </c>
      <c r="D923" s="18">
        <v>5735.88</v>
      </c>
      <c r="E923" s="18">
        <v>23524.81</v>
      </c>
      <c r="F923" s="18">
        <v>19686.16</v>
      </c>
      <c r="G923" s="18">
        <v>1897.23</v>
      </c>
      <c r="H923" s="153">
        <f t="shared" si="14"/>
        <v>18</v>
      </c>
    </row>
    <row r="924" spans="1:9" hidden="1" x14ac:dyDescent="0.2">
      <c r="A924" s="112" t="s">
        <v>246</v>
      </c>
      <c r="B924" s="112" t="s">
        <v>17</v>
      </c>
      <c r="C924" s="112" t="s">
        <v>3641</v>
      </c>
      <c r="D924" s="18">
        <v>5694.08</v>
      </c>
      <c r="E924" s="18">
        <v>5701.4</v>
      </c>
      <c r="F924" s="18">
        <v>5826.99</v>
      </c>
      <c r="G924" s="18">
        <v>5819.67</v>
      </c>
      <c r="H924" s="153">
        <f t="shared" si="14"/>
        <v>8</v>
      </c>
    </row>
    <row r="925" spans="1:9" hidden="1" x14ac:dyDescent="0.2">
      <c r="A925" s="112" t="s">
        <v>247</v>
      </c>
      <c r="B925" s="112" t="s">
        <v>17</v>
      </c>
      <c r="C925" s="112" t="s">
        <v>73</v>
      </c>
      <c r="D925" s="18">
        <v>5694.08</v>
      </c>
      <c r="E925" s="18">
        <v>5701.4</v>
      </c>
      <c r="F925" s="18">
        <v>5826.99</v>
      </c>
      <c r="G925" s="18">
        <v>5819.67</v>
      </c>
      <c r="H925" s="153">
        <f t="shared" si="14"/>
        <v>10</v>
      </c>
    </row>
    <row r="926" spans="1:9" hidden="1" x14ac:dyDescent="0.2">
      <c r="A926" s="112" t="s">
        <v>1219</v>
      </c>
      <c r="B926" s="112" t="s">
        <v>17</v>
      </c>
      <c r="C926" s="112" t="s">
        <v>1220</v>
      </c>
      <c r="D926" s="18">
        <v>5694.08</v>
      </c>
      <c r="E926" s="18">
        <v>5701.4</v>
      </c>
      <c r="F926" s="18">
        <v>5826.99</v>
      </c>
      <c r="G926" s="18">
        <v>5819.67</v>
      </c>
      <c r="H926" s="153">
        <f t="shared" si="14"/>
        <v>12</v>
      </c>
    </row>
    <row r="927" spans="1:9" s="34" customFormat="1" hidden="1" x14ac:dyDescent="0.2">
      <c r="A927" s="112" t="s">
        <v>1221</v>
      </c>
      <c r="B927" s="112" t="s">
        <v>17</v>
      </c>
      <c r="C927" s="112" t="s">
        <v>1220</v>
      </c>
      <c r="D927" s="18">
        <v>5694.08</v>
      </c>
      <c r="E927" s="18">
        <v>5701.4</v>
      </c>
      <c r="F927" s="18">
        <v>5826.99</v>
      </c>
      <c r="G927" s="18">
        <v>5819.67</v>
      </c>
      <c r="H927" s="153">
        <f t="shared" si="14"/>
        <v>14</v>
      </c>
      <c r="I927" s="25"/>
    </row>
    <row r="928" spans="1:9" hidden="1" x14ac:dyDescent="0.2">
      <c r="A928" s="112" t="s">
        <v>1222</v>
      </c>
      <c r="B928" s="112" t="s">
        <v>17</v>
      </c>
      <c r="C928" s="112" t="s">
        <v>1220</v>
      </c>
      <c r="D928" s="18">
        <v>5694.08</v>
      </c>
      <c r="E928" s="18">
        <v>5701.4</v>
      </c>
      <c r="F928" s="18">
        <v>5826.99</v>
      </c>
      <c r="G928" s="18">
        <v>5819.67</v>
      </c>
      <c r="H928" s="153">
        <f t="shared" si="14"/>
        <v>16</v>
      </c>
    </row>
    <row r="929" spans="1:8" hidden="1" x14ac:dyDescent="0.2">
      <c r="A929" s="112" t="s">
        <v>1223</v>
      </c>
      <c r="B929" s="112" t="s">
        <v>13</v>
      </c>
      <c r="C929" s="112" t="s">
        <v>1224</v>
      </c>
      <c r="D929" s="18">
        <v>5694.08</v>
      </c>
      <c r="E929" s="18">
        <v>5701.4</v>
      </c>
      <c r="F929" s="18">
        <v>5826.99</v>
      </c>
      <c r="G929" s="18">
        <v>5819.67</v>
      </c>
      <c r="H929" s="153">
        <f t="shared" si="14"/>
        <v>18</v>
      </c>
    </row>
    <row r="930" spans="1:8" hidden="1" x14ac:dyDescent="0.2">
      <c r="A930" s="112" t="s">
        <v>248</v>
      </c>
      <c r="B930" s="112" t="s">
        <v>17</v>
      </c>
      <c r="C930" s="112" t="s">
        <v>116</v>
      </c>
      <c r="D930" s="18">
        <v>515567.25</v>
      </c>
      <c r="E930" s="18">
        <v>51395370.649999999</v>
      </c>
      <c r="F930" s="18">
        <v>51628134.340000004</v>
      </c>
      <c r="G930" s="18">
        <v>748330.94</v>
      </c>
      <c r="H930" s="153">
        <f t="shared" si="14"/>
        <v>8</v>
      </c>
    </row>
    <row r="931" spans="1:8" hidden="1" x14ac:dyDescent="0.2">
      <c r="A931" s="112" t="s">
        <v>249</v>
      </c>
      <c r="B931" s="112" t="s">
        <v>17</v>
      </c>
      <c r="C931" s="112" t="s">
        <v>73</v>
      </c>
      <c r="D931" s="18">
        <v>515567.25</v>
      </c>
      <c r="E931" s="18">
        <v>51395370.649999999</v>
      </c>
      <c r="F931" s="18">
        <v>51628134.340000004</v>
      </c>
      <c r="G931" s="18">
        <v>748330.94</v>
      </c>
      <c r="H931" s="153">
        <f t="shared" si="14"/>
        <v>10</v>
      </c>
    </row>
    <row r="932" spans="1:8" hidden="1" x14ac:dyDescent="0.2">
      <c r="A932" s="112" t="s">
        <v>1225</v>
      </c>
      <c r="B932" s="112" t="s">
        <v>17</v>
      </c>
      <c r="C932" s="112" t="s">
        <v>4019</v>
      </c>
      <c r="D932" s="18">
        <v>18468.78</v>
      </c>
      <c r="E932" s="18">
        <v>107054.78</v>
      </c>
      <c r="F932" s="18">
        <v>104468.1</v>
      </c>
      <c r="G932" s="18">
        <v>15882.1</v>
      </c>
      <c r="H932" s="153">
        <f t="shared" si="14"/>
        <v>12</v>
      </c>
    </row>
    <row r="933" spans="1:8" hidden="1" x14ac:dyDescent="0.2">
      <c r="A933" s="112" t="s">
        <v>1230</v>
      </c>
      <c r="B933" s="112" t="s">
        <v>17</v>
      </c>
      <c r="C933" s="112" t="s">
        <v>89</v>
      </c>
      <c r="D933" s="18">
        <v>0</v>
      </c>
      <c r="E933" s="18">
        <v>88777</v>
      </c>
      <c r="F933" s="18">
        <v>88821</v>
      </c>
      <c r="G933" s="18">
        <v>44</v>
      </c>
      <c r="H933" s="153">
        <f t="shared" si="14"/>
        <v>14</v>
      </c>
    </row>
    <row r="934" spans="1:8" hidden="1" x14ac:dyDescent="0.2">
      <c r="A934" s="112" t="s">
        <v>1231</v>
      </c>
      <c r="B934" s="112" t="s">
        <v>17</v>
      </c>
      <c r="C934" s="112" t="s">
        <v>1232</v>
      </c>
      <c r="D934" s="18">
        <v>0</v>
      </c>
      <c r="E934" s="18">
        <v>88777</v>
      </c>
      <c r="F934" s="18">
        <v>88821</v>
      </c>
      <c r="G934" s="18">
        <v>44</v>
      </c>
      <c r="H934" s="153">
        <f t="shared" si="14"/>
        <v>16</v>
      </c>
    </row>
    <row r="935" spans="1:8" hidden="1" x14ac:dyDescent="0.2">
      <c r="A935" s="112" t="s">
        <v>1233</v>
      </c>
      <c r="B935" s="112" t="s">
        <v>13</v>
      </c>
      <c r="C935" s="112" t="s">
        <v>1234</v>
      </c>
      <c r="D935" s="18">
        <v>0</v>
      </c>
      <c r="E935" s="18">
        <v>88777</v>
      </c>
      <c r="F935" s="18">
        <v>88821</v>
      </c>
      <c r="G935" s="18">
        <v>44</v>
      </c>
      <c r="H935" s="153">
        <f t="shared" si="14"/>
        <v>18</v>
      </c>
    </row>
    <row r="936" spans="1:8" hidden="1" x14ac:dyDescent="0.2">
      <c r="A936" s="112" t="s">
        <v>3573</v>
      </c>
      <c r="B936" s="112" t="s">
        <v>17</v>
      </c>
      <c r="C936" s="112" t="s">
        <v>4020</v>
      </c>
      <c r="D936" s="18">
        <v>18468.78</v>
      </c>
      <c r="E936" s="18">
        <v>18277.78</v>
      </c>
      <c r="F936" s="18">
        <v>15647.1</v>
      </c>
      <c r="G936" s="18">
        <v>15838.1</v>
      </c>
      <c r="H936" s="153">
        <f t="shared" si="14"/>
        <v>14</v>
      </c>
    </row>
    <row r="937" spans="1:8" hidden="1" x14ac:dyDescent="0.2">
      <c r="A937" s="112" t="s">
        <v>3574</v>
      </c>
      <c r="B937" s="112" t="s">
        <v>17</v>
      </c>
      <c r="C937" s="112" t="s">
        <v>4020</v>
      </c>
      <c r="D937" s="18">
        <v>18468.78</v>
      </c>
      <c r="E937" s="18">
        <v>18277.78</v>
      </c>
      <c r="F937" s="18">
        <v>15647.1</v>
      </c>
      <c r="G937" s="18">
        <v>15838.1</v>
      </c>
      <c r="H937" s="153">
        <f t="shared" si="14"/>
        <v>16</v>
      </c>
    </row>
    <row r="938" spans="1:8" hidden="1" x14ac:dyDescent="0.2">
      <c r="A938" s="112" t="s">
        <v>3575</v>
      </c>
      <c r="B938" s="112" t="s">
        <v>13</v>
      </c>
      <c r="C938" s="112" t="s">
        <v>4020</v>
      </c>
      <c r="D938" s="18">
        <v>18468.78</v>
      </c>
      <c r="E938" s="18">
        <v>18277.78</v>
      </c>
      <c r="F938" s="18">
        <v>15647.1</v>
      </c>
      <c r="G938" s="18">
        <v>15838.1</v>
      </c>
      <c r="H938" s="153">
        <f t="shared" si="14"/>
        <v>18</v>
      </c>
    </row>
    <row r="939" spans="1:8" hidden="1" x14ac:dyDescent="0.2">
      <c r="A939" s="112" t="s">
        <v>1235</v>
      </c>
      <c r="B939" s="112" t="s">
        <v>17</v>
      </c>
      <c r="C939" s="112" t="s">
        <v>1236</v>
      </c>
      <c r="D939" s="18">
        <v>19651.400000000001</v>
      </c>
      <c r="E939" s="18">
        <v>12218182.67</v>
      </c>
      <c r="F939" s="18">
        <v>12221202.68</v>
      </c>
      <c r="G939" s="18">
        <v>22671.41</v>
      </c>
      <c r="H939" s="153">
        <f t="shared" si="14"/>
        <v>12</v>
      </c>
    </row>
    <row r="940" spans="1:8" hidden="1" x14ac:dyDescent="0.2">
      <c r="A940" s="112" t="s">
        <v>1237</v>
      </c>
      <c r="B940" s="112" t="s">
        <v>17</v>
      </c>
      <c r="C940" s="112" t="s">
        <v>1227</v>
      </c>
      <c r="D940" s="18">
        <v>0</v>
      </c>
      <c r="E940" s="18">
        <v>12183154.65</v>
      </c>
      <c r="F940" s="18">
        <v>12183154.65</v>
      </c>
      <c r="G940" s="18">
        <v>0</v>
      </c>
      <c r="H940" s="153">
        <f t="shared" si="14"/>
        <v>14</v>
      </c>
    </row>
    <row r="941" spans="1:8" hidden="1" x14ac:dyDescent="0.2">
      <c r="A941" s="112" t="s">
        <v>1238</v>
      </c>
      <c r="B941" s="112" t="s">
        <v>17</v>
      </c>
      <c r="C941" s="112" t="s">
        <v>644</v>
      </c>
      <c r="D941" s="18">
        <v>0</v>
      </c>
      <c r="E941" s="18">
        <v>8043944.5199999996</v>
      </c>
      <c r="F941" s="18">
        <v>8043944.5199999996</v>
      </c>
      <c r="G941" s="18">
        <v>0</v>
      </c>
      <c r="H941" s="153">
        <f t="shared" si="14"/>
        <v>16</v>
      </c>
    </row>
    <row r="942" spans="1:8" hidden="1" x14ac:dyDescent="0.2">
      <c r="A942" s="112" t="s">
        <v>1239</v>
      </c>
      <c r="B942" s="112" t="s">
        <v>13</v>
      </c>
      <c r="C942" s="112" t="s">
        <v>644</v>
      </c>
      <c r="D942" s="18">
        <v>0</v>
      </c>
      <c r="E942" s="18">
        <v>6598542.1399999997</v>
      </c>
      <c r="F942" s="18">
        <v>6598542.1399999997</v>
      </c>
      <c r="G942" s="18">
        <v>0</v>
      </c>
      <c r="H942" s="153">
        <f t="shared" si="14"/>
        <v>18</v>
      </c>
    </row>
    <row r="943" spans="1:8" hidden="1" x14ac:dyDescent="0.2">
      <c r="A943" s="112" t="s">
        <v>1240</v>
      </c>
      <c r="B943" s="112" t="s">
        <v>13</v>
      </c>
      <c r="C943" s="112" t="s">
        <v>671</v>
      </c>
      <c r="D943" s="18">
        <v>0</v>
      </c>
      <c r="E943" s="18">
        <v>1586.9</v>
      </c>
      <c r="F943" s="18">
        <v>1586.9</v>
      </c>
      <c r="G943" s="18">
        <v>0</v>
      </c>
      <c r="H943" s="153">
        <f t="shared" si="14"/>
        <v>18</v>
      </c>
    </row>
    <row r="944" spans="1:8" hidden="1" x14ac:dyDescent="0.2">
      <c r="A944" s="112" t="s">
        <v>1241</v>
      </c>
      <c r="B944" s="112" t="s">
        <v>13</v>
      </c>
      <c r="C944" s="112" t="s">
        <v>673</v>
      </c>
      <c r="D944" s="18">
        <v>0</v>
      </c>
      <c r="E944" s="18">
        <v>852174.98</v>
      </c>
      <c r="F944" s="18">
        <v>852174.98</v>
      </c>
      <c r="G944" s="18">
        <v>0</v>
      </c>
      <c r="H944" s="153">
        <f t="shared" si="14"/>
        <v>18</v>
      </c>
    </row>
    <row r="945" spans="1:9" hidden="1" x14ac:dyDescent="0.2">
      <c r="A945" s="112" t="s">
        <v>2544</v>
      </c>
      <c r="B945" s="112" t="s">
        <v>13</v>
      </c>
      <c r="C945" s="112" t="s">
        <v>1422</v>
      </c>
      <c r="D945" s="18">
        <v>0</v>
      </c>
      <c r="E945" s="18">
        <v>95444.26</v>
      </c>
      <c r="F945" s="18">
        <v>95444.26</v>
      </c>
      <c r="G945" s="18">
        <v>0</v>
      </c>
      <c r="H945" s="153">
        <f t="shared" si="14"/>
        <v>18</v>
      </c>
    </row>
    <row r="946" spans="1:9" hidden="1" x14ac:dyDescent="0.2">
      <c r="A946" s="112" t="s">
        <v>1242</v>
      </c>
      <c r="B946" s="112" t="s">
        <v>13</v>
      </c>
      <c r="C946" s="112" t="s">
        <v>675</v>
      </c>
      <c r="D946" s="18">
        <v>0</v>
      </c>
      <c r="E946" s="18">
        <v>496196.24</v>
      </c>
      <c r="F946" s="18">
        <v>496196.24</v>
      </c>
      <c r="G946" s="18">
        <v>0</v>
      </c>
      <c r="H946" s="153">
        <f t="shared" si="14"/>
        <v>18</v>
      </c>
    </row>
    <row r="947" spans="1:9" hidden="1" x14ac:dyDescent="0.2">
      <c r="A947" s="112" t="s">
        <v>1243</v>
      </c>
      <c r="B947" s="112" t="s">
        <v>17</v>
      </c>
      <c r="C947" s="112" t="s">
        <v>676</v>
      </c>
      <c r="D947" s="18">
        <v>0</v>
      </c>
      <c r="E947" s="18">
        <v>1923.84</v>
      </c>
      <c r="F947" s="18">
        <v>1923.84</v>
      </c>
      <c r="G947" s="18">
        <v>0</v>
      </c>
      <c r="H947" s="153">
        <f t="shared" si="14"/>
        <v>16</v>
      </c>
    </row>
    <row r="948" spans="1:9" hidden="1" x14ac:dyDescent="0.2">
      <c r="A948" s="112" t="s">
        <v>4021</v>
      </c>
      <c r="B948" s="112" t="s">
        <v>13</v>
      </c>
      <c r="C948" s="112" t="s">
        <v>677</v>
      </c>
      <c r="D948" s="18">
        <v>0</v>
      </c>
      <c r="E948" s="18">
        <v>20</v>
      </c>
      <c r="F948" s="18">
        <v>20</v>
      </c>
      <c r="G948" s="18">
        <v>0</v>
      </c>
      <c r="H948" s="153">
        <f t="shared" si="14"/>
        <v>18</v>
      </c>
    </row>
    <row r="949" spans="1:9" hidden="1" x14ac:dyDescent="0.2">
      <c r="A949" s="112" t="s">
        <v>1244</v>
      </c>
      <c r="B949" s="112" t="s">
        <v>13</v>
      </c>
      <c r="C949" s="112" t="s">
        <v>678</v>
      </c>
      <c r="D949" s="18">
        <v>0</v>
      </c>
      <c r="E949" s="18">
        <v>1785.14</v>
      </c>
      <c r="F949" s="18">
        <v>1785.14</v>
      </c>
      <c r="G949" s="18">
        <v>0</v>
      </c>
      <c r="H949" s="153">
        <f t="shared" si="14"/>
        <v>18</v>
      </c>
    </row>
    <row r="950" spans="1:9" hidden="1" x14ac:dyDescent="0.2">
      <c r="A950" s="112" t="s">
        <v>4152</v>
      </c>
      <c r="B950" s="112" t="s">
        <v>13</v>
      </c>
      <c r="C950" s="112" t="s">
        <v>679</v>
      </c>
      <c r="D950" s="18">
        <v>0</v>
      </c>
      <c r="E950" s="18">
        <v>118.7</v>
      </c>
      <c r="F950" s="18">
        <v>118.7</v>
      </c>
      <c r="G950" s="18">
        <v>0</v>
      </c>
      <c r="H950" s="153">
        <f t="shared" si="14"/>
        <v>18</v>
      </c>
    </row>
    <row r="951" spans="1:9" hidden="1" x14ac:dyDescent="0.2">
      <c r="A951" s="112" t="s">
        <v>1245</v>
      </c>
      <c r="B951" s="112" t="s">
        <v>17</v>
      </c>
      <c r="C951" s="112" t="s">
        <v>681</v>
      </c>
      <c r="D951" s="18">
        <v>0</v>
      </c>
      <c r="E951" s="18">
        <v>513926.62</v>
      </c>
      <c r="F951" s="18">
        <v>513926.62</v>
      </c>
      <c r="G951" s="18">
        <v>0</v>
      </c>
      <c r="H951" s="153">
        <f t="shared" si="14"/>
        <v>16</v>
      </c>
    </row>
    <row r="952" spans="1:9" hidden="1" x14ac:dyDescent="0.2">
      <c r="A952" s="112" t="s">
        <v>1246</v>
      </c>
      <c r="B952" s="112" t="s">
        <v>13</v>
      </c>
      <c r="C952" s="112" t="s">
        <v>681</v>
      </c>
      <c r="D952" s="18">
        <v>0</v>
      </c>
      <c r="E952" s="18">
        <v>513926.62</v>
      </c>
      <c r="F952" s="18">
        <v>513926.62</v>
      </c>
      <c r="G952" s="18">
        <v>0</v>
      </c>
      <c r="H952" s="153">
        <f t="shared" si="14"/>
        <v>18</v>
      </c>
    </row>
    <row r="953" spans="1:9" hidden="1" x14ac:dyDescent="0.2">
      <c r="A953" s="112" t="s">
        <v>1247</v>
      </c>
      <c r="B953" s="112" t="s">
        <v>17</v>
      </c>
      <c r="C953" s="112" t="s">
        <v>1072</v>
      </c>
      <c r="D953" s="18">
        <v>0</v>
      </c>
      <c r="E953" s="18">
        <v>3623359.67</v>
      </c>
      <c r="F953" s="18">
        <v>3623359.67</v>
      </c>
      <c r="G953" s="18">
        <v>0</v>
      </c>
      <c r="H953" s="153">
        <f t="shared" si="14"/>
        <v>16</v>
      </c>
    </row>
    <row r="954" spans="1:9" hidden="1" x14ac:dyDescent="0.2">
      <c r="A954" s="112" t="s">
        <v>1248</v>
      </c>
      <c r="B954" s="112" t="s">
        <v>13</v>
      </c>
      <c r="C954" s="112" t="s">
        <v>1072</v>
      </c>
      <c r="D954" s="18">
        <v>0</v>
      </c>
      <c r="E954" s="18">
        <v>3623359.67</v>
      </c>
      <c r="F954" s="18">
        <v>3623359.67</v>
      </c>
      <c r="G954" s="18">
        <v>0</v>
      </c>
      <c r="H954" s="153">
        <f t="shared" si="14"/>
        <v>18</v>
      </c>
    </row>
    <row r="955" spans="1:9" hidden="1" x14ac:dyDescent="0.2">
      <c r="A955" s="112" t="s">
        <v>1249</v>
      </c>
      <c r="B955" s="112" t="s">
        <v>17</v>
      </c>
      <c r="C955" s="112" t="s">
        <v>1250</v>
      </c>
      <c r="D955" s="18">
        <v>9255.2000000000007</v>
      </c>
      <c r="E955" s="18">
        <v>7733.39</v>
      </c>
      <c r="F955" s="18">
        <v>7456.9</v>
      </c>
      <c r="G955" s="18">
        <v>8978.7099999999991</v>
      </c>
      <c r="H955" s="153">
        <f t="shared" si="14"/>
        <v>14</v>
      </c>
    </row>
    <row r="956" spans="1:9" hidden="1" x14ac:dyDescent="0.2">
      <c r="A956" s="112" t="s">
        <v>1251</v>
      </c>
      <c r="B956" s="112" t="s">
        <v>17</v>
      </c>
      <c r="C956" s="112" t="s">
        <v>1252</v>
      </c>
      <c r="D956" s="18">
        <v>9255.2000000000007</v>
      </c>
      <c r="E956" s="18">
        <v>7733.39</v>
      </c>
      <c r="F956" s="18">
        <v>7456.9</v>
      </c>
      <c r="G956" s="18">
        <v>8978.7099999999991</v>
      </c>
      <c r="H956" s="153">
        <f t="shared" si="14"/>
        <v>16</v>
      </c>
    </row>
    <row r="957" spans="1:9" hidden="1" x14ac:dyDescent="0.2">
      <c r="A957" s="112" t="s">
        <v>1253</v>
      </c>
      <c r="B957" s="112" t="s">
        <v>13</v>
      </c>
      <c r="C957" s="112" t="s">
        <v>1070</v>
      </c>
      <c r="D957" s="18">
        <v>9255.2000000000007</v>
      </c>
      <c r="E957" s="18">
        <v>7733.39</v>
      </c>
      <c r="F957" s="18">
        <v>7456.9</v>
      </c>
      <c r="G957" s="18">
        <v>8978.7099999999991</v>
      </c>
      <c r="H957" s="153">
        <f t="shared" si="14"/>
        <v>18</v>
      </c>
    </row>
    <row r="958" spans="1:9" hidden="1" x14ac:dyDescent="0.2">
      <c r="A958" s="112" t="s">
        <v>3431</v>
      </c>
      <c r="B958" s="112" t="s">
        <v>17</v>
      </c>
      <c r="C958" s="112" t="s">
        <v>2842</v>
      </c>
      <c r="D958" s="18">
        <v>8447.25</v>
      </c>
      <c r="E958" s="18">
        <v>22219.8</v>
      </c>
      <c r="F958" s="18">
        <v>26809.7</v>
      </c>
      <c r="G958" s="18">
        <v>13037.15</v>
      </c>
      <c r="H958" s="153">
        <f t="shared" si="14"/>
        <v>14</v>
      </c>
    </row>
    <row r="959" spans="1:9" s="34" customFormat="1" hidden="1" x14ac:dyDescent="0.2">
      <c r="A959" s="112" t="s">
        <v>3432</v>
      </c>
      <c r="B959" s="112" t="s">
        <v>17</v>
      </c>
      <c r="C959" s="112" t="s">
        <v>2842</v>
      </c>
      <c r="D959" s="18">
        <v>8447.25</v>
      </c>
      <c r="E959" s="18">
        <v>22219.8</v>
      </c>
      <c r="F959" s="18">
        <v>26809.7</v>
      </c>
      <c r="G959" s="18">
        <v>13037.15</v>
      </c>
      <c r="H959" s="153">
        <f t="shared" si="14"/>
        <v>16</v>
      </c>
      <c r="I959" s="25"/>
    </row>
    <row r="960" spans="1:9" hidden="1" x14ac:dyDescent="0.2">
      <c r="A960" s="112" t="s">
        <v>3433</v>
      </c>
      <c r="B960" s="112" t="s">
        <v>13</v>
      </c>
      <c r="C960" s="112" t="s">
        <v>2842</v>
      </c>
      <c r="D960" s="18">
        <v>8447.25</v>
      </c>
      <c r="E960" s="18">
        <v>22219.8</v>
      </c>
      <c r="F960" s="18">
        <v>26809.7</v>
      </c>
      <c r="G960" s="18">
        <v>13037.15</v>
      </c>
      <c r="H960" s="153">
        <f t="shared" si="14"/>
        <v>18</v>
      </c>
    </row>
    <row r="961" spans="1:8" hidden="1" x14ac:dyDescent="0.2">
      <c r="A961" s="112" t="s">
        <v>2845</v>
      </c>
      <c r="B961" s="112" t="s">
        <v>17</v>
      </c>
      <c r="C961" s="112" t="s">
        <v>2846</v>
      </c>
      <c r="D961" s="18">
        <v>1948.95</v>
      </c>
      <c r="E961" s="18">
        <v>2268.3000000000002</v>
      </c>
      <c r="F961" s="18">
        <v>974.9</v>
      </c>
      <c r="G961" s="18">
        <v>655.55</v>
      </c>
      <c r="H961" s="153">
        <f t="shared" si="14"/>
        <v>14</v>
      </c>
    </row>
    <row r="962" spans="1:8" hidden="1" x14ac:dyDescent="0.2">
      <c r="A962" s="112" t="s">
        <v>2847</v>
      </c>
      <c r="B962" s="112" t="s">
        <v>17</v>
      </c>
      <c r="C962" s="112" t="s">
        <v>2848</v>
      </c>
      <c r="D962" s="18">
        <v>1948.95</v>
      </c>
      <c r="E962" s="18">
        <v>2268.3000000000002</v>
      </c>
      <c r="F962" s="18">
        <v>974.9</v>
      </c>
      <c r="G962" s="18">
        <v>655.55</v>
      </c>
      <c r="H962" s="153">
        <f t="shared" si="14"/>
        <v>16</v>
      </c>
    </row>
    <row r="963" spans="1:8" hidden="1" x14ac:dyDescent="0.2">
      <c r="A963" s="112" t="s">
        <v>2849</v>
      </c>
      <c r="B963" s="112" t="s">
        <v>13</v>
      </c>
      <c r="C963" s="112" t="s">
        <v>4022</v>
      </c>
      <c r="D963" s="18">
        <v>1948.95</v>
      </c>
      <c r="E963" s="18">
        <v>2268.3000000000002</v>
      </c>
      <c r="F963" s="18">
        <v>974.9</v>
      </c>
      <c r="G963" s="18">
        <v>655.55</v>
      </c>
      <c r="H963" s="153">
        <f t="shared" si="14"/>
        <v>18</v>
      </c>
    </row>
    <row r="964" spans="1:8" hidden="1" x14ac:dyDescent="0.2">
      <c r="A964" s="112" t="s">
        <v>1254</v>
      </c>
      <c r="B964" s="112" t="s">
        <v>17</v>
      </c>
      <c r="C964" s="112" t="s">
        <v>320</v>
      </c>
      <c r="D964" s="18">
        <v>0</v>
      </c>
      <c r="E964" s="18">
        <v>2806.53</v>
      </c>
      <c r="F964" s="18">
        <v>2806.53</v>
      </c>
      <c r="G964" s="18">
        <v>0</v>
      </c>
      <c r="H964" s="153">
        <f t="shared" si="14"/>
        <v>14</v>
      </c>
    </row>
    <row r="965" spans="1:8" hidden="1" x14ac:dyDescent="0.2">
      <c r="A965" s="112" t="s">
        <v>1255</v>
      </c>
      <c r="B965" s="112" t="s">
        <v>17</v>
      </c>
      <c r="C965" s="112" t="s">
        <v>642</v>
      </c>
      <c r="D965" s="18">
        <v>0</v>
      </c>
      <c r="E965" s="18">
        <v>2806.53</v>
      </c>
      <c r="F965" s="18">
        <v>2806.53</v>
      </c>
      <c r="G965" s="18">
        <v>0</v>
      </c>
      <c r="H965" s="153">
        <f t="shared" si="14"/>
        <v>16</v>
      </c>
    </row>
    <row r="966" spans="1:8" hidden="1" x14ac:dyDescent="0.2">
      <c r="A966" s="112" t="s">
        <v>1256</v>
      </c>
      <c r="B966" s="112" t="s">
        <v>13</v>
      </c>
      <c r="C966" s="112" t="s">
        <v>644</v>
      </c>
      <c r="D966" s="18">
        <v>0</v>
      </c>
      <c r="E966" s="18">
        <v>2806.53</v>
      </c>
      <c r="F966" s="18">
        <v>2806.53</v>
      </c>
      <c r="G966" s="18">
        <v>0</v>
      </c>
      <c r="H966" s="153">
        <f t="shared" si="14"/>
        <v>18</v>
      </c>
    </row>
    <row r="967" spans="1:8" hidden="1" x14ac:dyDescent="0.2">
      <c r="A967" s="112" t="s">
        <v>1257</v>
      </c>
      <c r="B967" s="112" t="s">
        <v>17</v>
      </c>
      <c r="C967" s="112" t="s">
        <v>953</v>
      </c>
      <c r="D967" s="18">
        <v>0</v>
      </c>
      <c r="E967" s="18">
        <v>3974608.45</v>
      </c>
      <c r="F967" s="18">
        <v>3974608.45</v>
      </c>
      <c r="G967" s="18">
        <v>0</v>
      </c>
      <c r="H967" s="153">
        <f t="shared" ref="H967:H1030" si="15">+LEN(A967)</f>
        <v>12</v>
      </c>
    </row>
    <row r="968" spans="1:8" hidden="1" x14ac:dyDescent="0.2">
      <c r="A968" s="112" t="s">
        <v>1258</v>
      </c>
      <c r="B968" s="112" t="s">
        <v>17</v>
      </c>
      <c r="C968" s="112" t="s">
        <v>953</v>
      </c>
      <c r="D968" s="18">
        <v>0</v>
      </c>
      <c r="E968" s="18">
        <v>3974608.45</v>
      </c>
      <c r="F968" s="18">
        <v>3974608.45</v>
      </c>
      <c r="G968" s="18">
        <v>0</v>
      </c>
      <c r="H968" s="153">
        <f t="shared" si="15"/>
        <v>14</v>
      </c>
    </row>
    <row r="969" spans="1:8" hidden="1" x14ac:dyDescent="0.2">
      <c r="A969" s="112" t="s">
        <v>1259</v>
      </c>
      <c r="B969" s="112" t="s">
        <v>17</v>
      </c>
      <c r="C969" s="112" t="s">
        <v>1260</v>
      </c>
      <c r="D969" s="18">
        <v>0</v>
      </c>
      <c r="E969" s="18">
        <v>3901475.45</v>
      </c>
      <c r="F969" s="18">
        <v>3901475.45</v>
      </c>
      <c r="G969" s="18">
        <v>0</v>
      </c>
      <c r="H969" s="153">
        <f t="shared" si="15"/>
        <v>16</v>
      </c>
    </row>
    <row r="970" spans="1:8" hidden="1" x14ac:dyDescent="0.2">
      <c r="A970" s="112" t="s">
        <v>1261</v>
      </c>
      <c r="B970" s="112" t="s">
        <v>13</v>
      </c>
      <c r="C970" s="112" t="s">
        <v>957</v>
      </c>
      <c r="D970" s="18">
        <v>0</v>
      </c>
      <c r="E970" s="18">
        <v>158830.79999999999</v>
      </c>
      <c r="F970" s="18">
        <v>158830.79999999999</v>
      </c>
      <c r="G970" s="18">
        <v>0</v>
      </c>
      <c r="H970" s="153">
        <f t="shared" si="15"/>
        <v>18</v>
      </c>
    </row>
    <row r="971" spans="1:8" hidden="1" x14ac:dyDescent="0.2">
      <c r="A971" s="112" t="s">
        <v>1262</v>
      </c>
      <c r="B971" s="112" t="s">
        <v>13</v>
      </c>
      <c r="C971" s="112" t="s">
        <v>1263</v>
      </c>
      <c r="D971" s="18">
        <v>0</v>
      </c>
      <c r="E971" s="18">
        <v>5359.69</v>
      </c>
      <c r="F971" s="18">
        <v>5359.69</v>
      </c>
      <c r="G971" s="18">
        <v>0</v>
      </c>
      <c r="H971" s="153">
        <f t="shared" si="15"/>
        <v>18</v>
      </c>
    </row>
    <row r="972" spans="1:8" hidden="1" x14ac:dyDescent="0.2">
      <c r="A972" s="112" t="s">
        <v>1264</v>
      </c>
      <c r="B972" s="112" t="s">
        <v>13</v>
      </c>
      <c r="C972" s="112" t="s">
        <v>1265</v>
      </c>
      <c r="D972" s="18">
        <v>0</v>
      </c>
      <c r="E972" s="18">
        <v>3598585.67</v>
      </c>
      <c r="F972" s="18">
        <v>3598585.67</v>
      </c>
      <c r="G972" s="18">
        <v>0</v>
      </c>
      <c r="H972" s="153">
        <f t="shared" si="15"/>
        <v>18</v>
      </c>
    </row>
    <row r="973" spans="1:8" hidden="1" x14ac:dyDescent="0.2">
      <c r="A973" s="112" t="s">
        <v>1266</v>
      </c>
      <c r="B973" s="112" t="s">
        <v>13</v>
      </c>
      <c r="C973" s="112" t="s">
        <v>1267</v>
      </c>
      <c r="D973" s="18">
        <v>0</v>
      </c>
      <c r="E973" s="18">
        <v>137252.35</v>
      </c>
      <c r="F973" s="18">
        <v>137252.35</v>
      </c>
      <c r="G973" s="18">
        <v>0</v>
      </c>
      <c r="H973" s="153">
        <f t="shared" si="15"/>
        <v>18</v>
      </c>
    </row>
    <row r="974" spans="1:8" hidden="1" x14ac:dyDescent="0.2">
      <c r="A974" s="112" t="s">
        <v>2899</v>
      </c>
      <c r="B974" s="112" t="s">
        <v>13</v>
      </c>
      <c r="C974" s="112" t="s">
        <v>2900</v>
      </c>
      <c r="D974" s="18">
        <v>0</v>
      </c>
      <c r="E974" s="18">
        <v>1446.94</v>
      </c>
      <c r="F974" s="18">
        <v>1446.94</v>
      </c>
      <c r="G974" s="18">
        <v>0</v>
      </c>
      <c r="H974" s="153">
        <f t="shared" si="15"/>
        <v>18</v>
      </c>
    </row>
    <row r="975" spans="1:8" hidden="1" x14ac:dyDescent="0.2">
      <c r="A975" s="112" t="s">
        <v>1268</v>
      </c>
      <c r="B975" s="112" t="s">
        <v>17</v>
      </c>
      <c r="C975" s="112" t="s">
        <v>1269</v>
      </c>
      <c r="D975" s="18">
        <v>0</v>
      </c>
      <c r="E975" s="18">
        <v>73133</v>
      </c>
      <c r="F975" s="18">
        <v>73133</v>
      </c>
      <c r="G975" s="18">
        <v>0</v>
      </c>
      <c r="H975" s="153">
        <f t="shared" si="15"/>
        <v>16</v>
      </c>
    </row>
    <row r="976" spans="1:8" hidden="1" x14ac:dyDescent="0.2">
      <c r="A976" s="112" t="s">
        <v>2996</v>
      </c>
      <c r="B976" s="112" t="s">
        <v>13</v>
      </c>
      <c r="C976" s="112" t="s">
        <v>2997</v>
      </c>
      <c r="D976" s="18">
        <v>0</v>
      </c>
      <c r="E976" s="18">
        <v>73133</v>
      </c>
      <c r="F976" s="18">
        <v>73133</v>
      </c>
      <c r="G976" s="18">
        <v>0</v>
      </c>
      <c r="H976" s="153">
        <f t="shared" si="15"/>
        <v>18</v>
      </c>
    </row>
    <row r="977" spans="1:8" hidden="1" x14ac:dyDescent="0.2">
      <c r="A977" s="112" t="s">
        <v>1276</v>
      </c>
      <c r="B977" s="112" t="s">
        <v>17</v>
      </c>
      <c r="C977" s="112" t="s">
        <v>1277</v>
      </c>
      <c r="D977" s="18">
        <v>0</v>
      </c>
      <c r="E977" s="18">
        <v>10575631.66</v>
      </c>
      <c r="F977" s="18">
        <v>10575631.66</v>
      </c>
      <c r="G977" s="18">
        <v>0</v>
      </c>
      <c r="H977" s="153">
        <f t="shared" si="15"/>
        <v>12</v>
      </c>
    </row>
    <row r="978" spans="1:8" hidden="1" x14ac:dyDescent="0.2">
      <c r="A978" s="112" t="s">
        <v>1278</v>
      </c>
      <c r="B978" s="112" t="s">
        <v>17</v>
      </c>
      <c r="C978" s="112" t="s">
        <v>1279</v>
      </c>
      <c r="D978" s="18">
        <v>0</v>
      </c>
      <c r="E978" s="18">
        <v>10575631.66</v>
      </c>
      <c r="F978" s="18">
        <v>10575631.66</v>
      </c>
      <c r="G978" s="18">
        <v>0</v>
      </c>
      <c r="H978" s="153">
        <f t="shared" si="15"/>
        <v>14</v>
      </c>
    </row>
    <row r="979" spans="1:8" hidden="1" x14ac:dyDescent="0.2">
      <c r="A979" s="112" t="s">
        <v>1280</v>
      </c>
      <c r="B979" s="112" t="s">
        <v>17</v>
      </c>
      <c r="C979" s="112" t="s">
        <v>1279</v>
      </c>
      <c r="D979" s="18">
        <v>0</v>
      </c>
      <c r="E979" s="18">
        <v>10575631.66</v>
      </c>
      <c r="F979" s="18">
        <v>10575631.66</v>
      </c>
      <c r="G979" s="18">
        <v>0</v>
      </c>
      <c r="H979" s="153">
        <f t="shared" si="15"/>
        <v>16</v>
      </c>
    </row>
    <row r="980" spans="1:8" hidden="1" x14ac:dyDescent="0.2">
      <c r="A980" s="112" t="s">
        <v>1281</v>
      </c>
      <c r="B980" s="112" t="s">
        <v>13</v>
      </c>
      <c r="C980" s="112" t="s">
        <v>1279</v>
      </c>
      <c r="D980" s="18">
        <v>0</v>
      </c>
      <c r="E980" s="18">
        <v>10575631.66</v>
      </c>
      <c r="F980" s="18">
        <v>10575631.66</v>
      </c>
      <c r="G980" s="18">
        <v>0</v>
      </c>
      <c r="H980" s="153">
        <f t="shared" si="15"/>
        <v>18</v>
      </c>
    </row>
    <row r="981" spans="1:8" hidden="1" x14ac:dyDescent="0.2">
      <c r="A981" s="112" t="s">
        <v>1282</v>
      </c>
      <c r="B981" s="112" t="s">
        <v>17</v>
      </c>
      <c r="C981" s="112" t="s">
        <v>1283</v>
      </c>
      <c r="D981" s="18">
        <v>17753.150000000001</v>
      </c>
      <c r="E981" s="18">
        <v>442115.98</v>
      </c>
      <c r="F981" s="18">
        <v>459896.73</v>
      </c>
      <c r="G981" s="18">
        <v>35533.9</v>
      </c>
      <c r="H981" s="153">
        <f t="shared" si="15"/>
        <v>12</v>
      </c>
    </row>
    <row r="982" spans="1:8" hidden="1" x14ac:dyDescent="0.2">
      <c r="A982" s="112" t="s">
        <v>1284</v>
      </c>
      <c r="B982" s="112" t="s">
        <v>17</v>
      </c>
      <c r="C982" s="112" t="s">
        <v>994</v>
      </c>
      <c r="D982" s="18">
        <v>10080.94</v>
      </c>
      <c r="E982" s="18">
        <v>330</v>
      </c>
      <c r="F982" s="18">
        <v>175.16</v>
      </c>
      <c r="G982" s="18">
        <v>9926.1</v>
      </c>
      <c r="H982" s="153">
        <f t="shared" si="15"/>
        <v>14</v>
      </c>
    </row>
    <row r="983" spans="1:8" hidden="1" x14ac:dyDescent="0.2">
      <c r="A983" s="112" t="s">
        <v>1285</v>
      </c>
      <c r="B983" s="112" t="s">
        <v>17</v>
      </c>
      <c r="C983" s="112" t="s">
        <v>996</v>
      </c>
      <c r="D983" s="18">
        <v>10080.94</v>
      </c>
      <c r="E983" s="18">
        <v>330</v>
      </c>
      <c r="F983" s="18">
        <v>175.16</v>
      </c>
      <c r="G983" s="18">
        <v>9926.1</v>
      </c>
      <c r="H983" s="153">
        <f t="shared" si="15"/>
        <v>16</v>
      </c>
    </row>
    <row r="984" spans="1:8" hidden="1" x14ac:dyDescent="0.2">
      <c r="A984" s="112" t="s">
        <v>2745</v>
      </c>
      <c r="B984" s="112" t="s">
        <v>13</v>
      </c>
      <c r="C984" s="112" t="s">
        <v>2746</v>
      </c>
      <c r="D984" s="18">
        <v>9227.39</v>
      </c>
      <c r="E984" s="18">
        <v>0</v>
      </c>
      <c r="F984" s="18">
        <v>175.16</v>
      </c>
      <c r="G984" s="18">
        <v>9402.5499999999993</v>
      </c>
      <c r="H984" s="153">
        <f t="shared" si="15"/>
        <v>18</v>
      </c>
    </row>
    <row r="985" spans="1:8" hidden="1" x14ac:dyDescent="0.2">
      <c r="A985" s="112" t="s">
        <v>1286</v>
      </c>
      <c r="B985" s="112" t="s">
        <v>13</v>
      </c>
      <c r="C985" s="112" t="s">
        <v>1287</v>
      </c>
      <c r="D985" s="18">
        <v>853.55</v>
      </c>
      <c r="E985" s="18">
        <v>330</v>
      </c>
      <c r="F985" s="18">
        <v>0</v>
      </c>
      <c r="G985" s="18">
        <v>523.54999999999995</v>
      </c>
      <c r="H985" s="153">
        <f t="shared" si="15"/>
        <v>18</v>
      </c>
    </row>
    <row r="986" spans="1:8" hidden="1" x14ac:dyDescent="0.2">
      <c r="A986" s="112" t="s">
        <v>1288</v>
      </c>
      <c r="B986" s="112" t="s">
        <v>17</v>
      </c>
      <c r="C986" s="112" t="s">
        <v>1289</v>
      </c>
      <c r="D986" s="18">
        <v>7672.21</v>
      </c>
      <c r="E986" s="18">
        <v>441785.98</v>
      </c>
      <c r="F986" s="18">
        <v>459721.57</v>
      </c>
      <c r="G986" s="18">
        <v>25607.8</v>
      </c>
      <c r="H986" s="153">
        <f t="shared" si="15"/>
        <v>14</v>
      </c>
    </row>
    <row r="987" spans="1:8" hidden="1" x14ac:dyDescent="0.2">
      <c r="A987" s="112" t="s">
        <v>1290</v>
      </c>
      <c r="B987" s="112" t="s">
        <v>17</v>
      </c>
      <c r="C987" s="112" t="s">
        <v>996</v>
      </c>
      <c r="D987" s="18">
        <v>7672.21</v>
      </c>
      <c r="E987" s="18">
        <v>441785.98</v>
      </c>
      <c r="F987" s="18">
        <v>459721.57</v>
      </c>
      <c r="G987" s="18">
        <v>25607.8</v>
      </c>
      <c r="H987" s="153">
        <f t="shared" si="15"/>
        <v>16</v>
      </c>
    </row>
    <row r="988" spans="1:8" hidden="1" x14ac:dyDescent="0.2">
      <c r="A988" s="112" t="s">
        <v>1291</v>
      </c>
      <c r="B988" s="112" t="s">
        <v>13</v>
      </c>
      <c r="C988" s="112" t="s">
        <v>1005</v>
      </c>
      <c r="D988" s="18">
        <v>7672.21</v>
      </c>
      <c r="E988" s="18">
        <v>441785.98</v>
      </c>
      <c r="F988" s="18">
        <v>459721.57</v>
      </c>
      <c r="G988" s="18">
        <v>25607.8</v>
      </c>
      <c r="H988" s="153">
        <f t="shared" si="15"/>
        <v>18</v>
      </c>
    </row>
    <row r="989" spans="1:8" hidden="1" x14ac:dyDescent="0.2">
      <c r="A989" s="112" t="s">
        <v>1292</v>
      </c>
      <c r="B989" s="112" t="s">
        <v>17</v>
      </c>
      <c r="C989" s="112" t="s">
        <v>1293</v>
      </c>
      <c r="D989" s="18">
        <v>172694.99</v>
      </c>
      <c r="E989" s="18">
        <v>24077777.109999999</v>
      </c>
      <c r="F989" s="18">
        <v>24218808.859999999</v>
      </c>
      <c r="G989" s="18">
        <v>313726.74</v>
      </c>
      <c r="H989" s="153">
        <f t="shared" si="15"/>
        <v>12</v>
      </c>
    </row>
    <row r="990" spans="1:8" hidden="1" x14ac:dyDescent="0.2">
      <c r="A990" s="112" t="s">
        <v>1294</v>
      </c>
      <c r="B990" s="112" t="s">
        <v>17</v>
      </c>
      <c r="C990" s="112" t="s">
        <v>1293</v>
      </c>
      <c r="D990" s="18">
        <v>172694.99</v>
      </c>
      <c r="E990" s="18">
        <v>24077777.109999999</v>
      </c>
      <c r="F990" s="18">
        <v>24218808.859999999</v>
      </c>
      <c r="G990" s="18">
        <v>313726.74</v>
      </c>
      <c r="H990" s="153">
        <f t="shared" si="15"/>
        <v>14</v>
      </c>
    </row>
    <row r="991" spans="1:8" hidden="1" x14ac:dyDescent="0.2">
      <c r="A991" s="112" t="s">
        <v>1295</v>
      </c>
      <c r="B991" s="112" t="s">
        <v>17</v>
      </c>
      <c r="C991" s="112" t="s">
        <v>1296</v>
      </c>
      <c r="D991" s="18">
        <v>104365.06</v>
      </c>
      <c r="E991" s="18">
        <v>604365.06000000006</v>
      </c>
      <c r="F991" s="18">
        <v>500000</v>
      </c>
      <c r="G991" s="18">
        <v>0</v>
      </c>
      <c r="H991" s="153">
        <f t="shared" si="15"/>
        <v>16</v>
      </c>
    </row>
    <row r="992" spans="1:8" hidden="1" x14ac:dyDescent="0.2">
      <c r="A992" s="112" t="s">
        <v>1297</v>
      </c>
      <c r="B992" s="112" t="s">
        <v>13</v>
      </c>
      <c r="C992" s="112" t="s">
        <v>1296</v>
      </c>
      <c r="D992" s="18">
        <v>104365.06</v>
      </c>
      <c r="E992" s="18">
        <v>604365.06000000006</v>
      </c>
      <c r="F992" s="18">
        <v>500000</v>
      </c>
      <c r="G992" s="18">
        <v>0</v>
      </c>
      <c r="H992" s="153">
        <f t="shared" si="15"/>
        <v>18</v>
      </c>
    </row>
    <row r="993" spans="1:9" hidden="1" x14ac:dyDescent="0.2">
      <c r="A993" s="112" t="s">
        <v>1298</v>
      </c>
      <c r="B993" s="112" t="s">
        <v>17</v>
      </c>
      <c r="C993" s="112" t="s">
        <v>1299</v>
      </c>
      <c r="D993" s="18">
        <v>68329.929999999993</v>
      </c>
      <c r="E993" s="18">
        <v>23473412.050000001</v>
      </c>
      <c r="F993" s="18">
        <v>23718808.859999999</v>
      </c>
      <c r="G993" s="18">
        <v>313726.74</v>
      </c>
      <c r="H993" s="153">
        <f t="shared" si="15"/>
        <v>16</v>
      </c>
    </row>
    <row r="994" spans="1:9" hidden="1" x14ac:dyDescent="0.2">
      <c r="A994" s="112" t="s">
        <v>1300</v>
      </c>
      <c r="B994" s="112" t="s">
        <v>13</v>
      </c>
      <c r="C994" s="112" t="s">
        <v>1299</v>
      </c>
      <c r="D994" s="18">
        <v>68329.929999999993</v>
      </c>
      <c r="E994" s="18">
        <v>23473412.050000001</v>
      </c>
      <c r="F994" s="18">
        <v>23718808.859999999</v>
      </c>
      <c r="G994" s="18">
        <v>313726.74</v>
      </c>
      <c r="H994" s="153">
        <f t="shared" si="15"/>
        <v>18</v>
      </c>
    </row>
    <row r="995" spans="1:9" s="34" customFormat="1" hidden="1" x14ac:dyDescent="0.2">
      <c r="A995" s="112" t="s">
        <v>1303</v>
      </c>
      <c r="B995" s="112" t="s">
        <v>17</v>
      </c>
      <c r="C995" s="112" t="s">
        <v>1304</v>
      </c>
      <c r="D995" s="18">
        <v>286998.93</v>
      </c>
      <c r="E995" s="18">
        <v>0</v>
      </c>
      <c r="F995" s="18">
        <v>73517.86</v>
      </c>
      <c r="G995" s="18">
        <v>360516.79</v>
      </c>
      <c r="H995" s="153">
        <f t="shared" si="15"/>
        <v>12</v>
      </c>
      <c r="I995" s="25"/>
    </row>
    <row r="996" spans="1:9" hidden="1" x14ac:dyDescent="0.2">
      <c r="A996" s="112" t="s">
        <v>1305</v>
      </c>
      <c r="B996" s="112" t="s">
        <v>17</v>
      </c>
      <c r="C996" s="112" t="s">
        <v>1304</v>
      </c>
      <c r="D996" s="18">
        <v>286998.93</v>
      </c>
      <c r="E996" s="18">
        <v>0</v>
      </c>
      <c r="F996" s="18">
        <v>73517.86</v>
      </c>
      <c r="G996" s="18">
        <v>360516.79</v>
      </c>
      <c r="H996" s="153">
        <f t="shared" si="15"/>
        <v>14</v>
      </c>
    </row>
    <row r="997" spans="1:9" hidden="1" x14ac:dyDescent="0.2">
      <c r="A997" s="112" t="s">
        <v>1306</v>
      </c>
      <c r="B997" s="112" t="s">
        <v>17</v>
      </c>
      <c r="C997" s="112" t="s">
        <v>1304</v>
      </c>
      <c r="D997" s="18">
        <v>286998.93</v>
      </c>
      <c r="E997" s="18">
        <v>0</v>
      </c>
      <c r="F997" s="18">
        <v>73517.86</v>
      </c>
      <c r="G997" s="18">
        <v>360516.79</v>
      </c>
      <c r="H997" s="153">
        <f t="shared" si="15"/>
        <v>16</v>
      </c>
    </row>
    <row r="998" spans="1:9" hidden="1" x14ac:dyDescent="0.2">
      <c r="A998" s="112" t="s">
        <v>1307</v>
      </c>
      <c r="B998" s="112" t="s">
        <v>13</v>
      </c>
      <c r="C998" s="112" t="s">
        <v>1308</v>
      </c>
      <c r="D998" s="18">
        <v>286998.93</v>
      </c>
      <c r="E998" s="18">
        <v>0</v>
      </c>
      <c r="F998" s="18">
        <v>73517.86</v>
      </c>
      <c r="G998" s="18">
        <v>360516.79</v>
      </c>
      <c r="H998" s="153">
        <f t="shared" si="15"/>
        <v>18</v>
      </c>
    </row>
    <row r="999" spans="1:9" s="34" customFormat="1" hidden="1" x14ac:dyDescent="0.2">
      <c r="A999" s="112" t="s">
        <v>250</v>
      </c>
      <c r="B999" s="112" t="s">
        <v>17</v>
      </c>
      <c r="C999" s="112" t="s">
        <v>251</v>
      </c>
      <c r="D999" s="18">
        <v>307752.82</v>
      </c>
      <c r="E999" s="18">
        <v>353995.89</v>
      </c>
      <c r="F999" s="18">
        <v>353353.07</v>
      </c>
      <c r="G999" s="18">
        <v>307110</v>
      </c>
      <c r="H999" s="153">
        <f t="shared" si="15"/>
        <v>3</v>
      </c>
      <c r="I999" s="25"/>
    </row>
    <row r="1000" spans="1:9" hidden="1" x14ac:dyDescent="0.2">
      <c r="A1000" s="112" t="s">
        <v>252</v>
      </c>
      <c r="B1000" s="112" t="s">
        <v>17</v>
      </c>
      <c r="C1000" s="112" t="s">
        <v>251</v>
      </c>
      <c r="D1000" s="18">
        <v>307752.82</v>
      </c>
      <c r="E1000" s="18">
        <v>353995.89</v>
      </c>
      <c r="F1000" s="18">
        <v>353353.07</v>
      </c>
      <c r="G1000" s="18">
        <v>307110</v>
      </c>
      <c r="H1000" s="153">
        <f t="shared" si="15"/>
        <v>4</v>
      </c>
    </row>
    <row r="1001" spans="1:9" hidden="1" x14ac:dyDescent="0.2">
      <c r="A1001" s="112" t="s">
        <v>253</v>
      </c>
      <c r="B1001" s="112" t="s">
        <v>17</v>
      </c>
      <c r="C1001" s="112" t="s">
        <v>251</v>
      </c>
      <c r="D1001" s="18">
        <v>307752.82</v>
      </c>
      <c r="E1001" s="18">
        <v>353995.89</v>
      </c>
      <c r="F1001" s="18">
        <v>353353.07</v>
      </c>
      <c r="G1001" s="18">
        <v>307110</v>
      </c>
      <c r="H1001" s="153">
        <f t="shared" si="15"/>
        <v>6</v>
      </c>
    </row>
    <row r="1002" spans="1:9" hidden="1" x14ac:dyDescent="0.2">
      <c r="A1002" s="112" t="s">
        <v>254</v>
      </c>
      <c r="B1002" s="112" t="s">
        <v>17</v>
      </c>
      <c r="C1002" s="112" t="s">
        <v>255</v>
      </c>
      <c r="D1002" s="18">
        <v>103778.24000000001</v>
      </c>
      <c r="E1002" s="18">
        <v>103779.31</v>
      </c>
      <c r="F1002" s="18">
        <v>101822.85</v>
      </c>
      <c r="G1002" s="18">
        <v>101821.78</v>
      </c>
      <c r="H1002" s="153">
        <f t="shared" si="15"/>
        <v>8</v>
      </c>
    </row>
    <row r="1003" spans="1:9" hidden="1" x14ac:dyDescent="0.2">
      <c r="A1003" s="112" t="s">
        <v>256</v>
      </c>
      <c r="B1003" s="112" t="s">
        <v>17</v>
      </c>
      <c r="C1003" s="112" t="s">
        <v>255</v>
      </c>
      <c r="D1003" s="18">
        <v>103778.24000000001</v>
      </c>
      <c r="E1003" s="18">
        <v>103779.31</v>
      </c>
      <c r="F1003" s="18">
        <v>101822.85</v>
      </c>
      <c r="G1003" s="18">
        <v>101821.78</v>
      </c>
      <c r="H1003" s="153">
        <f t="shared" si="15"/>
        <v>10</v>
      </c>
    </row>
    <row r="1004" spans="1:9" hidden="1" x14ac:dyDescent="0.2">
      <c r="A1004" s="112" t="s">
        <v>1315</v>
      </c>
      <c r="B1004" s="112" t="s">
        <v>17</v>
      </c>
      <c r="C1004" s="112" t="s">
        <v>1316</v>
      </c>
      <c r="D1004" s="18">
        <v>7849.78</v>
      </c>
      <c r="E1004" s="18">
        <v>7850.82</v>
      </c>
      <c r="F1004" s="18">
        <v>8359.18</v>
      </c>
      <c r="G1004" s="18">
        <v>8358.14</v>
      </c>
      <c r="H1004" s="153">
        <f t="shared" si="15"/>
        <v>12</v>
      </c>
    </row>
    <row r="1005" spans="1:9" hidden="1" x14ac:dyDescent="0.2">
      <c r="A1005" s="112" t="s">
        <v>1317</v>
      </c>
      <c r="B1005" s="112" t="s">
        <v>17</v>
      </c>
      <c r="C1005" s="112" t="s">
        <v>46</v>
      </c>
      <c r="D1005" s="18">
        <v>7849.78</v>
      </c>
      <c r="E1005" s="18">
        <v>7850.82</v>
      </c>
      <c r="F1005" s="18">
        <v>8359.18</v>
      </c>
      <c r="G1005" s="18">
        <v>8358.14</v>
      </c>
      <c r="H1005" s="153">
        <f t="shared" si="15"/>
        <v>14</v>
      </c>
    </row>
    <row r="1006" spans="1:9" hidden="1" x14ac:dyDescent="0.2">
      <c r="A1006" s="112" t="s">
        <v>1318</v>
      </c>
      <c r="B1006" s="112" t="s">
        <v>17</v>
      </c>
      <c r="C1006" s="112" t="s">
        <v>1079</v>
      </c>
      <c r="D1006" s="18">
        <v>14.45</v>
      </c>
      <c r="E1006" s="18">
        <v>14.45</v>
      </c>
      <c r="F1006" s="18">
        <v>15.79</v>
      </c>
      <c r="G1006" s="18">
        <v>15.79</v>
      </c>
      <c r="H1006" s="153">
        <f t="shared" si="15"/>
        <v>16</v>
      </c>
    </row>
    <row r="1007" spans="1:9" hidden="1" x14ac:dyDescent="0.2">
      <c r="A1007" s="112" t="s">
        <v>1319</v>
      </c>
      <c r="B1007" s="112" t="s">
        <v>13</v>
      </c>
      <c r="C1007" s="112" t="s">
        <v>1079</v>
      </c>
      <c r="D1007" s="18">
        <v>14.45</v>
      </c>
      <c r="E1007" s="18">
        <v>14.45</v>
      </c>
      <c r="F1007" s="18">
        <v>15.79</v>
      </c>
      <c r="G1007" s="18">
        <v>15.79</v>
      </c>
      <c r="H1007" s="153">
        <f t="shared" si="15"/>
        <v>18</v>
      </c>
    </row>
    <row r="1008" spans="1:9" s="34" customFormat="1" hidden="1" x14ac:dyDescent="0.2">
      <c r="A1008" s="112" t="s">
        <v>1320</v>
      </c>
      <c r="B1008" s="112" t="s">
        <v>17</v>
      </c>
      <c r="C1008" s="112" t="s">
        <v>1321</v>
      </c>
      <c r="D1008" s="18">
        <v>83.02</v>
      </c>
      <c r="E1008" s="18">
        <v>83.02</v>
      </c>
      <c r="F1008" s="18">
        <v>94.69</v>
      </c>
      <c r="G1008" s="18">
        <v>94.69</v>
      </c>
      <c r="H1008" s="153">
        <f t="shared" si="15"/>
        <v>16</v>
      </c>
      <c r="I1008" s="25"/>
    </row>
    <row r="1009" spans="1:9" hidden="1" x14ac:dyDescent="0.2">
      <c r="A1009" s="112" t="s">
        <v>1322</v>
      </c>
      <c r="B1009" s="112" t="s">
        <v>13</v>
      </c>
      <c r="C1009" s="112" t="s">
        <v>1321</v>
      </c>
      <c r="D1009" s="18">
        <v>83.02</v>
      </c>
      <c r="E1009" s="18">
        <v>83.02</v>
      </c>
      <c r="F1009" s="18">
        <v>94.69</v>
      </c>
      <c r="G1009" s="18">
        <v>94.69</v>
      </c>
      <c r="H1009" s="153">
        <f t="shared" si="15"/>
        <v>18</v>
      </c>
    </row>
    <row r="1010" spans="1:9" s="34" customFormat="1" hidden="1" x14ac:dyDescent="0.2">
      <c r="A1010" s="112" t="s">
        <v>1323</v>
      </c>
      <c r="B1010" s="112" t="s">
        <v>17</v>
      </c>
      <c r="C1010" s="112" t="s">
        <v>3172</v>
      </c>
      <c r="D1010" s="18">
        <v>7752.31</v>
      </c>
      <c r="E1010" s="18">
        <v>7753.35</v>
      </c>
      <c r="F1010" s="18">
        <v>8248.7000000000007</v>
      </c>
      <c r="G1010" s="18">
        <v>8247.66</v>
      </c>
      <c r="H1010" s="153">
        <f t="shared" si="15"/>
        <v>16</v>
      </c>
      <c r="I1010" s="25"/>
    </row>
    <row r="1011" spans="1:9" hidden="1" x14ac:dyDescent="0.2">
      <c r="A1011" s="112" t="s">
        <v>1324</v>
      </c>
      <c r="B1011" s="112" t="s">
        <v>13</v>
      </c>
      <c r="C1011" s="112" t="s">
        <v>3172</v>
      </c>
      <c r="D1011" s="18">
        <v>7752.31</v>
      </c>
      <c r="E1011" s="18">
        <v>7753.35</v>
      </c>
      <c r="F1011" s="18">
        <v>8248.7000000000007</v>
      </c>
      <c r="G1011" s="18">
        <v>8247.66</v>
      </c>
      <c r="H1011" s="153">
        <f t="shared" si="15"/>
        <v>18</v>
      </c>
    </row>
    <row r="1012" spans="1:9" s="34" customFormat="1" hidden="1" x14ac:dyDescent="0.2">
      <c r="A1012" s="112" t="s">
        <v>1325</v>
      </c>
      <c r="B1012" s="112" t="s">
        <v>17</v>
      </c>
      <c r="C1012" s="112" t="s">
        <v>1326</v>
      </c>
      <c r="D1012" s="18">
        <v>18921.650000000001</v>
      </c>
      <c r="E1012" s="18">
        <v>18921.650000000001</v>
      </c>
      <c r="F1012" s="18">
        <v>16550.97</v>
      </c>
      <c r="G1012" s="18">
        <v>16550.97</v>
      </c>
      <c r="H1012" s="153">
        <f t="shared" si="15"/>
        <v>12</v>
      </c>
      <c r="I1012" s="25"/>
    </row>
    <row r="1013" spans="1:9" hidden="1" x14ac:dyDescent="0.2">
      <c r="A1013" s="112" t="s">
        <v>1327</v>
      </c>
      <c r="B1013" s="112" t="s">
        <v>17</v>
      </c>
      <c r="C1013" s="112" t="s">
        <v>1326</v>
      </c>
      <c r="D1013" s="18">
        <v>18921.650000000001</v>
      </c>
      <c r="E1013" s="18">
        <v>18921.650000000001</v>
      </c>
      <c r="F1013" s="18">
        <v>16550.97</v>
      </c>
      <c r="G1013" s="18">
        <v>16550.97</v>
      </c>
      <c r="H1013" s="153">
        <f t="shared" si="15"/>
        <v>14</v>
      </c>
    </row>
    <row r="1014" spans="1:9" hidden="1" x14ac:dyDescent="0.2">
      <c r="A1014" s="112" t="s">
        <v>1328</v>
      </c>
      <c r="B1014" s="112" t="s">
        <v>17</v>
      </c>
      <c r="C1014" s="112" t="s">
        <v>1326</v>
      </c>
      <c r="D1014" s="18">
        <v>18921.650000000001</v>
      </c>
      <c r="E1014" s="18">
        <v>18921.650000000001</v>
      </c>
      <c r="F1014" s="18">
        <v>16550.97</v>
      </c>
      <c r="G1014" s="18">
        <v>16550.97</v>
      </c>
      <c r="H1014" s="153">
        <f t="shared" si="15"/>
        <v>16</v>
      </c>
    </row>
    <row r="1015" spans="1:9" hidden="1" x14ac:dyDescent="0.2">
      <c r="A1015" s="112" t="s">
        <v>1329</v>
      </c>
      <c r="B1015" s="112" t="s">
        <v>13</v>
      </c>
      <c r="C1015" s="112" t="s">
        <v>1330</v>
      </c>
      <c r="D1015" s="18">
        <v>9519.99</v>
      </c>
      <c r="E1015" s="18">
        <v>9519.99</v>
      </c>
      <c r="F1015" s="18">
        <v>7923.2</v>
      </c>
      <c r="G1015" s="18">
        <v>7923.2</v>
      </c>
      <c r="H1015" s="153">
        <f t="shared" si="15"/>
        <v>18</v>
      </c>
    </row>
    <row r="1016" spans="1:9" s="34" customFormat="1" hidden="1" x14ac:dyDescent="0.2">
      <c r="A1016" s="112" t="s">
        <v>1331</v>
      </c>
      <c r="B1016" s="112" t="s">
        <v>13</v>
      </c>
      <c r="C1016" s="112" t="s">
        <v>1332</v>
      </c>
      <c r="D1016" s="18">
        <v>9401.66</v>
      </c>
      <c r="E1016" s="18">
        <v>9401.66</v>
      </c>
      <c r="F1016" s="18">
        <v>8627.77</v>
      </c>
      <c r="G1016" s="18">
        <v>8627.77</v>
      </c>
      <c r="H1016" s="153">
        <f t="shared" si="15"/>
        <v>18</v>
      </c>
      <c r="I1016" s="25"/>
    </row>
    <row r="1017" spans="1:9" s="34" customFormat="1" hidden="1" x14ac:dyDescent="0.2">
      <c r="A1017" s="112" t="s">
        <v>1333</v>
      </c>
      <c r="B1017" s="112" t="s">
        <v>17</v>
      </c>
      <c r="C1017" s="112" t="s">
        <v>1334</v>
      </c>
      <c r="D1017" s="18">
        <v>77006.81</v>
      </c>
      <c r="E1017" s="18">
        <v>77006.84</v>
      </c>
      <c r="F1017" s="18">
        <v>76912.7</v>
      </c>
      <c r="G1017" s="18">
        <v>76912.67</v>
      </c>
      <c r="H1017" s="153">
        <f t="shared" si="15"/>
        <v>12</v>
      </c>
      <c r="I1017" s="25"/>
    </row>
    <row r="1018" spans="1:9" s="34" customFormat="1" hidden="1" x14ac:dyDescent="0.2">
      <c r="A1018" s="112" t="s">
        <v>1335</v>
      </c>
      <c r="B1018" s="112" t="s">
        <v>17</v>
      </c>
      <c r="C1018" s="112" t="s">
        <v>1334</v>
      </c>
      <c r="D1018" s="18">
        <v>77006.81</v>
      </c>
      <c r="E1018" s="18">
        <v>77006.84</v>
      </c>
      <c r="F1018" s="18">
        <v>76912.7</v>
      </c>
      <c r="G1018" s="18">
        <v>76912.67</v>
      </c>
      <c r="H1018" s="153">
        <f t="shared" si="15"/>
        <v>14</v>
      </c>
      <c r="I1018" s="25"/>
    </row>
    <row r="1019" spans="1:9" hidden="1" x14ac:dyDescent="0.2">
      <c r="A1019" s="112" t="s">
        <v>1336</v>
      </c>
      <c r="B1019" s="112" t="s">
        <v>17</v>
      </c>
      <c r="C1019" s="112" t="s">
        <v>1334</v>
      </c>
      <c r="D1019" s="18">
        <v>77006.81</v>
      </c>
      <c r="E1019" s="18">
        <v>77006.84</v>
      </c>
      <c r="F1019" s="18">
        <v>76912.7</v>
      </c>
      <c r="G1019" s="18">
        <v>76912.67</v>
      </c>
      <c r="H1019" s="153">
        <f t="shared" si="15"/>
        <v>16</v>
      </c>
    </row>
    <row r="1020" spans="1:9" hidden="1" x14ac:dyDescent="0.2">
      <c r="A1020" s="112" t="s">
        <v>1337</v>
      </c>
      <c r="B1020" s="112" t="s">
        <v>13</v>
      </c>
      <c r="C1020" s="112" t="s">
        <v>1334</v>
      </c>
      <c r="D1020" s="18">
        <v>77006.81</v>
      </c>
      <c r="E1020" s="18">
        <v>77006.84</v>
      </c>
      <c r="F1020" s="18">
        <v>76912.7</v>
      </c>
      <c r="G1020" s="18">
        <v>76912.67</v>
      </c>
      <c r="H1020" s="153">
        <f t="shared" si="15"/>
        <v>18</v>
      </c>
    </row>
    <row r="1021" spans="1:9" hidden="1" x14ac:dyDescent="0.2">
      <c r="A1021" s="112" t="s">
        <v>257</v>
      </c>
      <c r="B1021" s="112" t="s">
        <v>17</v>
      </c>
      <c r="C1021" s="112" t="s">
        <v>258</v>
      </c>
      <c r="D1021" s="18">
        <v>59693.09</v>
      </c>
      <c r="E1021" s="18">
        <v>59727.11</v>
      </c>
      <c r="F1021" s="18">
        <v>60424.75</v>
      </c>
      <c r="G1021" s="18">
        <v>60390.73</v>
      </c>
      <c r="H1021" s="153">
        <f t="shared" si="15"/>
        <v>8</v>
      </c>
    </row>
    <row r="1022" spans="1:9" s="34" customFormat="1" hidden="1" x14ac:dyDescent="0.2">
      <c r="A1022" s="112" t="s">
        <v>259</v>
      </c>
      <c r="B1022" s="112" t="s">
        <v>17</v>
      </c>
      <c r="C1022" s="112" t="s">
        <v>258</v>
      </c>
      <c r="D1022" s="18">
        <v>59693.09</v>
      </c>
      <c r="E1022" s="18">
        <v>59727.11</v>
      </c>
      <c r="F1022" s="18">
        <v>60424.75</v>
      </c>
      <c r="G1022" s="18">
        <v>60390.73</v>
      </c>
      <c r="H1022" s="153">
        <f t="shared" si="15"/>
        <v>10</v>
      </c>
      <c r="I1022" s="25"/>
    </row>
    <row r="1023" spans="1:9" hidden="1" x14ac:dyDescent="0.2">
      <c r="A1023" s="112" t="s">
        <v>1338</v>
      </c>
      <c r="B1023" s="112" t="s">
        <v>17</v>
      </c>
      <c r="C1023" s="112" t="s">
        <v>258</v>
      </c>
      <c r="D1023" s="18">
        <v>59693.09</v>
      </c>
      <c r="E1023" s="18">
        <v>59727.11</v>
      </c>
      <c r="F1023" s="18">
        <v>60424.75</v>
      </c>
      <c r="G1023" s="18">
        <v>60390.73</v>
      </c>
      <c r="H1023" s="153">
        <f t="shared" si="15"/>
        <v>12</v>
      </c>
    </row>
    <row r="1024" spans="1:9" hidden="1" x14ac:dyDescent="0.2">
      <c r="A1024" s="112" t="s">
        <v>1339</v>
      </c>
      <c r="B1024" s="112" t="s">
        <v>17</v>
      </c>
      <c r="C1024" s="112" t="s">
        <v>258</v>
      </c>
      <c r="D1024" s="18">
        <v>59693.09</v>
      </c>
      <c r="E1024" s="18">
        <v>59727.11</v>
      </c>
      <c r="F1024" s="18">
        <v>60424.75</v>
      </c>
      <c r="G1024" s="18">
        <v>60390.73</v>
      </c>
      <c r="H1024" s="153">
        <f t="shared" si="15"/>
        <v>14</v>
      </c>
    </row>
    <row r="1025" spans="1:9" hidden="1" x14ac:dyDescent="0.2">
      <c r="A1025" s="112" t="s">
        <v>1340</v>
      </c>
      <c r="B1025" s="112" t="s">
        <v>17</v>
      </c>
      <c r="C1025" s="112" t="s">
        <v>258</v>
      </c>
      <c r="D1025" s="18">
        <v>59693.09</v>
      </c>
      <c r="E1025" s="18">
        <v>59727.11</v>
      </c>
      <c r="F1025" s="18">
        <v>60424.75</v>
      </c>
      <c r="G1025" s="18">
        <v>60390.73</v>
      </c>
      <c r="H1025" s="153">
        <f t="shared" si="15"/>
        <v>16</v>
      </c>
    </row>
    <row r="1026" spans="1:9" s="34" customFormat="1" hidden="1" x14ac:dyDescent="0.2">
      <c r="A1026" s="112" t="s">
        <v>1341</v>
      </c>
      <c r="B1026" s="112" t="s">
        <v>13</v>
      </c>
      <c r="C1026" s="112" t="s">
        <v>258</v>
      </c>
      <c r="D1026" s="18">
        <v>59693.09</v>
      </c>
      <c r="E1026" s="18">
        <v>59727.11</v>
      </c>
      <c r="F1026" s="18">
        <v>60424.75</v>
      </c>
      <c r="G1026" s="18">
        <v>60390.73</v>
      </c>
      <c r="H1026" s="153">
        <f t="shared" si="15"/>
        <v>18</v>
      </c>
      <c r="I1026" s="25"/>
    </row>
    <row r="1027" spans="1:9" s="34" customFormat="1" hidden="1" x14ac:dyDescent="0.2">
      <c r="A1027" s="112" t="s">
        <v>260</v>
      </c>
      <c r="B1027" s="112" t="s">
        <v>17</v>
      </c>
      <c r="C1027" s="112" t="s">
        <v>261</v>
      </c>
      <c r="D1027" s="18">
        <v>108645.16</v>
      </c>
      <c r="E1027" s="18">
        <v>108760.87</v>
      </c>
      <c r="F1027" s="18">
        <v>109295.61</v>
      </c>
      <c r="G1027" s="18">
        <v>109179.9</v>
      </c>
      <c r="H1027" s="153">
        <f t="shared" si="15"/>
        <v>8</v>
      </c>
      <c r="I1027" s="25"/>
    </row>
    <row r="1028" spans="1:9" hidden="1" x14ac:dyDescent="0.2">
      <c r="A1028" s="112" t="s">
        <v>262</v>
      </c>
      <c r="B1028" s="112" t="s">
        <v>17</v>
      </c>
      <c r="C1028" s="112" t="s">
        <v>261</v>
      </c>
      <c r="D1028" s="18">
        <v>108645.16</v>
      </c>
      <c r="E1028" s="18">
        <v>108760.87</v>
      </c>
      <c r="F1028" s="18">
        <v>109295.61</v>
      </c>
      <c r="G1028" s="18">
        <v>109179.9</v>
      </c>
      <c r="H1028" s="153">
        <f t="shared" si="15"/>
        <v>10</v>
      </c>
    </row>
    <row r="1029" spans="1:9" hidden="1" x14ac:dyDescent="0.2">
      <c r="A1029" s="112" t="s">
        <v>1342</v>
      </c>
      <c r="B1029" s="112" t="s">
        <v>17</v>
      </c>
      <c r="C1029" s="112" t="s">
        <v>261</v>
      </c>
      <c r="D1029" s="18">
        <v>108645.16</v>
      </c>
      <c r="E1029" s="18">
        <v>108760.87</v>
      </c>
      <c r="F1029" s="18">
        <v>109295.61</v>
      </c>
      <c r="G1029" s="18">
        <v>109179.9</v>
      </c>
      <c r="H1029" s="153">
        <f t="shared" si="15"/>
        <v>12</v>
      </c>
    </row>
    <row r="1030" spans="1:9" hidden="1" x14ac:dyDescent="0.2">
      <c r="A1030" s="112" t="s">
        <v>1343</v>
      </c>
      <c r="B1030" s="112" t="s">
        <v>17</v>
      </c>
      <c r="C1030" s="112" t="s">
        <v>261</v>
      </c>
      <c r="D1030" s="18">
        <v>108645.16</v>
      </c>
      <c r="E1030" s="18">
        <v>108760.87</v>
      </c>
      <c r="F1030" s="18">
        <v>109295.61</v>
      </c>
      <c r="G1030" s="18">
        <v>109179.9</v>
      </c>
      <c r="H1030" s="153">
        <f t="shared" si="15"/>
        <v>14</v>
      </c>
    </row>
    <row r="1031" spans="1:9" s="34" customFormat="1" hidden="1" x14ac:dyDescent="0.2">
      <c r="A1031" s="112" t="s">
        <v>1344</v>
      </c>
      <c r="B1031" s="112" t="s">
        <v>17</v>
      </c>
      <c r="C1031" s="112" t="s">
        <v>261</v>
      </c>
      <c r="D1031" s="18">
        <v>108645.16</v>
      </c>
      <c r="E1031" s="18">
        <v>108760.87</v>
      </c>
      <c r="F1031" s="18">
        <v>109295.61</v>
      </c>
      <c r="G1031" s="18">
        <v>109179.9</v>
      </c>
      <c r="H1031" s="153">
        <f t="shared" ref="H1031:H1094" si="16">+LEN(A1031)</f>
        <v>16</v>
      </c>
      <c r="I1031" s="25"/>
    </row>
    <row r="1032" spans="1:9" hidden="1" x14ac:dyDescent="0.2">
      <c r="A1032" s="112" t="s">
        <v>1345</v>
      </c>
      <c r="B1032" s="112" t="s">
        <v>13</v>
      </c>
      <c r="C1032" s="112" t="s">
        <v>261</v>
      </c>
      <c r="D1032" s="18">
        <v>108645.16</v>
      </c>
      <c r="E1032" s="18">
        <v>108760.87</v>
      </c>
      <c r="F1032" s="18">
        <v>109295.61</v>
      </c>
      <c r="G1032" s="18">
        <v>109179.9</v>
      </c>
      <c r="H1032" s="153">
        <f t="shared" si="16"/>
        <v>18</v>
      </c>
    </row>
    <row r="1033" spans="1:9" hidden="1" x14ac:dyDescent="0.2">
      <c r="A1033" s="112" t="s">
        <v>263</v>
      </c>
      <c r="B1033" s="112" t="s">
        <v>17</v>
      </c>
      <c r="C1033" s="112" t="s">
        <v>264</v>
      </c>
      <c r="D1033" s="18">
        <v>35636.33</v>
      </c>
      <c r="E1033" s="18">
        <v>81728.600000000006</v>
      </c>
      <c r="F1033" s="18">
        <v>81809.86</v>
      </c>
      <c r="G1033" s="18">
        <v>35717.589999999997</v>
      </c>
      <c r="H1033" s="153">
        <f t="shared" si="16"/>
        <v>8</v>
      </c>
    </row>
    <row r="1034" spans="1:9" hidden="1" x14ac:dyDescent="0.2">
      <c r="A1034" s="112" t="s">
        <v>265</v>
      </c>
      <c r="B1034" s="112" t="s">
        <v>17</v>
      </c>
      <c r="C1034" s="112" t="s">
        <v>264</v>
      </c>
      <c r="D1034" s="18">
        <v>35636.33</v>
      </c>
      <c r="E1034" s="18">
        <v>81728.600000000006</v>
      </c>
      <c r="F1034" s="18">
        <v>81809.86</v>
      </c>
      <c r="G1034" s="18">
        <v>35717.589999999997</v>
      </c>
      <c r="H1034" s="153">
        <f t="shared" si="16"/>
        <v>10</v>
      </c>
    </row>
    <row r="1035" spans="1:9" hidden="1" x14ac:dyDescent="0.2">
      <c r="A1035" s="112" t="s">
        <v>1346</v>
      </c>
      <c r="B1035" s="112" t="s">
        <v>17</v>
      </c>
      <c r="C1035" s="112" t="s">
        <v>264</v>
      </c>
      <c r="D1035" s="18">
        <v>35636.33</v>
      </c>
      <c r="E1035" s="18">
        <v>81728.600000000006</v>
      </c>
      <c r="F1035" s="18">
        <v>81809.86</v>
      </c>
      <c r="G1035" s="18">
        <v>35717.589999999997</v>
      </c>
      <c r="H1035" s="153">
        <f t="shared" si="16"/>
        <v>12</v>
      </c>
    </row>
    <row r="1036" spans="1:9" hidden="1" x14ac:dyDescent="0.2">
      <c r="A1036" s="112" t="s">
        <v>1347</v>
      </c>
      <c r="B1036" s="112" t="s">
        <v>17</v>
      </c>
      <c r="C1036" s="112" t="s">
        <v>264</v>
      </c>
      <c r="D1036" s="18">
        <v>35636.33</v>
      </c>
      <c r="E1036" s="18">
        <v>81728.600000000006</v>
      </c>
      <c r="F1036" s="18">
        <v>81809.86</v>
      </c>
      <c r="G1036" s="18">
        <v>35717.589999999997</v>
      </c>
      <c r="H1036" s="153">
        <f t="shared" si="16"/>
        <v>14</v>
      </c>
    </row>
    <row r="1037" spans="1:9" s="34" customFormat="1" hidden="1" x14ac:dyDescent="0.2">
      <c r="A1037" s="112" t="s">
        <v>1348</v>
      </c>
      <c r="B1037" s="112" t="s">
        <v>17</v>
      </c>
      <c r="C1037" s="112" t="s">
        <v>264</v>
      </c>
      <c r="D1037" s="18">
        <v>35636.33</v>
      </c>
      <c r="E1037" s="18">
        <v>81728.600000000006</v>
      </c>
      <c r="F1037" s="18">
        <v>81809.86</v>
      </c>
      <c r="G1037" s="18">
        <v>35717.589999999997</v>
      </c>
      <c r="H1037" s="153">
        <f t="shared" si="16"/>
        <v>16</v>
      </c>
      <c r="I1037" s="25"/>
    </row>
    <row r="1038" spans="1:9" hidden="1" x14ac:dyDescent="0.2">
      <c r="A1038" s="112" t="s">
        <v>1349</v>
      </c>
      <c r="B1038" s="112" t="s">
        <v>13</v>
      </c>
      <c r="C1038" s="112" t="s">
        <v>264</v>
      </c>
      <c r="D1038" s="18">
        <v>35636.33</v>
      </c>
      <c r="E1038" s="18">
        <v>81728.600000000006</v>
      </c>
      <c r="F1038" s="18">
        <v>81809.86</v>
      </c>
      <c r="G1038" s="18">
        <v>35717.589999999997</v>
      </c>
      <c r="H1038" s="153">
        <f t="shared" si="16"/>
        <v>18</v>
      </c>
    </row>
    <row r="1039" spans="1:9" hidden="1" x14ac:dyDescent="0.2">
      <c r="A1039" s="112" t="s">
        <v>266</v>
      </c>
      <c r="B1039" s="112" t="s">
        <v>17</v>
      </c>
      <c r="C1039" s="112" t="s">
        <v>267</v>
      </c>
      <c r="D1039" s="18">
        <v>1988867.92</v>
      </c>
      <c r="E1039" s="18">
        <v>955382.34</v>
      </c>
      <c r="F1039" s="18">
        <v>1038102.63</v>
      </c>
      <c r="G1039" s="18">
        <v>2071588.21</v>
      </c>
      <c r="H1039" s="153">
        <f t="shared" si="16"/>
        <v>3</v>
      </c>
    </row>
    <row r="1040" spans="1:9" hidden="1" x14ac:dyDescent="0.2">
      <c r="A1040" s="112" t="s">
        <v>268</v>
      </c>
      <c r="B1040" s="112" t="s">
        <v>17</v>
      </c>
      <c r="C1040" s="112" t="s">
        <v>267</v>
      </c>
      <c r="D1040" s="18">
        <v>1988867.92</v>
      </c>
      <c r="E1040" s="18">
        <v>955382.34</v>
      </c>
      <c r="F1040" s="18">
        <v>1038102.63</v>
      </c>
      <c r="G1040" s="18">
        <v>2071588.21</v>
      </c>
      <c r="H1040" s="153">
        <f t="shared" si="16"/>
        <v>4</v>
      </c>
    </row>
    <row r="1041" spans="1:9" hidden="1" x14ac:dyDescent="0.2">
      <c r="A1041" s="112" t="s">
        <v>269</v>
      </c>
      <c r="B1041" s="112" t="s">
        <v>17</v>
      </c>
      <c r="C1041" s="112" t="s">
        <v>270</v>
      </c>
      <c r="D1041" s="18">
        <v>1235911.92</v>
      </c>
      <c r="E1041" s="18">
        <v>641238.89</v>
      </c>
      <c r="F1041" s="18">
        <v>669914.68999999994</v>
      </c>
      <c r="G1041" s="18">
        <v>1264587.72</v>
      </c>
      <c r="H1041" s="153">
        <f t="shared" si="16"/>
        <v>6</v>
      </c>
    </row>
    <row r="1042" spans="1:9" hidden="1" x14ac:dyDescent="0.2">
      <c r="A1042" s="112" t="s">
        <v>271</v>
      </c>
      <c r="B1042" s="112" t="s">
        <v>17</v>
      </c>
      <c r="C1042" s="112" t="s">
        <v>272</v>
      </c>
      <c r="D1042" s="18">
        <v>0</v>
      </c>
      <c r="E1042" s="18">
        <v>599698.09</v>
      </c>
      <c r="F1042" s="18">
        <v>599698.09</v>
      </c>
      <c r="G1042" s="18">
        <v>0</v>
      </c>
      <c r="H1042" s="153">
        <f t="shared" si="16"/>
        <v>8</v>
      </c>
    </row>
    <row r="1043" spans="1:9" s="34" customFormat="1" hidden="1" x14ac:dyDescent="0.2">
      <c r="A1043" s="112" t="s">
        <v>273</v>
      </c>
      <c r="B1043" s="112" t="s">
        <v>17</v>
      </c>
      <c r="C1043" s="112" t="s">
        <v>73</v>
      </c>
      <c r="D1043" s="18">
        <v>0</v>
      </c>
      <c r="E1043" s="18">
        <v>599698.09</v>
      </c>
      <c r="F1043" s="18">
        <v>599698.09</v>
      </c>
      <c r="G1043" s="18">
        <v>0</v>
      </c>
      <c r="H1043" s="153">
        <f t="shared" si="16"/>
        <v>10</v>
      </c>
      <c r="I1043" s="25"/>
    </row>
    <row r="1044" spans="1:9" hidden="1" x14ac:dyDescent="0.2">
      <c r="A1044" s="112" t="s">
        <v>1350</v>
      </c>
      <c r="B1044" s="112" t="s">
        <v>17</v>
      </c>
      <c r="C1044" s="112" t="s">
        <v>1351</v>
      </c>
      <c r="D1044" s="18">
        <v>0</v>
      </c>
      <c r="E1044" s="18">
        <v>599698.09</v>
      </c>
      <c r="F1044" s="18">
        <v>599698.09</v>
      </c>
      <c r="G1044" s="18">
        <v>0</v>
      </c>
      <c r="H1044" s="153">
        <f t="shared" si="16"/>
        <v>12</v>
      </c>
    </row>
    <row r="1045" spans="1:9" hidden="1" x14ac:dyDescent="0.2">
      <c r="A1045" s="112" t="s">
        <v>1352</v>
      </c>
      <c r="B1045" s="112" t="s">
        <v>17</v>
      </c>
      <c r="C1045" s="112" t="s">
        <v>1351</v>
      </c>
      <c r="D1045" s="18">
        <v>0</v>
      </c>
      <c r="E1045" s="18">
        <v>599698.09</v>
      </c>
      <c r="F1045" s="18">
        <v>599698.09</v>
      </c>
      <c r="G1045" s="18">
        <v>0</v>
      </c>
      <c r="H1045" s="153">
        <f t="shared" si="16"/>
        <v>14</v>
      </c>
    </row>
    <row r="1046" spans="1:9" hidden="1" x14ac:dyDescent="0.2">
      <c r="A1046" s="112" t="s">
        <v>1353</v>
      </c>
      <c r="B1046" s="112" t="s">
        <v>17</v>
      </c>
      <c r="C1046" s="112" t="s">
        <v>1351</v>
      </c>
      <c r="D1046" s="18">
        <v>0</v>
      </c>
      <c r="E1046" s="18">
        <v>599698.09</v>
      </c>
      <c r="F1046" s="18">
        <v>599698.09</v>
      </c>
      <c r="G1046" s="18">
        <v>0</v>
      </c>
      <c r="H1046" s="153">
        <f t="shared" si="16"/>
        <v>16</v>
      </c>
    </row>
    <row r="1047" spans="1:9" hidden="1" x14ac:dyDescent="0.2">
      <c r="A1047" s="112" t="s">
        <v>1354</v>
      </c>
      <c r="B1047" s="112" t="s">
        <v>13</v>
      </c>
      <c r="C1047" s="112" t="s">
        <v>1351</v>
      </c>
      <c r="D1047" s="18">
        <v>0</v>
      </c>
      <c r="E1047" s="18">
        <v>599698.09</v>
      </c>
      <c r="F1047" s="18">
        <v>599698.09</v>
      </c>
      <c r="G1047" s="18">
        <v>0</v>
      </c>
      <c r="H1047" s="153">
        <f t="shared" si="16"/>
        <v>18</v>
      </c>
    </row>
    <row r="1048" spans="1:9" hidden="1" x14ac:dyDescent="0.2">
      <c r="A1048" s="112" t="s">
        <v>274</v>
      </c>
      <c r="B1048" s="112" t="s">
        <v>17</v>
      </c>
      <c r="C1048" s="112" t="s">
        <v>275</v>
      </c>
      <c r="D1048" s="18">
        <v>75231.009999999995</v>
      </c>
      <c r="E1048" s="18">
        <v>20987.67</v>
      </c>
      <c r="F1048" s="18">
        <v>20987.67</v>
      </c>
      <c r="G1048" s="18">
        <v>75231.009999999995</v>
      </c>
      <c r="H1048" s="153">
        <f t="shared" si="16"/>
        <v>8</v>
      </c>
    </row>
    <row r="1049" spans="1:9" s="34" customFormat="1" hidden="1" x14ac:dyDescent="0.2">
      <c r="A1049" s="112" t="s">
        <v>276</v>
      </c>
      <c r="B1049" s="112" t="s">
        <v>17</v>
      </c>
      <c r="C1049" s="112" t="s">
        <v>73</v>
      </c>
      <c r="D1049" s="18">
        <v>75231.009999999995</v>
      </c>
      <c r="E1049" s="18">
        <v>20987.67</v>
      </c>
      <c r="F1049" s="18">
        <v>20987.67</v>
      </c>
      <c r="G1049" s="18">
        <v>75231.009999999995</v>
      </c>
      <c r="H1049" s="153">
        <f t="shared" si="16"/>
        <v>10</v>
      </c>
      <c r="I1049" s="25"/>
    </row>
    <row r="1050" spans="1:9" hidden="1" x14ac:dyDescent="0.2">
      <c r="A1050" s="112" t="s">
        <v>1355</v>
      </c>
      <c r="B1050" s="112" t="s">
        <v>17</v>
      </c>
      <c r="C1050" s="112" t="s">
        <v>4023</v>
      </c>
      <c r="D1050" s="18">
        <v>75231.009999999995</v>
      </c>
      <c r="E1050" s="18">
        <v>20987.67</v>
      </c>
      <c r="F1050" s="18">
        <v>20987.67</v>
      </c>
      <c r="G1050" s="18">
        <v>75231.009999999995</v>
      </c>
      <c r="H1050" s="153">
        <f t="shared" si="16"/>
        <v>12</v>
      </c>
    </row>
    <row r="1051" spans="1:9" hidden="1" x14ac:dyDescent="0.2">
      <c r="A1051" s="112" t="s">
        <v>1356</v>
      </c>
      <c r="B1051" s="112" t="s">
        <v>17</v>
      </c>
      <c r="C1051" s="112" t="s">
        <v>4023</v>
      </c>
      <c r="D1051" s="18">
        <v>75231.009999999995</v>
      </c>
      <c r="E1051" s="18">
        <v>20987.67</v>
      </c>
      <c r="F1051" s="18">
        <v>20987.67</v>
      </c>
      <c r="G1051" s="18">
        <v>75231.009999999995</v>
      </c>
      <c r="H1051" s="153">
        <f t="shared" si="16"/>
        <v>14</v>
      </c>
    </row>
    <row r="1052" spans="1:9" hidden="1" x14ac:dyDescent="0.2">
      <c r="A1052" s="112" t="s">
        <v>1357</v>
      </c>
      <c r="B1052" s="112" t="s">
        <v>17</v>
      </c>
      <c r="C1052" s="112" t="s">
        <v>4023</v>
      </c>
      <c r="D1052" s="18">
        <v>75231.009999999995</v>
      </c>
      <c r="E1052" s="18">
        <v>20987.67</v>
      </c>
      <c r="F1052" s="18">
        <v>20987.67</v>
      </c>
      <c r="G1052" s="18">
        <v>75231.009999999995</v>
      </c>
      <c r="H1052" s="153">
        <f t="shared" si="16"/>
        <v>16</v>
      </c>
    </row>
    <row r="1053" spans="1:9" hidden="1" x14ac:dyDescent="0.2">
      <c r="A1053" s="112" t="s">
        <v>1358</v>
      </c>
      <c r="B1053" s="112" t="s">
        <v>13</v>
      </c>
      <c r="C1053" s="112" t="s">
        <v>4023</v>
      </c>
      <c r="D1053" s="18">
        <v>75231.009999999995</v>
      </c>
      <c r="E1053" s="18">
        <v>20987.67</v>
      </c>
      <c r="F1053" s="18">
        <v>20987.67</v>
      </c>
      <c r="G1053" s="18">
        <v>75231.009999999995</v>
      </c>
      <c r="H1053" s="153">
        <f t="shared" si="16"/>
        <v>18</v>
      </c>
    </row>
    <row r="1054" spans="1:9" hidden="1" x14ac:dyDescent="0.2">
      <c r="A1054" s="112" t="s">
        <v>277</v>
      </c>
      <c r="B1054" s="112" t="s">
        <v>17</v>
      </c>
      <c r="C1054" s="112" t="s">
        <v>278</v>
      </c>
      <c r="D1054" s="18">
        <v>148710.91</v>
      </c>
      <c r="E1054" s="18">
        <v>1838.16</v>
      </c>
      <c r="F1054" s="18">
        <v>30513.96</v>
      </c>
      <c r="G1054" s="18">
        <v>177386.71</v>
      </c>
      <c r="H1054" s="153">
        <f t="shared" si="16"/>
        <v>8</v>
      </c>
    </row>
    <row r="1055" spans="1:9" hidden="1" x14ac:dyDescent="0.2">
      <c r="A1055" s="112" t="s">
        <v>279</v>
      </c>
      <c r="B1055" s="112" t="s">
        <v>17</v>
      </c>
      <c r="C1055" s="112" t="s">
        <v>73</v>
      </c>
      <c r="D1055" s="18">
        <v>148710.91</v>
      </c>
      <c r="E1055" s="18">
        <v>1838.16</v>
      </c>
      <c r="F1055" s="18">
        <v>30513.96</v>
      </c>
      <c r="G1055" s="18">
        <v>177386.71</v>
      </c>
      <c r="H1055" s="153">
        <f t="shared" si="16"/>
        <v>10</v>
      </c>
    </row>
    <row r="1056" spans="1:9" hidden="1" x14ac:dyDescent="0.2">
      <c r="A1056" s="112" t="s">
        <v>1359</v>
      </c>
      <c r="B1056" s="112" t="s">
        <v>17</v>
      </c>
      <c r="C1056" s="112" t="s">
        <v>1360</v>
      </c>
      <c r="D1056" s="18">
        <v>148710.91</v>
      </c>
      <c r="E1056" s="18">
        <v>1838.16</v>
      </c>
      <c r="F1056" s="18">
        <v>30513.96</v>
      </c>
      <c r="G1056" s="18">
        <v>177386.71</v>
      </c>
      <c r="H1056" s="153">
        <f t="shared" si="16"/>
        <v>12</v>
      </c>
    </row>
    <row r="1057" spans="1:9" hidden="1" x14ac:dyDescent="0.2">
      <c r="A1057" s="112" t="s">
        <v>1361</v>
      </c>
      <c r="B1057" s="112" t="s">
        <v>17</v>
      </c>
      <c r="C1057" s="112" t="s">
        <v>1360</v>
      </c>
      <c r="D1057" s="18">
        <v>148710.91</v>
      </c>
      <c r="E1057" s="18">
        <v>1838.16</v>
      </c>
      <c r="F1057" s="18">
        <v>30513.96</v>
      </c>
      <c r="G1057" s="18">
        <v>177386.71</v>
      </c>
      <c r="H1057" s="153">
        <f t="shared" si="16"/>
        <v>14</v>
      </c>
    </row>
    <row r="1058" spans="1:9" hidden="1" x14ac:dyDescent="0.2">
      <c r="A1058" s="112" t="s">
        <v>1362</v>
      </c>
      <c r="B1058" s="112" t="s">
        <v>17</v>
      </c>
      <c r="C1058" s="112" t="s">
        <v>1360</v>
      </c>
      <c r="D1058" s="18">
        <v>148710.91</v>
      </c>
      <c r="E1058" s="18">
        <v>1838.16</v>
      </c>
      <c r="F1058" s="18">
        <v>30513.96</v>
      </c>
      <c r="G1058" s="18">
        <v>177386.71</v>
      </c>
      <c r="H1058" s="153">
        <f t="shared" si="16"/>
        <v>16</v>
      </c>
    </row>
    <row r="1059" spans="1:9" hidden="1" x14ac:dyDescent="0.2">
      <c r="A1059" s="112" t="s">
        <v>1363</v>
      </c>
      <c r="B1059" s="112" t="s">
        <v>13</v>
      </c>
      <c r="C1059" s="112" t="s">
        <v>1360</v>
      </c>
      <c r="D1059" s="18">
        <v>148710.91</v>
      </c>
      <c r="E1059" s="18">
        <v>1838.16</v>
      </c>
      <c r="F1059" s="18">
        <v>30513.96</v>
      </c>
      <c r="G1059" s="18">
        <v>177386.71</v>
      </c>
      <c r="H1059" s="153">
        <f t="shared" si="16"/>
        <v>18</v>
      </c>
    </row>
    <row r="1060" spans="1:9" hidden="1" x14ac:dyDescent="0.2">
      <c r="A1060" s="112" t="s">
        <v>280</v>
      </c>
      <c r="B1060" s="112" t="s">
        <v>17</v>
      </c>
      <c r="C1060" s="112" t="s">
        <v>281</v>
      </c>
      <c r="D1060" s="18">
        <v>1011970</v>
      </c>
      <c r="E1060" s="18">
        <v>18714.97</v>
      </c>
      <c r="F1060" s="18">
        <v>18714.97</v>
      </c>
      <c r="G1060" s="18">
        <v>1011970</v>
      </c>
      <c r="H1060" s="153">
        <f t="shared" si="16"/>
        <v>8</v>
      </c>
    </row>
    <row r="1061" spans="1:9" hidden="1" x14ac:dyDescent="0.2">
      <c r="A1061" s="112" t="s">
        <v>282</v>
      </c>
      <c r="B1061" s="112" t="s">
        <v>17</v>
      </c>
      <c r="C1061" s="112" t="s">
        <v>73</v>
      </c>
      <c r="D1061" s="18">
        <v>1011970</v>
      </c>
      <c r="E1061" s="18">
        <v>18714.97</v>
      </c>
      <c r="F1061" s="18">
        <v>18714.97</v>
      </c>
      <c r="G1061" s="18">
        <v>1011970</v>
      </c>
      <c r="H1061" s="153">
        <f t="shared" si="16"/>
        <v>10</v>
      </c>
    </row>
    <row r="1062" spans="1:9" hidden="1" x14ac:dyDescent="0.2">
      <c r="A1062" s="112" t="s">
        <v>1364</v>
      </c>
      <c r="B1062" s="112" t="s">
        <v>17</v>
      </c>
      <c r="C1062" s="112" t="s">
        <v>1365</v>
      </c>
      <c r="D1062" s="18">
        <v>1011970</v>
      </c>
      <c r="E1062" s="18">
        <v>18714.97</v>
      </c>
      <c r="F1062" s="18">
        <v>18714.97</v>
      </c>
      <c r="G1062" s="18">
        <v>1011970</v>
      </c>
      <c r="H1062" s="153">
        <f t="shared" si="16"/>
        <v>12</v>
      </c>
    </row>
    <row r="1063" spans="1:9" hidden="1" x14ac:dyDescent="0.2">
      <c r="A1063" s="112" t="s">
        <v>1366</v>
      </c>
      <c r="B1063" s="112" t="s">
        <v>17</v>
      </c>
      <c r="C1063" s="112" t="s">
        <v>1365</v>
      </c>
      <c r="D1063" s="18">
        <v>1011970</v>
      </c>
      <c r="E1063" s="18">
        <v>18714.97</v>
      </c>
      <c r="F1063" s="18">
        <v>18714.97</v>
      </c>
      <c r="G1063" s="18">
        <v>1011970</v>
      </c>
      <c r="H1063" s="153">
        <f t="shared" si="16"/>
        <v>14</v>
      </c>
    </row>
    <row r="1064" spans="1:9" hidden="1" x14ac:dyDescent="0.2">
      <c r="A1064" s="112" t="s">
        <v>1367</v>
      </c>
      <c r="B1064" s="112" t="s">
        <v>17</v>
      </c>
      <c r="C1064" s="112" t="s">
        <v>1365</v>
      </c>
      <c r="D1064" s="18">
        <v>1011970</v>
      </c>
      <c r="E1064" s="18">
        <v>18714.97</v>
      </c>
      <c r="F1064" s="18">
        <v>18714.97</v>
      </c>
      <c r="G1064" s="18">
        <v>1011970</v>
      </c>
      <c r="H1064" s="153">
        <f t="shared" si="16"/>
        <v>16</v>
      </c>
    </row>
    <row r="1065" spans="1:9" hidden="1" x14ac:dyDescent="0.2">
      <c r="A1065" s="112" t="s">
        <v>1368</v>
      </c>
      <c r="B1065" s="112" t="s">
        <v>13</v>
      </c>
      <c r="C1065" s="112" t="s">
        <v>1365</v>
      </c>
      <c r="D1065" s="18">
        <v>1011970</v>
      </c>
      <c r="E1065" s="18">
        <v>18714.97</v>
      </c>
      <c r="F1065" s="18">
        <v>18714.97</v>
      </c>
      <c r="G1065" s="18">
        <v>1011970</v>
      </c>
      <c r="H1065" s="153">
        <f t="shared" si="16"/>
        <v>18</v>
      </c>
    </row>
    <row r="1066" spans="1:9" hidden="1" x14ac:dyDescent="0.2">
      <c r="A1066" s="112" t="s">
        <v>576</v>
      </c>
      <c r="B1066" s="112" t="s">
        <v>17</v>
      </c>
      <c r="C1066" s="112" t="s">
        <v>577</v>
      </c>
      <c r="D1066" s="18">
        <v>160000</v>
      </c>
      <c r="E1066" s="18">
        <v>0</v>
      </c>
      <c r="F1066" s="18">
        <v>94506.32</v>
      </c>
      <c r="G1066" s="18">
        <v>254506.32</v>
      </c>
      <c r="H1066" s="153">
        <f t="shared" si="16"/>
        <v>6</v>
      </c>
    </row>
    <row r="1067" spans="1:9" hidden="1" x14ac:dyDescent="0.2">
      <c r="A1067" s="112" t="s">
        <v>578</v>
      </c>
      <c r="B1067" s="112" t="s">
        <v>17</v>
      </c>
      <c r="C1067" s="112" t="s">
        <v>4024</v>
      </c>
      <c r="D1067" s="18">
        <v>160000</v>
      </c>
      <c r="E1067" s="18">
        <v>0</v>
      </c>
      <c r="F1067" s="18">
        <v>94506.32</v>
      </c>
      <c r="G1067" s="18">
        <v>254506.32</v>
      </c>
      <c r="H1067" s="153">
        <f t="shared" si="16"/>
        <v>8</v>
      </c>
    </row>
    <row r="1068" spans="1:9" hidden="1" x14ac:dyDescent="0.2">
      <c r="A1068" s="112" t="s">
        <v>579</v>
      </c>
      <c r="B1068" s="112" t="s">
        <v>17</v>
      </c>
      <c r="C1068" s="112" t="s">
        <v>73</v>
      </c>
      <c r="D1068" s="18">
        <v>160000</v>
      </c>
      <c r="E1068" s="18">
        <v>0</v>
      </c>
      <c r="F1068" s="18">
        <v>94506.32</v>
      </c>
      <c r="G1068" s="18">
        <v>254506.32</v>
      </c>
      <c r="H1068" s="153">
        <f t="shared" si="16"/>
        <v>10</v>
      </c>
    </row>
    <row r="1069" spans="1:9" hidden="1" x14ac:dyDescent="0.2">
      <c r="A1069" s="112" t="s">
        <v>1369</v>
      </c>
      <c r="B1069" s="112" t="s">
        <v>17</v>
      </c>
      <c r="C1069" s="112" t="s">
        <v>4025</v>
      </c>
      <c r="D1069" s="18">
        <v>160000</v>
      </c>
      <c r="E1069" s="18">
        <v>0</v>
      </c>
      <c r="F1069" s="18">
        <v>94506.32</v>
      </c>
      <c r="G1069" s="18">
        <v>254506.32</v>
      </c>
      <c r="H1069" s="153">
        <f t="shared" si="16"/>
        <v>12</v>
      </c>
    </row>
    <row r="1070" spans="1:9" s="34" customFormat="1" hidden="1" x14ac:dyDescent="0.2">
      <c r="A1070" s="112" t="s">
        <v>1370</v>
      </c>
      <c r="B1070" s="112" t="s">
        <v>17</v>
      </c>
      <c r="C1070" s="112" t="s">
        <v>4026</v>
      </c>
      <c r="D1070" s="18">
        <v>160000</v>
      </c>
      <c r="E1070" s="18">
        <v>0</v>
      </c>
      <c r="F1070" s="18">
        <v>94506.32</v>
      </c>
      <c r="G1070" s="18">
        <v>254506.32</v>
      </c>
      <c r="H1070" s="153">
        <f t="shared" si="16"/>
        <v>14</v>
      </c>
      <c r="I1070" s="25"/>
    </row>
    <row r="1071" spans="1:9" hidden="1" x14ac:dyDescent="0.2">
      <c r="A1071" s="112" t="s">
        <v>1371</v>
      </c>
      <c r="B1071" s="112" t="s">
        <v>17</v>
      </c>
      <c r="C1071" s="112" t="s">
        <v>4025</v>
      </c>
      <c r="D1071" s="18">
        <v>160000</v>
      </c>
      <c r="E1071" s="18">
        <v>0</v>
      </c>
      <c r="F1071" s="18">
        <v>94506.32</v>
      </c>
      <c r="G1071" s="18">
        <v>254506.32</v>
      </c>
      <c r="H1071" s="153">
        <f t="shared" si="16"/>
        <v>16</v>
      </c>
    </row>
    <row r="1072" spans="1:9" hidden="1" x14ac:dyDescent="0.2">
      <c r="A1072" s="112" t="s">
        <v>3909</v>
      </c>
      <c r="B1072" s="112" t="s">
        <v>13</v>
      </c>
      <c r="C1072" s="112" t="s">
        <v>3910</v>
      </c>
      <c r="D1072" s="18">
        <v>160000</v>
      </c>
      <c r="E1072" s="18">
        <v>0</v>
      </c>
      <c r="F1072" s="18">
        <v>94506.32</v>
      </c>
      <c r="G1072" s="18">
        <v>254506.32</v>
      </c>
      <c r="H1072" s="153">
        <f t="shared" si="16"/>
        <v>18</v>
      </c>
    </row>
    <row r="1073" spans="1:9" hidden="1" x14ac:dyDescent="0.2">
      <c r="A1073" s="112" t="s">
        <v>592</v>
      </c>
      <c r="B1073" s="112" t="s">
        <v>17</v>
      </c>
      <c r="C1073" s="112" t="s">
        <v>267</v>
      </c>
      <c r="D1073" s="18">
        <v>592956</v>
      </c>
      <c r="E1073" s="18">
        <v>314143.45</v>
      </c>
      <c r="F1073" s="18">
        <v>273681.62</v>
      </c>
      <c r="G1073" s="18">
        <v>552494.17000000004</v>
      </c>
      <c r="H1073" s="153">
        <f t="shared" si="16"/>
        <v>6</v>
      </c>
    </row>
    <row r="1074" spans="1:9" hidden="1" x14ac:dyDescent="0.2">
      <c r="A1074" s="112" t="s">
        <v>593</v>
      </c>
      <c r="B1074" s="112" t="s">
        <v>17</v>
      </c>
      <c r="C1074" s="112" t="s">
        <v>594</v>
      </c>
      <c r="D1074" s="18">
        <v>592956</v>
      </c>
      <c r="E1074" s="18">
        <v>314143.45</v>
      </c>
      <c r="F1074" s="18">
        <v>273681.62</v>
      </c>
      <c r="G1074" s="18">
        <v>552494.17000000004</v>
      </c>
      <c r="H1074" s="153">
        <f t="shared" si="16"/>
        <v>8</v>
      </c>
    </row>
    <row r="1075" spans="1:9" hidden="1" x14ac:dyDescent="0.2">
      <c r="A1075" s="112" t="s">
        <v>595</v>
      </c>
      <c r="B1075" s="112" t="s">
        <v>17</v>
      </c>
      <c r="C1075" s="112" t="s">
        <v>73</v>
      </c>
      <c r="D1075" s="18">
        <v>592956</v>
      </c>
      <c r="E1075" s="18">
        <v>314143.45</v>
      </c>
      <c r="F1075" s="18">
        <v>273681.62</v>
      </c>
      <c r="G1075" s="18">
        <v>552494.17000000004</v>
      </c>
      <c r="H1075" s="153">
        <f t="shared" si="16"/>
        <v>10</v>
      </c>
    </row>
    <row r="1076" spans="1:9" s="34" customFormat="1" hidden="1" x14ac:dyDescent="0.2">
      <c r="A1076" s="112" t="s">
        <v>1373</v>
      </c>
      <c r="B1076" s="112" t="s">
        <v>17</v>
      </c>
      <c r="C1076" s="112" t="s">
        <v>1374</v>
      </c>
      <c r="D1076" s="18">
        <v>592956</v>
      </c>
      <c r="E1076" s="18">
        <v>314143.45</v>
      </c>
      <c r="F1076" s="18">
        <v>273681.62</v>
      </c>
      <c r="G1076" s="18">
        <v>552494.17000000004</v>
      </c>
      <c r="H1076" s="153">
        <f t="shared" si="16"/>
        <v>12</v>
      </c>
      <c r="I1076" s="25"/>
    </row>
    <row r="1077" spans="1:9" hidden="1" x14ac:dyDescent="0.2">
      <c r="A1077" s="112" t="s">
        <v>1375</v>
      </c>
      <c r="B1077" s="112" t="s">
        <v>17</v>
      </c>
      <c r="C1077" s="112" t="s">
        <v>1374</v>
      </c>
      <c r="D1077" s="18">
        <v>592956</v>
      </c>
      <c r="E1077" s="18">
        <v>314143.45</v>
      </c>
      <c r="F1077" s="18">
        <v>273681.62</v>
      </c>
      <c r="G1077" s="18">
        <v>552494.17000000004</v>
      </c>
      <c r="H1077" s="153">
        <f t="shared" si="16"/>
        <v>14</v>
      </c>
    </row>
    <row r="1078" spans="1:9" hidden="1" x14ac:dyDescent="0.2">
      <c r="A1078" s="112" t="s">
        <v>1376</v>
      </c>
      <c r="B1078" s="112" t="s">
        <v>17</v>
      </c>
      <c r="C1078" s="112" t="s">
        <v>1374</v>
      </c>
      <c r="D1078" s="18">
        <v>592956</v>
      </c>
      <c r="E1078" s="18">
        <v>314143.45</v>
      </c>
      <c r="F1078" s="18">
        <v>273681.62</v>
      </c>
      <c r="G1078" s="18">
        <v>552494.17000000004</v>
      </c>
      <c r="H1078" s="153">
        <f t="shared" si="16"/>
        <v>16</v>
      </c>
    </row>
    <row r="1079" spans="1:9" hidden="1" x14ac:dyDescent="0.2">
      <c r="A1079" s="112" t="s">
        <v>1377</v>
      </c>
      <c r="B1079" s="112" t="s">
        <v>13</v>
      </c>
      <c r="C1079" s="112" t="s">
        <v>1378</v>
      </c>
      <c r="D1079" s="18">
        <v>592956</v>
      </c>
      <c r="E1079" s="18">
        <v>314143.45</v>
      </c>
      <c r="F1079" s="18">
        <v>273681.62</v>
      </c>
      <c r="G1079" s="18">
        <v>552494.17000000004</v>
      </c>
      <c r="H1079" s="153">
        <f t="shared" si="16"/>
        <v>18</v>
      </c>
    </row>
    <row r="1080" spans="1:9" x14ac:dyDescent="0.2">
      <c r="A1080" s="112" t="s">
        <v>283</v>
      </c>
      <c r="B1080" s="112" t="s">
        <v>17</v>
      </c>
      <c r="C1080" s="112" t="s">
        <v>284</v>
      </c>
      <c r="D1080" s="18">
        <v>24607898.399999999</v>
      </c>
      <c r="E1080" s="18">
        <v>58.63</v>
      </c>
      <c r="F1080" s="18">
        <v>58.63</v>
      </c>
      <c r="G1080" s="18">
        <v>24607898.399999999</v>
      </c>
      <c r="H1080" s="153">
        <f t="shared" si="16"/>
        <v>1</v>
      </c>
    </row>
    <row r="1081" spans="1:9" hidden="1" x14ac:dyDescent="0.2">
      <c r="A1081" s="112" t="s">
        <v>285</v>
      </c>
      <c r="B1081" s="112" t="s">
        <v>17</v>
      </c>
      <c r="C1081" s="112" t="s">
        <v>284</v>
      </c>
      <c r="D1081" s="18">
        <v>24011489.91</v>
      </c>
      <c r="E1081" s="18">
        <v>58.63</v>
      </c>
      <c r="F1081" s="18">
        <v>0</v>
      </c>
      <c r="G1081" s="18">
        <v>24011431.280000001</v>
      </c>
      <c r="H1081" s="153">
        <f t="shared" si="16"/>
        <v>2</v>
      </c>
    </row>
    <row r="1082" spans="1:9" hidden="1" x14ac:dyDescent="0.2">
      <c r="A1082" s="112" t="s">
        <v>286</v>
      </c>
      <c r="B1082" s="112" t="s">
        <v>17</v>
      </c>
      <c r="C1082" s="112" t="s">
        <v>287</v>
      </c>
      <c r="D1082" s="18">
        <v>20333675</v>
      </c>
      <c r="E1082" s="18">
        <v>0</v>
      </c>
      <c r="F1082" s="18">
        <v>0</v>
      </c>
      <c r="G1082" s="18">
        <v>20333675</v>
      </c>
      <c r="H1082" s="153">
        <f t="shared" si="16"/>
        <v>3</v>
      </c>
    </row>
    <row r="1083" spans="1:9" s="34" customFormat="1" hidden="1" x14ac:dyDescent="0.2">
      <c r="A1083" s="112" t="s">
        <v>288</v>
      </c>
      <c r="B1083" s="112" t="s">
        <v>17</v>
      </c>
      <c r="C1083" s="112" t="s">
        <v>287</v>
      </c>
      <c r="D1083" s="18">
        <v>20333675</v>
      </c>
      <c r="E1083" s="18">
        <v>0</v>
      </c>
      <c r="F1083" s="18">
        <v>0</v>
      </c>
      <c r="G1083" s="18">
        <v>20333675</v>
      </c>
      <c r="H1083" s="153">
        <f t="shared" si="16"/>
        <v>4</v>
      </c>
      <c r="I1083" s="25"/>
    </row>
    <row r="1084" spans="1:9" hidden="1" x14ac:dyDescent="0.2">
      <c r="A1084" s="112" t="s">
        <v>289</v>
      </c>
      <c r="B1084" s="112" t="s">
        <v>17</v>
      </c>
      <c r="C1084" s="112" t="s">
        <v>290</v>
      </c>
      <c r="D1084" s="18">
        <v>20333675</v>
      </c>
      <c r="E1084" s="18">
        <v>0</v>
      </c>
      <c r="F1084" s="18">
        <v>0</v>
      </c>
      <c r="G1084" s="18">
        <v>20333675</v>
      </c>
      <c r="H1084" s="153">
        <f t="shared" si="16"/>
        <v>6</v>
      </c>
    </row>
    <row r="1085" spans="1:9" hidden="1" x14ac:dyDescent="0.2">
      <c r="A1085" s="112" t="s">
        <v>291</v>
      </c>
      <c r="B1085" s="112" t="s">
        <v>17</v>
      </c>
      <c r="C1085" s="112" t="s">
        <v>292</v>
      </c>
      <c r="D1085" s="18">
        <v>20333675</v>
      </c>
      <c r="E1085" s="18">
        <v>0</v>
      </c>
      <c r="F1085" s="18">
        <v>0</v>
      </c>
      <c r="G1085" s="18">
        <v>20333675</v>
      </c>
      <c r="H1085" s="153">
        <f t="shared" si="16"/>
        <v>8</v>
      </c>
    </row>
    <row r="1086" spans="1:9" hidden="1" x14ac:dyDescent="0.2">
      <c r="A1086" s="112" t="s">
        <v>293</v>
      </c>
      <c r="B1086" s="112" t="s">
        <v>17</v>
      </c>
      <c r="C1086" s="112" t="s">
        <v>73</v>
      </c>
      <c r="D1086" s="18">
        <v>20333675</v>
      </c>
      <c r="E1086" s="18">
        <v>0</v>
      </c>
      <c r="F1086" s="18">
        <v>0</v>
      </c>
      <c r="G1086" s="18">
        <v>20333675</v>
      </c>
      <c r="H1086" s="153">
        <f t="shared" si="16"/>
        <v>10</v>
      </c>
    </row>
    <row r="1087" spans="1:9" hidden="1" x14ac:dyDescent="0.2">
      <c r="A1087" s="112" t="s">
        <v>1379</v>
      </c>
      <c r="B1087" s="112" t="s">
        <v>17</v>
      </c>
      <c r="C1087" s="112" t="s">
        <v>290</v>
      </c>
      <c r="D1087" s="18">
        <v>20333675</v>
      </c>
      <c r="E1087" s="18">
        <v>0</v>
      </c>
      <c r="F1087" s="18">
        <v>0</v>
      </c>
      <c r="G1087" s="18">
        <v>20333675</v>
      </c>
      <c r="H1087" s="153">
        <f t="shared" si="16"/>
        <v>12</v>
      </c>
    </row>
    <row r="1088" spans="1:9" hidden="1" x14ac:dyDescent="0.2">
      <c r="A1088" s="112" t="s">
        <v>1380</v>
      </c>
      <c r="B1088" s="112" t="s">
        <v>17</v>
      </c>
      <c r="C1088" s="112" t="s">
        <v>290</v>
      </c>
      <c r="D1088" s="18">
        <v>20333675</v>
      </c>
      <c r="E1088" s="18">
        <v>0</v>
      </c>
      <c r="F1088" s="18">
        <v>0</v>
      </c>
      <c r="G1088" s="18">
        <v>20333675</v>
      </c>
      <c r="H1088" s="153">
        <f t="shared" si="16"/>
        <v>14</v>
      </c>
    </row>
    <row r="1089" spans="1:9" hidden="1" x14ac:dyDescent="0.2">
      <c r="A1089" s="112" t="s">
        <v>1381</v>
      </c>
      <c r="B1089" s="112" t="s">
        <v>17</v>
      </c>
      <c r="C1089" s="112" t="s">
        <v>290</v>
      </c>
      <c r="D1089" s="18">
        <v>20333675</v>
      </c>
      <c r="E1089" s="18">
        <v>0</v>
      </c>
      <c r="F1089" s="18">
        <v>0</v>
      </c>
      <c r="G1089" s="18">
        <v>20333675</v>
      </c>
      <c r="H1089" s="153">
        <f t="shared" si="16"/>
        <v>16</v>
      </c>
      <c r="I1089" s="187"/>
    </row>
    <row r="1090" spans="1:9" s="34" customFormat="1" hidden="1" x14ac:dyDescent="0.2">
      <c r="A1090" s="112" t="s">
        <v>1382</v>
      </c>
      <c r="B1090" s="112" t="s">
        <v>13</v>
      </c>
      <c r="C1090" s="112" t="s">
        <v>290</v>
      </c>
      <c r="D1090" s="18">
        <v>20333675</v>
      </c>
      <c r="E1090" s="18">
        <v>0</v>
      </c>
      <c r="F1090" s="18">
        <v>0</v>
      </c>
      <c r="G1090" s="18">
        <v>20333675</v>
      </c>
      <c r="H1090" s="153">
        <f t="shared" si="16"/>
        <v>18</v>
      </c>
      <c r="I1090" s="25"/>
    </row>
    <row r="1091" spans="1:9" hidden="1" x14ac:dyDescent="0.2">
      <c r="A1091" s="112" t="s">
        <v>294</v>
      </c>
      <c r="B1091" s="112" t="s">
        <v>17</v>
      </c>
      <c r="C1091" s="112" t="s">
        <v>295</v>
      </c>
      <c r="D1091" s="18">
        <v>2732776.81</v>
      </c>
      <c r="E1091" s="18">
        <v>0</v>
      </c>
      <c r="F1091" s="18">
        <v>0</v>
      </c>
      <c r="G1091" s="18">
        <v>2732776.81</v>
      </c>
      <c r="H1091" s="153">
        <f t="shared" si="16"/>
        <v>3</v>
      </c>
    </row>
    <row r="1092" spans="1:9" hidden="1" x14ac:dyDescent="0.2">
      <c r="A1092" s="112" t="s">
        <v>296</v>
      </c>
      <c r="B1092" s="112" t="s">
        <v>17</v>
      </c>
      <c r="C1092" s="112" t="s">
        <v>295</v>
      </c>
      <c r="D1092" s="18">
        <v>2732776.81</v>
      </c>
      <c r="E1092" s="18">
        <v>0</v>
      </c>
      <c r="F1092" s="18">
        <v>0</v>
      </c>
      <c r="G1092" s="18">
        <v>2732776.81</v>
      </c>
      <c r="H1092" s="153">
        <f t="shared" si="16"/>
        <v>4</v>
      </c>
    </row>
    <row r="1093" spans="1:9" hidden="1" x14ac:dyDescent="0.2">
      <c r="A1093" s="112" t="s">
        <v>297</v>
      </c>
      <c r="B1093" s="112" t="s">
        <v>17</v>
      </c>
      <c r="C1093" s="112" t="s">
        <v>298</v>
      </c>
      <c r="D1093" s="18">
        <v>2732776.81</v>
      </c>
      <c r="E1093" s="18">
        <v>0</v>
      </c>
      <c r="F1093" s="18">
        <v>0</v>
      </c>
      <c r="G1093" s="18">
        <v>2732776.81</v>
      </c>
      <c r="H1093" s="153">
        <f t="shared" si="16"/>
        <v>6</v>
      </c>
    </row>
    <row r="1094" spans="1:9" hidden="1" x14ac:dyDescent="0.2">
      <c r="A1094" s="112" t="s">
        <v>299</v>
      </c>
      <c r="B1094" s="112" t="s">
        <v>17</v>
      </c>
      <c r="C1094" s="112" t="s">
        <v>300</v>
      </c>
      <c r="D1094" s="18">
        <v>2732776.81</v>
      </c>
      <c r="E1094" s="18">
        <v>0</v>
      </c>
      <c r="F1094" s="18">
        <v>0</v>
      </c>
      <c r="G1094" s="18">
        <v>2732776.81</v>
      </c>
      <c r="H1094" s="153">
        <f t="shared" si="16"/>
        <v>8</v>
      </c>
    </row>
    <row r="1095" spans="1:9" hidden="1" x14ac:dyDescent="0.2">
      <c r="A1095" s="112" t="s">
        <v>301</v>
      </c>
      <c r="B1095" s="112" t="s">
        <v>17</v>
      </c>
      <c r="C1095" s="112" t="s">
        <v>300</v>
      </c>
      <c r="D1095" s="18">
        <v>2732776.81</v>
      </c>
      <c r="E1095" s="18">
        <v>0</v>
      </c>
      <c r="F1095" s="18">
        <v>0</v>
      </c>
      <c r="G1095" s="18">
        <v>2732776.81</v>
      </c>
      <c r="H1095" s="153">
        <f t="shared" ref="H1095:H1158" si="17">+LEN(A1095)</f>
        <v>10</v>
      </c>
    </row>
    <row r="1096" spans="1:9" hidden="1" x14ac:dyDescent="0.2">
      <c r="A1096" s="112" t="s">
        <v>1383</v>
      </c>
      <c r="B1096" s="112" t="s">
        <v>17</v>
      </c>
      <c r="C1096" s="112" t="s">
        <v>300</v>
      </c>
      <c r="D1096" s="18">
        <v>2732776.81</v>
      </c>
      <c r="E1096" s="18">
        <v>0</v>
      </c>
      <c r="F1096" s="18">
        <v>0</v>
      </c>
      <c r="G1096" s="18">
        <v>2732776.81</v>
      </c>
      <c r="H1096" s="153">
        <f t="shared" si="17"/>
        <v>12</v>
      </c>
    </row>
    <row r="1097" spans="1:9" hidden="1" x14ac:dyDescent="0.2">
      <c r="A1097" s="112" t="s">
        <v>1384</v>
      </c>
      <c r="B1097" s="112" t="s">
        <v>17</v>
      </c>
      <c r="C1097" s="112" t="s">
        <v>300</v>
      </c>
      <c r="D1097" s="18">
        <v>2732776.81</v>
      </c>
      <c r="E1097" s="18">
        <v>0</v>
      </c>
      <c r="F1097" s="18">
        <v>0</v>
      </c>
      <c r="G1097" s="18">
        <v>2732776.81</v>
      </c>
      <c r="H1097" s="153">
        <f t="shared" si="17"/>
        <v>14</v>
      </c>
    </row>
    <row r="1098" spans="1:9" hidden="1" x14ac:dyDescent="0.2">
      <c r="A1098" s="112" t="s">
        <v>1385</v>
      </c>
      <c r="B1098" s="112" t="s">
        <v>17</v>
      </c>
      <c r="C1098" s="112" t="s">
        <v>300</v>
      </c>
      <c r="D1098" s="18">
        <v>2732776.81</v>
      </c>
      <c r="E1098" s="18">
        <v>0</v>
      </c>
      <c r="F1098" s="18">
        <v>0</v>
      </c>
      <c r="G1098" s="18">
        <v>2732776.81</v>
      </c>
      <c r="H1098" s="153">
        <f t="shared" si="17"/>
        <v>16</v>
      </c>
    </row>
    <row r="1099" spans="1:9" hidden="1" x14ac:dyDescent="0.2">
      <c r="A1099" s="112" t="s">
        <v>1386</v>
      </c>
      <c r="B1099" s="112" t="s">
        <v>13</v>
      </c>
      <c r="C1099" s="112" t="s">
        <v>300</v>
      </c>
      <c r="D1099" s="18">
        <v>2732776.81</v>
      </c>
      <c r="E1099" s="18">
        <v>0</v>
      </c>
      <c r="F1099" s="18">
        <v>0</v>
      </c>
      <c r="G1099" s="18">
        <v>2732776.81</v>
      </c>
      <c r="H1099" s="153">
        <f t="shared" si="17"/>
        <v>18</v>
      </c>
    </row>
    <row r="1100" spans="1:9" hidden="1" x14ac:dyDescent="0.2">
      <c r="A1100" s="112" t="s">
        <v>302</v>
      </c>
      <c r="B1100" s="112" t="s">
        <v>17</v>
      </c>
      <c r="C1100" s="112" t="s">
        <v>303</v>
      </c>
      <c r="D1100" s="18">
        <v>945038.1</v>
      </c>
      <c r="E1100" s="18">
        <v>58.63</v>
      </c>
      <c r="F1100" s="18">
        <v>0</v>
      </c>
      <c r="G1100" s="18">
        <v>944979.47</v>
      </c>
      <c r="H1100" s="153">
        <f t="shared" si="17"/>
        <v>3</v>
      </c>
    </row>
    <row r="1101" spans="1:9" hidden="1" x14ac:dyDescent="0.2">
      <c r="A1101" s="112" t="s">
        <v>304</v>
      </c>
      <c r="B1101" s="112" t="s">
        <v>17</v>
      </c>
      <c r="C1101" s="112" t="s">
        <v>303</v>
      </c>
      <c r="D1101" s="18">
        <v>945038.1</v>
      </c>
      <c r="E1101" s="18">
        <v>58.63</v>
      </c>
      <c r="F1101" s="18">
        <v>0</v>
      </c>
      <c r="G1101" s="18">
        <v>944979.47</v>
      </c>
      <c r="H1101" s="153">
        <f t="shared" si="17"/>
        <v>4</v>
      </c>
    </row>
    <row r="1102" spans="1:9" hidden="1" x14ac:dyDescent="0.2">
      <c r="A1102" s="112" t="s">
        <v>305</v>
      </c>
      <c r="B1102" s="112" t="s">
        <v>17</v>
      </c>
      <c r="C1102" s="112" t="s">
        <v>306</v>
      </c>
      <c r="D1102" s="18">
        <v>945038.1</v>
      </c>
      <c r="E1102" s="18">
        <v>58.63</v>
      </c>
      <c r="F1102" s="18">
        <v>0</v>
      </c>
      <c r="G1102" s="18">
        <v>944979.47</v>
      </c>
      <c r="H1102" s="153">
        <f t="shared" si="17"/>
        <v>6</v>
      </c>
    </row>
    <row r="1103" spans="1:9" hidden="1" x14ac:dyDescent="0.2">
      <c r="A1103" s="112" t="s">
        <v>307</v>
      </c>
      <c r="B1103" s="112" t="s">
        <v>17</v>
      </c>
      <c r="C1103" s="112" t="s">
        <v>308</v>
      </c>
      <c r="D1103" s="18">
        <v>1046100.24</v>
      </c>
      <c r="E1103" s="18">
        <v>58.63</v>
      </c>
      <c r="F1103" s="18">
        <v>0</v>
      </c>
      <c r="G1103" s="18">
        <v>1046041.61</v>
      </c>
      <c r="H1103" s="153">
        <f t="shared" si="17"/>
        <v>8</v>
      </c>
    </row>
    <row r="1104" spans="1:9" hidden="1" x14ac:dyDescent="0.2">
      <c r="A1104" s="112" t="s">
        <v>309</v>
      </c>
      <c r="B1104" s="112" t="s">
        <v>17</v>
      </c>
      <c r="C1104" s="112" t="s">
        <v>73</v>
      </c>
      <c r="D1104" s="18">
        <v>1046100.24</v>
      </c>
      <c r="E1104" s="18">
        <v>58.63</v>
      </c>
      <c r="F1104" s="18">
        <v>0</v>
      </c>
      <c r="G1104" s="18">
        <v>1046041.61</v>
      </c>
      <c r="H1104" s="153">
        <f t="shared" si="17"/>
        <v>10</v>
      </c>
    </row>
    <row r="1105" spans="1:8" hidden="1" x14ac:dyDescent="0.2">
      <c r="A1105" s="112" t="s">
        <v>1387</v>
      </c>
      <c r="B1105" s="112" t="s">
        <v>17</v>
      </c>
      <c r="C1105" s="112" t="s">
        <v>308</v>
      </c>
      <c r="D1105" s="18">
        <v>1046100.24</v>
      </c>
      <c r="E1105" s="18">
        <v>58.63</v>
      </c>
      <c r="F1105" s="18">
        <v>0</v>
      </c>
      <c r="G1105" s="18">
        <v>1046041.61</v>
      </c>
      <c r="H1105" s="153">
        <f t="shared" si="17"/>
        <v>12</v>
      </c>
    </row>
    <row r="1106" spans="1:8" hidden="1" x14ac:dyDescent="0.2">
      <c r="A1106" s="112" t="s">
        <v>1388</v>
      </c>
      <c r="B1106" s="112" t="s">
        <v>17</v>
      </c>
      <c r="C1106" s="112" t="s">
        <v>308</v>
      </c>
      <c r="D1106" s="18">
        <v>1046100.24</v>
      </c>
      <c r="E1106" s="18">
        <v>58.63</v>
      </c>
      <c r="F1106" s="18">
        <v>0</v>
      </c>
      <c r="G1106" s="18">
        <v>1046041.61</v>
      </c>
      <c r="H1106" s="153">
        <f t="shared" si="17"/>
        <v>14</v>
      </c>
    </row>
    <row r="1107" spans="1:8" hidden="1" x14ac:dyDescent="0.2">
      <c r="A1107" s="112" t="s">
        <v>1389</v>
      </c>
      <c r="B1107" s="112" t="s">
        <v>17</v>
      </c>
      <c r="C1107" s="112" t="s">
        <v>308</v>
      </c>
      <c r="D1107" s="18">
        <v>1046100.24</v>
      </c>
      <c r="E1107" s="18">
        <v>58.63</v>
      </c>
      <c r="F1107" s="18">
        <v>0</v>
      </c>
      <c r="G1107" s="18">
        <v>1046041.61</v>
      </c>
      <c r="H1107" s="153">
        <f t="shared" si="17"/>
        <v>16</v>
      </c>
    </row>
    <row r="1108" spans="1:8" hidden="1" x14ac:dyDescent="0.2">
      <c r="A1108" s="112" t="s">
        <v>1390</v>
      </c>
      <c r="B1108" s="112" t="s">
        <v>13</v>
      </c>
      <c r="C1108" s="112" t="s">
        <v>308</v>
      </c>
      <c r="D1108" s="18">
        <v>1046100.24</v>
      </c>
      <c r="E1108" s="18">
        <v>58.63</v>
      </c>
      <c r="F1108" s="18">
        <v>0</v>
      </c>
      <c r="G1108" s="18">
        <v>1046041.61</v>
      </c>
      <c r="H1108" s="153">
        <f t="shared" si="17"/>
        <v>18</v>
      </c>
    </row>
    <row r="1109" spans="1:8" hidden="1" x14ac:dyDescent="0.2">
      <c r="A1109" s="112" t="s">
        <v>310</v>
      </c>
      <c r="B1109" s="112" t="s">
        <v>17</v>
      </c>
      <c r="C1109" s="112" t="s">
        <v>3642</v>
      </c>
      <c r="D1109" s="18">
        <v>-101062.14</v>
      </c>
      <c r="E1109" s="18">
        <v>0</v>
      </c>
      <c r="F1109" s="18">
        <v>0</v>
      </c>
      <c r="G1109" s="18">
        <v>-101062.14</v>
      </c>
      <c r="H1109" s="153">
        <f t="shared" si="17"/>
        <v>8</v>
      </c>
    </row>
    <row r="1110" spans="1:8" hidden="1" x14ac:dyDescent="0.2">
      <c r="A1110" s="112" t="s">
        <v>311</v>
      </c>
      <c r="B1110" s="112" t="s">
        <v>17</v>
      </c>
      <c r="C1110" s="112" t="s">
        <v>73</v>
      </c>
      <c r="D1110" s="18">
        <v>-101062.14</v>
      </c>
      <c r="E1110" s="18">
        <v>0</v>
      </c>
      <c r="F1110" s="18">
        <v>0</v>
      </c>
      <c r="G1110" s="18">
        <v>-101062.14</v>
      </c>
      <c r="H1110" s="153">
        <f t="shared" si="17"/>
        <v>10</v>
      </c>
    </row>
    <row r="1111" spans="1:8" hidden="1" x14ac:dyDescent="0.2">
      <c r="A1111" s="112" t="s">
        <v>1391</v>
      </c>
      <c r="B1111" s="112" t="s">
        <v>17</v>
      </c>
      <c r="C1111" s="112" t="s">
        <v>1392</v>
      </c>
      <c r="D1111" s="18">
        <v>-101062.14</v>
      </c>
      <c r="E1111" s="18">
        <v>0</v>
      </c>
      <c r="F1111" s="18">
        <v>0</v>
      </c>
      <c r="G1111" s="18">
        <v>-101062.14</v>
      </c>
      <c r="H1111" s="153">
        <f t="shared" si="17"/>
        <v>12</v>
      </c>
    </row>
    <row r="1112" spans="1:8" hidden="1" x14ac:dyDescent="0.2">
      <c r="A1112" s="112" t="s">
        <v>1393</v>
      </c>
      <c r="B1112" s="112" t="s">
        <v>17</v>
      </c>
      <c r="C1112" s="112" t="s">
        <v>1392</v>
      </c>
      <c r="D1112" s="18">
        <v>-101062.14</v>
      </c>
      <c r="E1112" s="18">
        <v>0</v>
      </c>
      <c r="F1112" s="18">
        <v>0</v>
      </c>
      <c r="G1112" s="18">
        <v>-101062.14</v>
      </c>
      <c r="H1112" s="153">
        <f t="shared" si="17"/>
        <v>14</v>
      </c>
    </row>
    <row r="1113" spans="1:8" hidden="1" x14ac:dyDescent="0.2">
      <c r="A1113" s="112" t="s">
        <v>1394</v>
      </c>
      <c r="B1113" s="112" t="s">
        <v>17</v>
      </c>
      <c r="C1113" s="112" t="s">
        <v>1392</v>
      </c>
      <c r="D1113" s="18">
        <v>-101062.14</v>
      </c>
      <c r="E1113" s="18">
        <v>0</v>
      </c>
      <c r="F1113" s="18">
        <v>0</v>
      </c>
      <c r="G1113" s="18">
        <v>-101062.14</v>
      </c>
      <c r="H1113" s="153">
        <f t="shared" si="17"/>
        <v>16</v>
      </c>
    </row>
    <row r="1114" spans="1:8" ht="16.149999999999999" hidden="1" customHeight="1" x14ac:dyDescent="0.2">
      <c r="A1114" s="112" t="s">
        <v>1395</v>
      </c>
      <c r="B1114" s="112" t="s">
        <v>13</v>
      </c>
      <c r="C1114" s="112" t="s">
        <v>1392</v>
      </c>
      <c r="D1114" s="18">
        <v>-101062.14</v>
      </c>
      <c r="E1114" s="18">
        <v>0</v>
      </c>
      <c r="F1114" s="18">
        <v>0</v>
      </c>
      <c r="G1114" s="18">
        <v>-101062.14</v>
      </c>
      <c r="H1114" s="153">
        <f t="shared" si="17"/>
        <v>18</v>
      </c>
    </row>
    <row r="1115" spans="1:8" hidden="1" x14ac:dyDescent="0.2">
      <c r="A1115" s="112" t="s">
        <v>564</v>
      </c>
      <c r="B1115" s="112" t="s">
        <v>17</v>
      </c>
      <c r="C1115" s="112" t="s">
        <v>565</v>
      </c>
      <c r="D1115" s="18">
        <v>596408.49</v>
      </c>
      <c r="E1115" s="18">
        <v>0</v>
      </c>
      <c r="F1115" s="18">
        <v>58.63</v>
      </c>
      <c r="G1115" s="18">
        <v>596467.12</v>
      </c>
      <c r="H1115" s="153">
        <f t="shared" si="17"/>
        <v>2</v>
      </c>
    </row>
    <row r="1116" spans="1:8" hidden="1" x14ac:dyDescent="0.2">
      <c r="A1116" s="112" t="s">
        <v>566</v>
      </c>
      <c r="B1116" s="112" t="s">
        <v>17</v>
      </c>
      <c r="C1116" s="112" t="s">
        <v>567</v>
      </c>
      <c r="D1116" s="18">
        <v>595538.5</v>
      </c>
      <c r="E1116" s="18">
        <v>0</v>
      </c>
      <c r="F1116" s="18">
        <v>0</v>
      </c>
      <c r="G1116" s="18">
        <v>595538.5</v>
      </c>
      <c r="H1116" s="153">
        <f t="shared" si="17"/>
        <v>3</v>
      </c>
    </row>
    <row r="1117" spans="1:8" hidden="1" x14ac:dyDescent="0.2">
      <c r="A1117" s="112" t="s">
        <v>558</v>
      </c>
      <c r="B1117" s="112" t="s">
        <v>17</v>
      </c>
      <c r="C1117" s="112" t="s">
        <v>567</v>
      </c>
      <c r="D1117" s="18">
        <v>595538.5</v>
      </c>
      <c r="E1117" s="18">
        <v>0</v>
      </c>
      <c r="F1117" s="18">
        <v>0</v>
      </c>
      <c r="G1117" s="18">
        <v>595538.5</v>
      </c>
      <c r="H1117" s="153">
        <f t="shared" si="17"/>
        <v>4</v>
      </c>
    </row>
    <row r="1118" spans="1:8" hidden="1" x14ac:dyDescent="0.2">
      <c r="A1118" s="112" t="s">
        <v>568</v>
      </c>
      <c r="B1118" s="112" t="s">
        <v>17</v>
      </c>
      <c r="C1118" s="112" t="s">
        <v>567</v>
      </c>
      <c r="D1118" s="18">
        <v>595538.5</v>
      </c>
      <c r="E1118" s="18">
        <v>0</v>
      </c>
      <c r="F1118" s="18">
        <v>0</v>
      </c>
      <c r="G1118" s="18">
        <v>595538.5</v>
      </c>
      <c r="H1118" s="153">
        <f t="shared" si="17"/>
        <v>6</v>
      </c>
    </row>
    <row r="1119" spans="1:8" hidden="1" x14ac:dyDescent="0.2">
      <c r="A1119" s="112" t="s">
        <v>569</v>
      </c>
      <c r="B1119" s="112" t="s">
        <v>17</v>
      </c>
      <c r="C1119" s="112" t="s">
        <v>567</v>
      </c>
      <c r="D1119" s="18">
        <v>595538.5</v>
      </c>
      <c r="E1119" s="18">
        <v>0</v>
      </c>
      <c r="F1119" s="18">
        <v>0</v>
      </c>
      <c r="G1119" s="18">
        <v>595538.5</v>
      </c>
      <c r="H1119" s="153">
        <f t="shared" si="17"/>
        <v>8</v>
      </c>
    </row>
    <row r="1120" spans="1:8" hidden="1" x14ac:dyDescent="0.2">
      <c r="A1120" s="112" t="s">
        <v>570</v>
      </c>
      <c r="B1120" s="112" t="s">
        <v>17</v>
      </c>
      <c r="C1120" s="112" t="s">
        <v>73</v>
      </c>
      <c r="D1120" s="18">
        <v>595538.5</v>
      </c>
      <c r="E1120" s="18">
        <v>0</v>
      </c>
      <c r="F1120" s="18">
        <v>0</v>
      </c>
      <c r="G1120" s="18">
        <v>595538.5</v>
      </c>
      <c r="H1120" s="153">
        <f t="shared" si="17"/>
        <v>10</v>
      </c>
    </row>
    <row r="1121" spans="1:8" hidden="1" x14ac:dyDescent="0.2">
      <c r="A1121" s="112" t="s">
        <v>1396</v>
      </c>
      <c r="B1121" s="112" t="s">
        <v>17</v>
      </c>
      <c r="C1121" s="112" t="s">
        <v>567</v>
      </c>
      <c r="D1121" s="18">
        <v>595538.5</v>
      </c>
      <c r="E1121" s="18">
        <v>0</v>
      </c>
      <c r="F1121" s="18">
        <v>0</v>
      </c>
      <c r="G1121" s="18">
        <v>595538.5</v>
      </c>
      <c r="H1121" s="153">
        <f t="shared" si="17"/>
        <v>12</v>
      </c>
    </row>
    <row r="1122" spans="1:8" hidden="1" x14ac:dyDescent="0.2">
      <c r="A1122" s="112" t="s">
        <v>1397</v>
      </c>
      <c r="B1122" s="112" t="s">
        <v>17</v>
      </c>
      <c r="C1122" s="112" t="s">
        <v>567</v>
      </c>
      <c r="D1122" s="18">
        <v>595538.5</v>
      </c>
      <c r="E1122" s="18">
        <v>0</v>
      </c>
      <c r="F1122" s="18">
        <v>0</v>
      </c>
      <c r="G1122" s="18">
        <v>595538.5</v>
      </c>
      <c r="H1122" s="153">
        <f t="shared" si="17"/>
        <v>14</v>
      </c>
    </row>
    <row r="1123" spans="1:8" hidden="1" x14ac:dyDescent="0.2">
      <c r="A1123" s="112" t="s">
        <v>1398</v>
      </c>
      <c r="B1123" s="112" t="s">
        <v>17</v>
      </c>
      <c r="C1123" s="112" t="s">
        <v>567</v>
      </c>
      <c r="D1123" s="18">
        <v>595538.5</v>
      </c>
      <c r="E1123" s="18">
        <v>0</v>
      </c>
      <c r="F1123" s="18">
        <v>0</v>
      </c>
      <c r="G1123" s="18">
        <v>595538.5</v>
      </c>
      <c r="H1123" s="153">
        <f t="shared" si="17"/>
        <v>16</v>
      </c>
    </row>
    <row r="1124" spans="1:8" hidden="1" x14ac:dyDescent="0.2">
      <c r="A1124" s="112" t="s">
        <v>1399</v>
      </c>
      <c r="B1124" s="112" t="s">
        <v>13</v>
      </c>
      <c r="C1124" s="112" t="s">
        <v>567</v>
      </c>
      <c r="D1124" s="18">
        <v>595538.5</v>
      </c>
      <c r="E1124" s="18">
        <v>0</v>
      </c>
      <c r="F1124" s="18">
        <v>0</v>
      </c>
      <c r="G1124" s="18">
        <v>595538.5</v>
      </c>
      <c r="H1124" s="153">
        <f t="shared" si="17"/>
        <v>18</v>
      </c>
    </row>
    <row r="1125" spans="1:8" hidden="1" x14ac:dyDescent="0.2">
      <c r="A1125" s="112" t="s">
        <v>3205</v>
      </c>
      <c r="B1125" s="112" t="s">
        <v>17</v>
      </c>
      <c r="C1125" s="112" t="s">
        <v>267</v>
      </c>
      <c r="D1125" s="18">
        <v>869.99</v>
      </c>
      <c r="E1125" s="18">
        <v>0</v>
      </c>
      <c r="F1125" s="18">
        <v>58.63</v>
      </c>
      <c r="G1125" s="18">
        <v>928.62</v>
      </c>
      <c r="H1125" s="153">
        <f t="shared" si="17"/>
        <v>3</v>
      </c>
    </row>
    <row r="1126" spans="1:8" hidden="1" x14ac:dyDescent="0.2">
      <c r="A1126" s="112" t="s">
        <v>3206</v>
      </c>
      <c r="B1126" s="112" t="s">
        <v>17</v>
      </c>
      <c r="C1126" s="112" t="s">
        <v>267</v>
      </c>
      <c r="D1126" s="18">
        <v>869.99</v>
      </c>
      <c r="E1126" s="18">
        <v>0</v>
      </c>
      <c r="F1126" s="18">
        <v>58.63</v>
      </c>
      <c r="G1126" s="18">
        <v>928.62</v>
      </c>
      <c r="H1126" s="153">
        <f t="shared" si="17"/>
        <v>4</v>
      </c>
    </row>
    <row r="1127" spans="1:8" hidden="1" x14ac:dyDescent="0.2">
      <c r="A1127" s="112" t="s">
        <v>3322</v>
      </c>
      <c r="B1127" s="112" t="s">
        <v>17</v>
      </c>
      <c r="C1127" s="112" t="s">
        <v>4027</v>
      </c>
      <c r="D1127" s="18">
        <v>869.99</v>
      </c>
      <c r="E1127" s="18">
        <v>0</v>
      </c>
      <c r="F1127" s="18">
        <v>58.63</v>
      </c>
      <c r="G1127" s="18">
        <v>928.62</v>
      </c>
      <c r="H1127" s="153">
        <f t="shared" si="17"/>
        <v>6</v>
      </c>
    </row>
    <row r="1128" spans="1:8" hidden="1" x14ac:dyDescent="0.2">
      <c r="A1128" s="112" t="s">
        <v>3323</v>
      </c>
      <c r="B1128" s="112" t="s">
        <v>17</v>
      </c>
      <c r="C1128" s="112" t="s">
        <v>3643</v>
      </c>
      <c r="D1128" s="18">
        <v>869.99</v>
      </c>
      <c r="E1128" s="18">
        <v>0</v>
      </c>
      <c r="F1128" s="18">
        <v>58.63</v>
      </c>
      <c r="G1128" s="18">
        <v>928.62</v>
      </c>
      <c r="H1128" s="153">
        <f t="shared" si="17"/>
        <v>8</v>
      </c>
    </row>
    <row r="1129" spans="1:8" hidden="1" x14ac:dyDescent="0.2">
      <c r="A1129" s="112" t="s">
        <v>3324</v>
      </c>
      <c r="B1129" s="112" t="s">
        <v>17</v>
      </c>
      <c r="C1129" s="112" t="s">
        <v>3643</v>
      </c>
      <c r="D1129" s="18">
        <v>869.99</v>
      </c>
      <c r="E1129" s="18">
        <v>0</v>
      </c>
      <c r="F1129" s="18">
        <v>58.63</v>
      </c>
      <c r="G1129" s="18">
        <v>928.62</v>
      </c>
      <c r="H1129" s="153">
        <f t="shared" si="17"/>
        <v>10</v>
      </c>
    </row>
    <row r="1130" spans="1:8" hidden="1" x14ac:dyDescent="0.2">
      <c r="A1130" s="112" t="s">
        <v>3325</v>
      </c>
      <c r="B1130" s="112" t="s">
        <v>17</v>
      </c>
      <c r="C1130" s="112" t="s">
        <v>3207</v>
      </c>
      <c r="D1130" s="18">
        <v>869.99</v>
      </c>
      <c r="E1130" s="18">
        <v>0</v>
      </c>
      <c r="F1130" s="18">
        <v>58.63</v>
      </c>
      <c r="G1130" s="18">
        <v>928.62</v>
      </c>
      <c r="H1130" s="153">
        <f t="shared" si="17"/>
        <v>12</v>
      </c>
    </row>
    <row r="1131" spans="1:8" hidden="1" x14ac:dyDescent="0.2">
      <c r="A1131" s="112" t="s">
        <v>3326</v>
      </c>
      <c r="B1131" s="112" t="s">
        <v>17</v>
      </c>
      <c r="C1131" s="112" t="s">
        <v>3643</v>
      </c>
      <c r="D1131" s="18">
        <v>869.99</v>
      </c>
      <c r="E1131" s="18">
        <v>0</v>
      </c>
      <c r="F1131" s="18">
        <v>58.63</v>
      </c>
      <c r="G1131" s="18">
        <v>928.62</v>
      </c>
      <c r="H1131" s="153">
        <f t="shared" si="17"/>
        <v>14</v>
      </c>
    </row>
    <row r="1132" spans="1:8" hidden="1" x14ac:dyDescent="0.2">
      <c r="A1132" s="112" t="s">
        <v>3327</v>
      </c>
      <c r="B1132" s="112" t="s">
        <v>17</v>
      </c>
      <c r="C1132" s="112" t="s">
        <v>3207</v>
      </c>
      <c r="D1132" s="18">
        <v>869.99</v>
      </c>
      <c r="E1132" s="18">
        <v>0</v>
      </c>
      <c r="F1132" s="18">
        <v>58.63</v>
      </c>
      <c r="G1132" s="18">
        <v>928.62</v>
      </c>
      <c r="H1132" s="153">
        <f t="shared" si="17"/>
        <v>16</v>
      </c>
    </row>
    <row r="1133" spans="1:8" hidden="1" x14ac:dyDescent="0.2">
      <c r="A1133" s="112" t="s">
        <v>3328</v>
      </c>
      <c r="B1133" s="112" t="s">
        <v>13</v>
      </c>
      <c r="C1133" s="112" t="s">
        <v>3644</v>
      </c>
      <c r="D1133" s="18">
        <v>869.99</v>
      </c>
      <c r="E1133" s="18">
        <v>0</v>
      </c>
      <c r="F1133" s="18">
        <v>58.63</v>
      </c>
      <c r="G1133" s="18">
        <v>928.62</v>
      </c>
      <c r="H1133" s="153">
        <f t="shared" si="17"/>
        <v>18</v>
      </c>
    </row>
    <row r="1134" spans="1:8" x14ac:dyDescent="0.2">
      <c r="A1134" s="112" t="s">
        <v>3361</v>
      </c>
      <c r="B1134" s="112" t="s">
        <v>17</v>
      </c>
      <c r="C1134" s="112" t="s">
        <v>3359</v>
      </c>
      <c r="D1134" s="18">
        <v>0</v>
      </c>
      <c r="E1134" s="18">
        <v>66140.759999999995</v>
      </c>
      <c r="F1134" s="18">
        <v>66140.759999999995</v>
      </c>
      <c r="G1134" s="18">
        <v>0</v>
      </c>
      <c r="H1134" s="153">
        <f t="shared" si="17"/>
        <v>1</v>
      </c>
    </row>
    <row r="1135" spans="1:8" hidden="1" x14ac:dyDescent="0.2">
      <c r="A1135" s="112" t="s">
        <v>3371</v>
      </c>
      <c r="B1135" s="112" t="s">
        <v>17</v>
      </c>
      <c r="C1135" s="112" t="s">
        <v>3360</v>
      </c>
      <c r="D1135" s="18">
        <v>0</v>
      </c>
      <c r="E1135" s="18">
        <v>66140.759999999995</v>
      </c>
      <c r="F1135" s="18">
        <v>66140.759999999995</v>
      </c>
      <c r="G1135" s="18">
        <v>0</v>
      </c>
      <c r="H1135" s="153">
        <f t="shared" si="17"/>
        <v>3</v>
      </c>
    </row>
    <row r="1136" spans="1:8" hidden="1" x14ac:dyDescent="0.2">
      <c r="A1136" s="112" t="s">
        <v>3372</v>
      </c>
      <c r="B1136" s="112" t="s">
        <v>17</v>
      </c>
      <c r="C1136" s="112" t="s">
        <v>3360</v>
      </c>
      <c r="D1136" s="18">
        <v>0</v>
      </c>
      <c r="E1136" s="18">
        <v>66140.759999999995</v>
      </c>
      <c r="F1136" s="18">
        <v>66140.759999999995</v>
      </c>
      <c r="G1136" s="18">
        <v>0</v>
      </c>
      <c r="H1136" s="153">
        <f t="shared" si="17"/>
        <v>4</v>
      </c>
    </row>
    <row r="1137" spans="1:8" hidden="1" x14ac:dyDescent="0.2">
      <c r="A1137" s="112" t="s">
        <v>3373</v>
      </c>
      <c r="B1137" s="112" t="s">
        <v>17</v>
      </c>
      <c r="C1137" s="112" t="s">
        <v>3360</v>
      </c>
      <c r="D1137" s="18">
        <v>0</v>
      </c>
      <c r="E1137" s="18">
        <v>66140.759999999995</v>
      </c>
      <c r="F1137" s="18">
        <v>66140.759999999995</v>
      </c>
      <c r="G1137" s="18">
        <v>0</v>
      </c>
      <c r="H1137" s="153">
        <f t="shared" si="17"/>
        <v>6</v>
      </c>
    </row>
    <row r="1138" spans="1:8" hidden="1" x14ac:dyDescent="0.2">
      <c r="A1138" s="112" t="s">
        <v>3374</v>
      </c>
      <c r="B1138" s="112" t="s">
        <v>17</v>
      </c>
      <c r="C1138" s="112" t="s">
        <v>3360</v>
      </c>
      <c r="D1138" s="18">
        <v>0</v>
      </c>
      <c r="E1138" s="18">
        <v>66140.759999999995</v>
      </c>
      <c r="F1138" s="18">
        <v>66140.759999999995</v>
      </c>
      <c r="G1138" s="18">
        <v>0</v>
      </c>
      <c r="H1138" s="153">
        <f t="shared" si="17"/>
        <v>8</v>
      </c>
    </row>
    <row r="1139" spans="1:8" hidden="1" x14ac:dyDescent="0.2">
      <c r="A1139" s="112" t="s">
        <v>3375</v>
      </c>
      <c r="B1139" s="112" t="s">
        <v>17</v>
      </c>
      <c r="C1139" s="112" t="s">
        <v>3360</v>
      </c>
      <c r="D1139" s="18">
        <v>0</v>
      </c>
      <c r="E1139" s="18">
        <v>66140.759999999995</v>
      </c>
      <c r="F1139" s="18">
        <v>66140.759999999995</v>
      </c>
      <c r="G1139" s="18">
        <v>0</v>
      </c>
      <c r="H1139" s="153">
        <f t="shared" si="17"/>
        <v>10</v>
      </c>
    </row>
    <row r="1140" spans="1:8" hidden="1" x14ac:dyDescent="0.2">
      <c r="A1140" s="112" t="s">
        <v>3376</v>
      </c>
      <c r="B1140" s="112" t="s">
        <v>17</v>
      </c>
      <c r="C1140" s="112" t="s">
        <v>3360</v>
      </c>
      <c r="D1140" s="18">
        <v>0</v>
      </c>
      <c r="E1140" s="18">
        <v>66140.759999999995</v>
      </c>
      <c r="F1140" s="18">
        <v>66140.759999999995</v>
      </c>
      <c r="G1140" s="18">
        <v>0</v>
      </c>
      <c r="H1140" s="153">
        <f t="shared" si="17"/>
        <v>12</v>
      </c>
    </row>
    <row r="1141" spans="1:8" hidden="1" x14ac:dyDescent="0.2">
      <c r="A1141" s="112" t="s">
        <v>3377</v>
      </c>
      <c r="B1141" s="112" t="s">
        <v>17</v>
      </c>
      <c r="C1141" s="112" t="s">
        <v>3360</v>
      </c>
      <c r="D1141" s="18">
        <v>0</v>
      </c>
      <c r="E1141" s="18">
        <v>66140.759999999995</v>
      </c>
      <c r="F1141" s="18">
        <v>66140.759999999995</v>
      </c>
      <c r="G1141" s="18">
        <v>0</v>
      </c>
      <c r="H1141" s="153">
        <f t="shared" si="17"/>
        <v>14</v>
      </c>
    </row>
    <row r="1142" spans="1:8" hidden="1" x14ac:dyDescent="0.2">
      <c r="A1142" s="112" t="s">
        <v>1400</v>
      </c>
      <c r="B1142" s="112" t="s">
        <v>17</v>
      </c>
      <c r="C1142" s="112" t="s">
        <v>1401</v>
      </c>
      <c r="D1142" s="18">
        <v>-15488091.960000001</v>
      </c>
      <c r="E1142" s="18">
        <v>0</v>
      </c>
      <c r="F1142" s="18">
        <v>66140.759999999995</v>
      </c>
      <c r="G1142" s="18">
        <v>-15421951.199999999</v>
      </c>
      <c r="H1142" s="153">
        <f t="shared" si="17"/>
        <v>16</v>
      </c>
    </row>
    <row r="1143" spans="1:8" hidden="1" x14ac:dyDescent="0.2">
      <c r="A1143" s="112" t="s">
        <v>1402</v>
      </c>
      <c r="B1143" s="112" t="s">
        <v>13</v>
      </c>
      <c r="C1143" s="112" t="s">
        <v>1401</v>
      </c>
      <c r="D1143" s="18">
        <v>-15488091.960000001</v>
      </c>
      <c r="E1143" s="18">
        <v>0</v>
      </c>
      <c r="F1143" s="18">
        <v>66140.759999999995</v>
      </c>
      <c r="G1143" s="18">
        <v>-15421951.199999999</v>
      </c>
      <c r="H1143" s="153">
        <f t="shared" si="17"/>
        <v>18</v>
      </c>
    </row>
    <row r="1144" spans="1:8" hidden="1" x14ac:dyDescent="0.2">
      <c r="A1144" s="112" t="s">
        <v>1403</v>
      </c>
      <c r="B1144" s="112" t="s">
        <v>17</v>
      </c>
      <c r="C1144" s="112" t="s">
        <v>1404</v>
      </c>
      <c r="D1144" s="18">
        <v>15488091.960000001</v>
      </c>
      <c r="E1144" s="18">
        <v>66140.759999999995</v>
      </c>
      <c r="F1144" s="18">
        <v>0</v>
      </c>
      <c r="G1144" s="18">
        <v>15421951.199999999</v>
      </c>
      <c r="H1144" s="153">
        <f t="shared" si="17"/>
        <v>16</v>
      </c>
    </row>
    <row r="1145" spans="1:8" hidden="1" x14ac:dyDescent="0.2">
      <c r="A1145" s="112" t="s">
        <v>1405</v>
      </c>
      <c r="B1145" s="112" t="s">
        <v>13</v>
      </c>
      <c r="C1145" s="112" t="s">
        <v>1404</v>
      </c>
      <c r="D1145" s="18">
        <v>15488091.960000001</v>
      </c>
      <c r="E1145" s="18">
        <v>66140.759999999995</v>
      </c>
      <c r="F1145" s="18">
        <v>0</v>
      </c>
      <c r="G1145" s="18">
        <v>15421951.199999999</v>
      </c>
      <c r="H1145" s="153">
        <f t="shared" si="17"/>
        <v>18</v>
      </c>
    </row>
    <row r="1146" spans="1:8" x14ac:dyDescent="0.2">
      <c r="A1146" s="112" t="s">
        <v>312</v>
      </c>
      <c r="B1146" s="112" t="s">
        <v>17</v>
      </c>
      <c r="C1146" s="112" t="s">
        <v>313</v>
      </c>
      <c r="D1146" s="18">
        <v>11480914.449999999</v>
      </c>
      <c r="E1146" s="18">
        <v>1334156.73</v>
      </c>
      <c r="F1146" s="18">
        <v>4284528.79</v>
      </c>
      <c r="G1146" s="18">
        <v>14431286.51</v>
      </c>
      <c r="H1146" s="153">
        <f t="shared" si="17"/>
        <v>1</v>
      </c>
    </row>
    <row r="1147" spans="1:8" hidden="1" x14ac:dyDescent="0.2">
      <c r="A1147" s="112" t="s">
        <v>314</v>
      </c>
      <c r="B1147" s="112" t="s">
        <v>17</v>
      </c>
      <c r="C1147" s="112" t="s">
        <v>4028</v>
      </c>
      <c r="D1147" s="18">
        <v>9634752.6199999992</v>
      </c>
      <c r="E1147" s="18">
        <v>1318164.3600000001</v>
      </c>
      <c r="F1147" s="18">
        <v>3789755.37</v>
      </c>
      <c r="G1147" s="18">
        <v>12106343.630000001</v>
      </c>
      <c r="H1147" s="153">
        <f t="shared" si="17"/>
        <v>2</v>
      </c>
    </row>
    <row r="1148" spans="1:8" hidden="1" x14ac:dyDescent="0.2">
      <c r="A1148" s="112" t="s">
        <v>315</v>
      </c>
      <c r="B1148" s="112" t="s">
        <v>17</v>
      </c>
      <c r="C1148" s="112" t="s">
        <v>4028</v>
      </c>
      <c r="D1148" s="18">
        <v>9634752.6199999992</v>
      </c>
      <c r="E1148" s="18">
        <v>1318164.3600000001</v>
      </c>
      <c r="F1148" s="18">
        <v>3789755.37</v>
      </c>
      <c r="G1148" s="18">
        <v>12106343.630000001</v>
      </c>
      <c r="H1148" s="153">
        <f t="shared" si="17"/>
        <v>3</v>
      </c>
    </row>
    <row r="1149" spans="1:8" hidden="1" x14ac:dyDescent="0.2">
      <c r="A1149" s="112" t="s">
        <v>316</v>
      </c>
      <c r="B1149" s="112" t="s">
        <v>17</v>
      </c>
      <c r="C1149" s="112" t="s">
        <v>4028</v>
      </c>
      <c r="D1149" s="18">
        <v>9634752.6199999992</v>
      </c>
      <c r="E1149" s="18">
        <v>1318164.3600000001</v>
      </c>
      <c r="F1149" s="18">
        <v>3789755.37</v>
      </c>
      <c r="G1149" s="18">
        <v>12106343.630000001</v>
      </c>
      <c r="H1149" s="153">
        <f t="shared" si="17"/>
        <v>4</v>
      </c>
    </row>
    <row r="1150" spans="1:8" hidden="1" x14ac:dyDescent="0.2">
      <c r="A1150" s="112" t="s">
        <v>317</v>
      </c>
      <c r="B1150" s="112" t="s">
        <v>17</v>
      </c>
      <c r="C1150" s="112" t="s">
        <v>3645</v>
      </c>
      <c r="D1150" s="18">
        <v>9412601.0600000005</v>
      </c>
      <c r="E1150" s="18">
        <v>77985</v>
      </c>
      <c r="F1150" s="18">
        <v>2482604.64</v>
      </c>
      <c r="G1150" s="18">
        <v>11817220.699999999</v>
      </c>
      <c r="H1150" s="153">
        <f t="shared" si="17"/>
        <v>6</v>
      </c>
    </row>
    <row r="1151" spans="1:8" hidden="1" x14ac:dyDescent="0.2">
      <c r="A1151" s="112" t="s">
        <v>318</v>
      </c>
      <c r="B1151" s="112" t="s">
        <v>17</v>
      </c>
      <c r="C1151" s="112" t="s">
        <v>180</v>
      </c>
      <c r="D1151" s="18">
        <v>9049011.8800000008</v>
      </c>
      <c r="E1151" s="18">
        <v>77924.25</v>
      </c>
      <c r="F1151" s="18">
        <v>2387892.0099999998</v>
      </c>
      <c r="G1151" s="18">
        <v>11358979.640000001</v>
      </c>
      <c r="H1151" s="153">
        <f t="shared" si="17"/>
        <v>8</v>
      </c>
    </row>
    <row r="1152" spans="1:8" hidden="1" x14ac:dyDescent="0.2">
      <c r="A1152" s="112" t="s">
        <v>319</v>
      </c>
      <c r="B1152" s="112" t="s">
        <v>17</v>
      </c>
      <c r="C1152" s="112" t="s">
        <v>4029</v>
      </c>
      <c r="D1152" s="18">
        <v>9049011.8800000008</v>
      </c>
      <c r="E1152" s="18">
        <v>77924.25</v>
      </c>
      <c r="F1152" s="18">
        <v>2387892.0099999998</v>
      </c>
      <c r="G1152" s="18">
        <v>11358979.640000001</v>
      </c>
      <c r="H1152" s="153">
        <f t="shared" si="17"/>
        <v>10</v>
      </c>
    </row>
    <row r="1153" spans="1:8" hidden="1" x14ac:dyDescent="0.2">
      <c r="A1153" s="112" t="s">
        <v>1406</v>
      </c>
      <c r="B1153" s="112" t="s">
        <v>17</v>
      </c>
      <c r="C1153" s="112" t="s">
        <v>1407</v>
      </c>
      <c r="D1153" s="18">
        <v>-13.93</v>
      </c>
      <c r="E1153" s="18">
        <v>0</v>
      </c>
      <c r="F1153" s="18">
        <v>-21.07</v>
      </c>
      <c r="G1153" s="18">
        <v>-35</v>
      </c>
      <c r="H1153" s="153">
        <f t="shared" si="17"/>
        <v>12</v>
      </c>
    </row>
    <row r="1154" spans="1:8" hidden="1" x14ac:dyDescent="0.2">
      <c r="A1154" s="112" t="s">
        <v>1408</v>
      </c>
      <c r="B1154" s="112" t="s">
        <v>17</v>
      </c>
      <c r="C1154" s="112" t="s">
        <v>1409</v>
      </c>
      <c r="D1154" s="18">
        <v>-13.93</v>
      </c>
      <c r="E1154" s="18">
        <v>0</v>
      </c>
      <c r="F1154" s="18">
        <v>-6.84</v>
      </c>
      <c r="G1154" s="18">
        <v>-20.77</v>
      </c>
      <c r="H1154" s="153">
        <f t="shared" si="17"/>
        <v>14</v>
      </c>
    </row>
    <row r="1155" spans="1:8" hidden="1" x14ac:dyDescent="0.2">
      <c r="A1155" s="112" t="s">
        <v>1410</v>
      </c>
      <c r="B1155" s="112" t="s">
        <v>17</v>
      </c>
      <c r="C1155" s="112" t="s">
        <v>642</v>
      </c>
      <c r="D1155" s="18">
        <v>-13.93</v>
      </c>
      <c r="E1155" s="18">
        <v>0</v>
      </c>
      <c r="F1155" s="18">
        <v>-6.84</v>
      </c>
      <c r="G1155" s="18">
        <v>-20.77</v>
      </c>
      <c r="H1155" s="153">
        <f t="shared" si="17"/>
        <v>16</v>
      </c>
    </row>
    <row r="1156" spans="1:8" hidden="1" x14ac:dyDescent="0.2">
      <c r="A1156" s="112" t="s">
        <v>1411</v>
      </c>
      <c r="B1156" s="112" t="s">
        <v>13</v>
      </c>
      <c r="C1156" s="112" t="s">
        <v>644</v>
      </c>
      <c r="D1156" s="18">
        <v>-13.93</v>
      </c>
      <c r="E1156" s="18">
        <v>0</v>
      </c>
      <c r="F1156" s="18">
        <v>-6.84</v>
      </c>
      <c r="G1156" s="18">
        <v>-20.77</v>
      </c>
      <c r="H1156" s="153">
        <f t="shared" si="17"/>
        <v>18</v>
      </c>
    </row>
    <row r="1157" spans="1:8" hidden="1" x14ac:dyDescent="0.2">
      <c r="A1157" s="112" t="s">
        <v>1412</v>
      </c>
      <c r="B1157" s="112" t="s">
        <v>17</v>
      </c>
      <c r="C1157" s="112" t="s">
        <v>1413</v>
      </c>
      <c r="D1157" s="18">
        <v>0</v>
      </c>
      <c r="E1157" s="18">
        <v>0</v>
      </c>
      <c r="F1157" s="18">
        <v>-14.23</v>
      </c>
      <c r="G1157" s="18">
        <v>-14.23</v>
      </c>
      <c r="H1157" s="153">
        <f t="shared" si="17"/>
        <v>14</v>
      </c>
    </row>
    <row r="1158" spans="1:8" hidden="1" x14ac:dyDescent="0.2">
      <c r="A1158" s="112" t="s">
        <v>1414</v>
      </c>
      <c r="B1158" s="112" t="s">
        <v>17</v>
      </c>
      <c r="C1158" s="112" t="s">
        <v>642</v>
      </c>
      <c r="D1158" s="18">
        <v>0</v>
      </c>
      <c r="E1158" s="18">
        <v>0</v>
      </c>
      <c r="F1158" s="18">
        <v>-14.23</v>
      </c>
      <c r="G1158" s="18">
        <v>-14.23</v>
      </c>
      <c r="H1158" s="153">
        <f t="shared" si="17"/>
        <v>16</v>
      </c>
    </row>
    <row r="1159" spans="1:8" hidden="1" x14ac:dyDescent="0.2">
      <c r="A1159" s="112" t="s">
        <v>1415</v>
      </c>
      <c r="B1159" s="112" t="s">
        <v>13</v>
      </c>
      <c r="C1159" s="112" t="s">
        <v>644</v>
      </c>
      <c r="D1159" s="18">
        <v>0</v>
      </c>
      <c r="E1159" s="18">
        <v>0</v>
      </c>
      <c r="F1159" s="18">
        <v>-14.23</v>
      </c>
      <c r="G1159" s="18">
        <v>-14.23</v>
      </c>
      <c r="H1159" s="153">
        <f t="shared" ref="H1159:H1222" si="18">+LEN(A1159)</f>
        <v>18</v>
      </c>
    </row>
    <row r="1160" spans="1:8" hidden="1" x14ac:dyDescent="0.2">
      <c r="A1160" s="112" t="s">
        <v>1416</v>
      </c>
      <c r="B1160" s="112" t="s">
        <v>17</v>
      </c>
      <c r="C1160" s="112" t="s">
        <v>320</v>
      </c>
      <c r="D1160" s="18">
        <v>893661.06</v>
      </c>
      <c r="E1160" s="18">
        <v>8331.43</v>
      </c>
      <c r="F1160" s="18">
        <v>216253.03</v>
      </c>
      <c r="G1160" s="18">
        <v>1101582.6599999999</v>
      </c>
      <c r="H1160" s="153">
        <f t="shared" si="18"/>
        <v>12</v>
      </c>
    </row>
    <row r="1161" spans="1:8" hidden="1" x14ac:dyDescent="0.2">
      <c r="A1161" s="112" t="s">
        <v>1417</v>
      </c>
      <c r="B1161" s="112" t="s">
        <v>17</v>
      </c>
      <c r="C1161" s="112" t="s">
        <v>1409</v>
      </c>
      <c r="D1161" s="18">
        <v>794051.29</v>
      </c>
      <c r="E1161" s="18">
        <v>330.65</v>
      </c>
      <c r="F1161" s="18">
        <v>185457.83</v>
      </c>
      <c r="G1161" s="18">
        <v>979178.47</v>
      </c>
      <c r="H1161" s="153">
        <f t="shared" si="18"/>
        <v>14</v>
      </c>
    </row>
    <row r="1162" spans="1:8" hidden="1" x14ac:dyDescent="0.2">
      <c r="A1162" s="112" t="s">
        <v>1418</v>
      </c>
      <c r="B1162" s="112" t="s">
        <v>17</v>
      </c>
      <c r="C1162" s="112" t="s">
        <v>644</v>
      </c>
      <c r="D1162" s="18">
        <v>750572.58</v>
      </c>
      <c r="E1162" s="18">
        <v>0.33</v>
      </c>
      <c r="F1162" s="18">
        <v>174475.86</v>
      </c>
      <c r="G1162" s="18">
        <v>925048.11</v>
      </c>
      <c r="H1162" s="153">
        <f t="shared" si="18"/>
        <v>16</v>
      </c>
    </row>
    <row r="1163" spans="1:8" hidden="1" x14ac:dyDescent="0.2">
      <c r="A1163" s="112" t="s">
        <v>1419</v>
      </c>
      <c r="B1163" s="112" t="s">
        <v>13</v>
      </c>
      <c r="C1163" s="112" t="s">
        <v>644</v>
      </c>
      <c r="D1163" s="18">
        <v>27118.7</v>
      </c>
      <c r="E1163" s="18">
        <v>0</v>
      </c>
      <c r="F1163" s="18">
        <v>6857.59</v>
      </c>
      <c r="G1163" s="18">
        <v>33976.29</v>
      </c>
      <c r="H1163" s="153">
        <f t="shared" si="18"/>
        <v>18</v>
      </c>
    </row>
    <row r="1164" spans="1:8" hidden="1" x14ac:dyDescent="0.2">
      <c r="A1164" s="112" t="s">
        <v>1420</v>
      </c>
      <c r="B1164" s="112" t="s">
        <v>13</v>
      </c>
      <c r="C1164" s="112" t="s">
        <v>4030</v>
      </c>
      <c r="D1164" s="18">
        <v>644686.14</v>
      </c>
      <c r="E1164" s="18">
        <v>0.33</v>
      </c>
      <c r="F1164" s="18">
        <v>148677.91</v>
      </c>
      <c r="G1164" s="18">
        <v>793363.72</v>
      </c>
      <c r="H1164" s="153">
        <f t="shared" si="18"/>
        <v>18</v>
      </c>
    </row>
    <row r="1165" spans="1:8" hidden="1" x14ac:dyDescent="0.2">
      <c r="A1165" s="112" t="s">
        <v>1421</v>
      </c>
      <c r="B1165" s="112" t="s">
        <v>13</v>
      </c>
      <c r="C1165" s="112" t="s">
        <v>1422</v>
      </c>
      <c r="D1165" s="18">
        <v>53801.34</v>
      </c>
      <c r="E1165" s="18">
        <v>0</v>
      </c>
      <c r="F1165" s="18">
        <v>12665.48</v>
      </c>
      <c r="G1165" s="18">
        <v>66466.820000000007</v>
      </c>
      <c r="H1165" s="153">
        <f t="shared" si="18"/>
        <v>18</v>
      </c>
    </row>
    <row r="1166" spans="1:8" hidden="1" x14ac:dyDescent="0.2">
      <c r="A1166" s="112" t="s">
        <v>1423</v>
      </c>
      <c r="B1166" s="112" t="s">
        <v>13</v>
      </c>
      <c r="C1166" s="112" t="s">
        <v>675</v>
      </c>
      <c r="D1166" s="18">
        <v>24966.400000000001</v>
      </c>
      <c r="E1166" s="18">
        <v>0</v>
      </c>
      <c r="F1166" s="18">
        <v>6274.88</v>
      </c>
      <c r="G1166" s="18">
        <v>31241.279999999999</v>
      </c>
      <c r="H1166" s="153">
        <f t="shared" si="18"/>
        <v>18</v>
      </c>
    </row>
    <row r="1167" spans="1:8" hidden="1" x14ac:dyDescent="0.2">
      <c r="A1167" s="112" t="s">
        <v>1426</v>
      </c>
      <c r="B1167" s="112" t="s">
        <v>17</v>
      </c>
      <c r="C1167" s="112" t="s">
        <v>681</v>
      </c>
      <c r="D1167" s="18">
        <v>43478.71</v>
      </c>
      <c r="E1167" s="18">
        <v>330.32</v>
      </c>
      <c r="F1167" s="18">
        <v>10981.97</v>
      </c>
      <c r="G1167" s="18">
        <v>54130.36</v>
      </c>
      <c r="H1167" s="153">
        <f t="shared" si="18"/>
        <v>16</v>
      </c>
    </row>
    <row r="1168" spans="1:8" hidden="1" x14ac:dyDescent="0.2">
      <c r="A1168" s="112" t="s">
        <v>1427</v>
      </c>
      <c r="B1168" s="112" t="s">
        <v>13</v>
      </c>
      <c r="C1168" s="112" t="s">
        <v>681</v>
      </c>
      <c r="D1168" s="18">
        <v>43478.71</v>
      </c>
      <c r="E1168" s="18">
        <v>330.32</v>
      </c>
      <c r="F1168" s="18">
        <v>10981.97</v>
      </c>
      <c r="G1168" s="18">
        <v>54130.36</v>
      </c>
      <c r="H1168" s="153">
        <f t="shared" si="18"/>
        <v>18</v>
      </c>
    </row>
    <row r="1169" spans="1:8" hidden="1" x14ac:dyDescent="0.2">
      <c r="A1169" s="112" t="s">
        <v>1428</v>
      </c>
      <c r="B1169" s="112" t="s">
        <v>17</v>
      </c>
      <c r="C1169" s="112" t="s">
        <v>1413</v>
      </c>
      <c r="D1169" s="18">
        <v>124765.92</v>
      </c>
      <c r="E1169" s="18">
        <v>0</v>
      </c>
      <c r="F1169" s="18">
        <v>30487.51</v>
      </c>
      <c r="G1169" s="18">
        <v>155253.43</v>
      </c>
      <c r="H1169" s="153">
        <f t="shared" si="18"/>
        <v>14</v>
      </c>
    </row>
    <row r="1170" spans="1:8" hidden="1" x14ac:dyDescent="0.2">
      <c r="A1170" s="112" t="s">
        <v>1429</v>
      </c>
      <c r="B1170" s="112" t="s">
        <v>17</v>
      </c>
      <c r="C1170" s="112" t="s">
        <v>644</v>
      </c>
      <c r="D1170" s="18">
        <v>111232.89</v>
      </c>
      <c r="E1170" s="18">
        <v>0</v>
      </c>
      <c r="F1170" s="18">
        <v>26954.05</v>
      </c>
      <c r="G1170" s="18">
        <v>138186.94</v>
      </c>
      <c r="H1170" s="153">
        <f t="shared" si="18"/>
        <v>16</v>
      </c>
    </row>
    <row r="1171" spans="1:8" hidden="1" x14ac:dyDescent="0.2">
      <c r="A1171" s="112" t="s">
        <v>1430</v>
      </c>
      <c r="B1171" s="112" t="s">
        <v>13</v>
      </c>
      <c r="C1171" s="112" t="s">
        <v>644</v>
      </c>
      <c r="D1171" s="18">
        <v>1179.99</v>
      </c>
      <c r="E1171" s="18">
        <v>0</v>
      </c>
      <c r="F1171" s="18">
        <v>618.15</v>
      </c>
      <c r="G1171" s="18">
        <v>1798.14</v>
      </c>
      <c r="H1171" s="153">
        <f t="shared" si="18"/>
        <v>18</v>
      </c>
    </row>
    <row r="1172" spans="1:8" hidden="1" x14ac:dyDescent="0.2">
      <c r="A1172" s="112" t="s">
        <v>1431</v>
      </c>
      <c r="B1172" s="112" t="s">
        <v>13</v>
      </c>
      <c r="C1172" s="112" t="s">
        <v>673</v>
      </c>
      <c r="D1172" s="18">
        <v>100472.72</v>
      </c>
      <c r="E1172" s="18">
        <v>0</v>
      </c>
      <c r="F1172" s="18">
        <v>23823.67</v>
      </c>
      <c r="G1172" s="18">
        <v>124296.39</v>
      </c>
      <c r="H1172" s="153">
        <f t="shared" si="18"/>
        <v>18</v>
      </c>
    </row>
    <row r="1173" spans="1:8" hidden="1" x14ac:dyDescent="0.2">
      <c r="A1173" s="112" t="s">
        <v>2632</v>
      </c>
      <c r="B1173" s="112" t="s">
        <v>13</v>
      </c>
      <c r="C1173" s="112" t="s">
        <v>1422</v>
      </c>
      <c r="D1173" s="18">
        <v>7829.39</v>
      </c>
      <c r="E1173" s="18">
        <v>0</v>
      </c>
      <c r="F1173" s="18">
        <v>2027.12</v>
      </c>
      <c r="G1173" s="18">
        <v>9856.51</v>
      </c>
      <c r="H1173" s="153">
        <f t="shared" si="18"/>
        <v>18</v>
      </c>
    </row>
    <row r="1174" spans="1:8" hidden="1" x14ac:dyDescent="0.2">
      <c r="A1174" s="112" t="s">
        <v>1432</v>
      </c>
      <c r="B1174" s="112" t="s">
        <v>13</v>
      </c>
      <c r="C1174" s="112" t="s">
        <v>675</v>
      </c>
      <c r="D1174" s="18">
        <v>1750.79</v>
      </c>
      <c r="E1174" s="18">
        <v>0</v>
      </c>
      <c r="F1174" s="18">
        <v>485.11</v>
      </c>
      <c r="G1174" s="18">
        <v>2235.9</v>
      </c>
      <c r="H1174" s="153">
        <f t="shared" si="18"/>
        <v>18</v>
      </c>
    </row>
    <row r="1175" spans="1:8" hidden="1" x14ac:dyDescent="0.2">
      <c r="A1175" s="112" t="s">
        <v>1433</v>
      </c>
      <c r="B1175" s="112" t="s">
        <v>17</v>
      </c>
      <c r="C1175" s="112" t="s">
        <v>681</v>
      </c>
      <c r="D1175" s="18">
        <v>13533.03</v>
      </c>
      <c r="E1175" s="18">
        <v>0</v>
      </c>
      <c r="F1175" s="18">
        <v>3533.46</v>
      </c>
      <c r="G1175" s="18">
        <v>17066.490000000002</v>
      </c>
      <c r="H1175" s="153">
        <f t="shared" si="18"/>
        <v>16</v>
      </c>
    </row>
    <row r="1176" spans="1:8" hidden="1" x14ac:dyDescent="0.2">
      <c r="A1176" s="112" t="s">
        <v>1434</v>
      </c>
      <c r="B1176" s="112" t="s">
        <v>13</v>
      </c>
      <c r="C1176" s="112" t="s">
        <v>681</v>
      </c>
      <c r="D1176" s="18">
        <v>13533.03</v>
      </c>
      <c r="E1176" s="18">
        <v>0</v>
      </c>
      <c r="F1176" s="18">
        <v>3533.46</v>
      </c>
      <c r="G1176" s="18">
        <v>17066.490000000002</v>
      </c>
      <c r="H1176" s="153">
        <f t="shared" si="18"/>
        <v>18</v>
      </c>
    </row>
    <row r="1177" spans="1:8" hidden="1" x14ac:dyDescent="0.2">
      <c r="A1177" s="112" t="s">
        <v>1435</v>
      </c>
      <c r="B1177" s="112" t="s">
        <v>17</v>
      </c>
      <c r="C1177" s="112" t="s">
        <v>1436</v>
      </c>
      <c r="D1177" s="18">
        <v>-25156.15</v>
      </c>
      <c r="E1177" s="18">
        <v>8000.78</v>
      </c>
      <c r="F1177" s="18">
        <v>307.69</v>
      </c>
      <c r="G1177" s="18">
        <v>-32849.24</v>
      </c>
      <c r="H1177" s="153">
        <f t="shared" si="18"/>
        <v>14</v>
      </c>
    </row>
    <row r="1178" spans="1:8" hidden="1" x14ac:dyDescent="0.2">
      <c r="A1178" s="112" t="s">
        <v>1437</v>
      </c>
      <c r="B1178" s="112" t="s">
        <v>17</v>
      </c>
      <c r="C1178" s="112" t="s">
        <v>644</v>
      </c>
      <c r="D1178" s="18">
        <v>-23542.58</v>
      </c>
      <c r="E1178" s="18">
        <v>7547.18</v>
      </c>
      <c r="F1178" s="18">
        <v>307.69</v>
      </c>
      <c r="G1178" s="18">
        <v>-30782.07</v>
      </c>
      <c r="H1178" s="153">
        <f t="shared" si="18"/>
        <v>16</v>
      </c>
    </row>
    <row r="1179" spans="1:8" hidden="1" x14ac:dyDescent="0.2">
      <c r="A1179" s="112" t="s">
        <v>2668</v>
      </c>
      <c r="B1179" s="112" t="s">
        <v>13</v>
      </c>
      <c r="C1179" s="112" t="s">
        <v>644</v>
      </c>
      <c r="D1179" s="18">
        <v>-239.71</v>
      </c>
      <c r="E1179" s="18">
        <v>29.06</v>
      </c>
      <c r="F1179" s="18">
        <v>0</v>
      </c>
      <c r="G1179" s="18">
        <v>-268.77</v>
      </c>
      <c r="H1179" s="153">
        <f t="shared" si="18"/>
        <v>18</v>
      </c>
    </row>
    <row r="1180" spans="1:8" hidden="1" x14ac:dyDescent="0.2">
      <c r="A1180" s="112" t="s">
        <v>1438</v>
      </c>
      <c r="B1180" s="112" t="s">
        <v>13</v>
      </c>
      <c r="C1180" s="112" t="s">
        <v>673</v>
      </c>
      <c r="D1180" s="18">
        <v>-21129.55</v>
      </c>
      <c r="E1180" s="18">
        <v>6448</v>
      </c>
      <c r="F1180" s="18">
        <v>61.01</v>
      </c>
      <c r="G1180" s="18">
        <v>-27516.54</v>
      </c>
      <c r="H1180" s="153">
        <f t="shared" si="18"/>
        <v>18</v>
      </c>
    </row>
    <row r="1181" spans="1:8" hidden="1" x14ac:dyDescent="0.2">
      <c r="A1181" s="112" t="s">
        <v>2715</v>
      </c>
      <c r="B1181" s="112" t="s">
        <v>13</v>
      </c>
      <c r="C1181" s="112" t="s">
        <v>1422</v>
      </c>
      <c r="D1181" s="18">
        <v>-2108.6999999999998</v>
      </c>
      <c r="E1181" s="18">
        <v>1059.82</v>
      </c>
      <c r="F1181" s="18">
        <v>245.62</v>
      </c>
      <c r="G1181" s="18">
        <v>-2922.9</v>
      </c>
      <c r="H1181" s="153">
        <f t="shared" si="18"/>
        <v>18</v>
      </c>
    </row>
    <row r="1182" spans="1:8" hidden="1" x14ac:dyDescent="0.2">
      <c r="A1182" s="112" t="s">
        <v>2633</v>
      </c>
      <c r="B1182" s="112" t="s">
        <v>13</v>
      </c>
      <c r="C1182" s="112" t="s">
        <v>675</v>
      </c>
      <c r="D1182" s="18">
        <v>-64.62</v>
      </c>
      <c r="E1182" s="18">
        <v>10.3</v>
      </c>
      <c r="F1182" s="18">
        <v>1.06</v>
      </c>
      <c r="G1182" s="18">
        <v>-73.86</v>
      </c>
      <c r="H1182" s="153">
        <f t="shared" si="18"/>
        <v>18</v>
      </c>
    </row>
    <row r="1183" spans="1:8" hidden="1" x14ac:dyDescent="0.2">
      <c r="A1183" s="112" t="s">
        <v>1439</v>
      </c>
      <c r="B1183" s="112" t="s">
        <v>17</v>
      </c>
      <c r="C1183" s="112" t="s">
        <v>676</v>
      </c>
      <c r="D1183" s="18">
        <v>0</v>
      </c>
      <c r="E1183" s="18">
        <v>18.93</v>
      </c>
      <c r="F1183" s="18">
        <v>0</v>
      </c>
      <c r="G1183" s="18">
        <v>-18.93</v>
      </c>
      <c r="H1183" s="153">
        <f t="shared" si="18"/>
        <v>16</v>
      </c>
    </row>
    <row r="1184" spans="1:8" hidden="1" x14ac:dyDescent="0.2">
      <c r="A1184" s="112" t="s">
        <v>1440</v>
      </c>
      <c r="B1184" s="112" t="s">
        <v>13</v>
      </c>
      <c r="C1184" s="112" t="s">
        <v>678</v>
      </c>
      <c r="D1184" s="18">
        <v>0</v>
      </c>
      <c r="E1184" s="18">
        <v>18.93</v>
      </c>
      <c r="F1184" s="18">
        <v>0</v>
      </c>
      <c r="G1184" s="18">
        <v>-18.93</v>
      </c>
      <c r="H1184" s="153">
        <f t="shared" si="18"/>
        <v>18</v>
      </c>
    </row>
    <row r="1185" spans="1:8" hidden="1" x14ac:dyDescent="0.2">
      <c r="A1185" s="112" t="s">
        <v>1441</v>
      </c>
      <c r="B1185" s="112" t="s">
        <v>17</v>
      </c>
      <c r="C1185" s="112" t="s">
        <v>681</v>
      </c>
      <c r="D1185" s="18">
        <v>-1613.57</v>
      </c>
      <c r="E1185" s="18">
        <v>434.67</v>
      </c>
      <c r="F1185" s="18">
        <v>0</v>
      </c>
      <c r="G1185" s="18">
        <v>-2048.2399999999998</v>
      </c>
      <c r="H1185" s="153">
        <f t="shared" si="18"/>
        <v>16</v>
      </c>
    </row>
    <row r="1186" spans="1:8" hidden="1" x14ac:dyDescent="0.2">
      <c r="A1186" s="112" t="s">
        <v>1442</v>
      </c>
      <c r="B1186" s="112" t="s">
        <v>13</v>
      </c>
      <c r="C1186" s="112" t="s">
        <v>681</v>
      </c>
      <c r="D1186" s="18">
        <v>-1613.57</v>
      </c>
      <c r="E1186" s="18">
        <v>434.67</v>
      </c>
      <c r="F1186" s="18">
        <v>0</v>
      </c>
      <c r="G1186" s="18">
        <v>-2048.2399999999998</v>
      </c>
      <c r="H1186" s="153">
        <f t="shared" si="18"/>
        <v>18</v>
      </c>
    </row>
    <row r="1187" spans="1:8" hidden="1" x14ac:dyDescent="0.2">
      <c r="A1187" s="112" t="s">
        <v>1443</v>
      </c>
      <c r="B1187" s="112" t="s">
        <v>17</v>
      </c>
      <c r="C1187" s="112" t="s">
        <v>4031</v>
      </c>
      <c r="D1187" s="18">
        <v>8155365.3499999996</v>
      </c>
      <c r="E1187" s="18">
        <v>69592.820000000007</v>
      </c>
      <c r="F1187" s="18">
        <v>2171660.0499999998</v>
      </c>
      <c r="G1187" s="18">
        <v>10257432.58</v>
      </c>
      <c r="H1187" s="153">
        <f t="shared" si="18"/>
        <v>12</v>
      </c>
    </row>
    <row r="1188" spans="1:8" hidden="1" x14ac:dyDescent="0.2">
      <c r="A1188" s="112" t="s">
        <v>1444</v>
      </c>
      <c r="B1188" s="112" t="s">
        <v>17</v>
      </c>
      <c r="C1188" s="112" t="s">
        <v>1409</v>
      </c>
      <c r="D1188" s="18">
        <v>7953782.5800000001</v>
      </c>
      <c r="E1188" s="18">
        <v>635.29</v>
      </c>
      <c r="F1188" s="18">
        <v>2056626.14</v>
      </c>
      <c r="G1188" s="18">
        <v>10009773.43</v>
      </c>
      <c r="H1188" s="153">
        <f t="shared" si="18"/>
        <v>14</v>
      </c>
    </row>
    <row r="1189" spans="1:8" hidden="1" x14ac:dyDescent="0.2">
      <c r="A1189" s="112" t="s">
        <v>1445</v>
      </c>
      <c r="B1189" s="112" t="s">
        <v>17</v>
      </c>
      <c r="C1189" s="112" t="s">
        <v>644</v>
      </c>
      <c r="D1189" s="18">
        <v>7748865.6900000004</v>
      </c>
      <c r="E1189" s="18">
        <v>56.47</v>
      </c>
      <c r="F1189" s="18">
        <v>2006382.12</v>
      </c>
      <c r="G1189" s="18">
        <v>9755191.3399999999</v>
      </c>
      <c r="H1189" s="153">
        <f t="shared" si="18"/>
        <v>16</v>
      </c>
    </row>
    <row r="1190" spans="1:8" hidden="1" x14ac:dyDescent="0.2">
      <c r="A1190" s="112" t="s">
        <v>1446</v>
      </c>
      <c r="B1190" s="112" t="s">
        <v>13</v>
      </c>
      <c r="C1190" s="112" t="s">
        <v>644</v>
      </c>
      <c r="D1190" s="18">
        <v>7301926.5</v>
      </c>
      <c r="E1190" s="18">
        <v>36.78</v>
      </c>
      <c r="F1190" s="18">
        <v>1888083.7</v>
      </c>
      <c r="G1190" s="18">
        <v>9189973.4199999999</v>
      </c>
      <c r="H1190" s="153">
        <f t="shared" si="18"/>
        <v>18</v>
      </c>
    </row>
    <row r="1191" spans="1:8" hidden="1" x14ac:dyDescent="0.2">
      <c r="A1191" s="112" t="s">
        <v>1447</v>
      </c>
      <c r="B1191" s="112" t="s">
        <v>13</v>
      </c>
      <c r="C1191" s="112" t="s">
        <v>671</v>
      </c>
      <c r="D1191" s="18">
        <v>0.93</v>
      </c>
      <c r="E1191" s="18">
        <v>0</v>
      </c>
      <c r="F1191" s="18">
        <v>0</v>
      </c>
      <c r="G1191" s="18">
        <v>0.93</v>
      </c>
      <c r="H1191" s="153">
        <f t="shared" si="18"/>
        <v>18</v>
      </c>
    </row>
    <row r="1192" spans="1:8" hidden="1" x14ac:dyDescent="0.2">
      <c r="A1192" s="112" t="s">
        <v>1448</v>
      </c>
      <c r="B1192" s="112" t="s">
        <v>13</v>
      </c>
      <c r="C1192" s="112" t="s">
        <v>675</v>
      </c>
      <c r="D1192" s="18">
        <v>446938.26</v>
      </c>
      <c r="E1192" s="18">
        <v>19.690000000000001</v>
      </c>
      <c r="F1192" s="18">
        <v>118298.42</v>
      </c>
      <c r="G1192" s="18">
        <v>565216.99</v>
      </c>
      <c r="H1192" s="153">
        <f t="shared" si="18"/>
        <v>18</v>
      </c>
    </row>
    <row r="1193" spans="1:8" hidden="1" x14ac:dyDescent="0.2">
      <c r="A1193" s="112" t="s">
        <v>1449</v>
      </c>
      <c r="B1193" s="112" t="s">
        <v>17</v>
      </c>
      <c r="C1193" s="112" t="s">
        <v>676</v>
      </c>
      <c r="D1193" s="18">
        <v>143.19999999999999</v>
      </c>
      <c r="E1193" s="18">
        <v>0</v>
      </c>
      <c r="F1193" s="18">
        <v>3.52</v>
      </c>
      <c r="G1193" s="18">
        <v>146.72</v>
      </c>
      <c r="H1193" s="153">
        <f t="shared" si="18"/>
        <v>16</v>
      </c>
    </row>
    <row r="1194" spans="1:8" hidden="1" x14ac:dyDescent="0.2">
      <c r="A1194" s="112" t="s">
        <v>1450</v>
      </c>
      <c r="B1194" s="112" t="s">
        <v>13</v>
      </c>
      <c r="C1194" s="112" t="s">
        <v>678</v>
      </c>
      <c r="D1194" s="18">
        <v>143.19999999999999</v>
      </c>
      <c r="E1194" s="18">
        <v>0</v>
      </c>
      <c r="F1194" s="18">
        <v>3.52</v>
      </c>
      <c r="G1194" s="18">
        <v>146.72</v>
      </c>
      <c r="H1194" s="153">
        <f t="shared" si="18"/>
        <v>18</v>
      </c>
    </row>
    <row r="1195" spans="1:8" hidden="1" x14ac:dyDescent="0.2">
      <c r="A1195" s="112" t="s">
        <v>1451</v>
      </c>
      <c r="B1195" s="112" t="s">
        <v>17</v>
      </c>
      <c r="C1195" s="112" t="s">
        <v>681</v>
      </c>
      <c r="D1195" s="18">
        <v>204773.69</v>
      </c>
      <c r="E1195" s="18">
        <v>578.82000000000005</v>
      </c>
      <c r="F1195" s="18">
        <v>50240.5</v>
      </c>
      <c r="G1195" s="18">
        <v>254435.37</v>
      </c>
      <c r="H1195" s="153">
        <f t="shared" si="18"/>
        <v>16</v>
      </c>
    </row>
    <row r="1196" spans="1:8" hidden="1" x14ac:dyDescent="0.2">
      <c r="A1196" s="112" t="s">
        <v>1452</v>
      </c>
      <c r="B1196" s="112" t="s">
        <v>13</v>
      </c>
      <c r="C1196" s="112" t="s">
        <v>681</v>
      </c>
      <c r="D1196" s="18">
        <v>204773.69</v>
      </c>
      <c r="E1196" s="18">
        <v>578.82000000000005</v>
      </c>
      <c r="F1196" s="18">
        <v>50240.5</v>
      </c>
      <c r="G1196" s="18">
        <v>254435.37</v>
      </c>
      <c r="H1196" s="153">
        <f t="shared" si="18"/>
        <v>18</v>
      </c>
    </row>
    <row r="1197" spans="1:8" hidden="1" x14ac:dyDescent="0.2">
      <c r="A1197" s="112" t="s">
        <v>1453</v>
      </c>
      <c r="B1197" s="112" t="s">
        <v>17</v>
      </c>
      <c r="C1197" s="112" t="s">
        <v>1413</v>
      </c>
      <c r="D1197" s="18">
        <v>430593.55</v>
      </c>
      <c r="E1197" s="18">
        <v>0</v>
      </c>
      <c r="F1197" s="18">
        <v>114065.88</v>
      </c>
      <c r="G1197" s="18">
        <v>544659.43000000005</v>
      </c>
      <c r="H1197" s="153">
        <f t="shared" si="18"/>
        <v>14</v>
      </c>
    </row>
    <row r="1198" spans="1:8" hidden="1" x14ac:dyDescent="0.2">
      <c r="A1198" s="112" t="s">
        <v>1454</v>
      </c>
      <c r="B1198" s="112" t="s">
        <v>17</v>
      </c>
      <c r="C1198" s="112" t="s">
        <v>644</v>
      </c>
      <c r="D1198" s="18">
        <v>408623.72</v>
      </c>
      <c r="E1198" s="18">
        <v>0</v>
      </c>
      <c r="F1198" s="18">
        <v>107952.78</v>
      </c>
      <c r="G1198" s="18">
        <v>516576.5</v>
      </c>
      <c r="H1198" s="153">
        <f t="shared" si="18"/>
        <v>16</v>
      </c>
    </row>
    <row r="1199" spans="1:8" hidden="1" x14ac:dyDescent="0.2">
      <c r="A1199" s="112" t="s">
        <v>1455</v>
      </c>
      <c r="B1199" s="112" t="s">
        <v>13</v>
      </c>
      <c r="C1199" s="112" t="s">
        <v>644</v>
      </c>
      <c r="D1199" s="18">
        <v>384677.1</v>
      </c>
      <c r="E1199" s="18">
        <v>0</v>
      </c>
      <c r="F1199" s="18">
        <v>101516.45</v>
      </c>
      <c r="G1199" s="18">
        <v>486193.55</v>
      </c>
      <c r="H1199" s="153">
        <f t="shared" si="18"/>
        <v>18</v>
      </c>
    </row>
    <row r="1200" spans="1:8" hidden="1" x14ac:dyDescent="0.2">
      <c r="A1200" s="112" t="s">
        <v>1457</v>
      </c>
      <c r="B1200" s="112" t="s">
        <v>13</v>
      </c>
      <c r="C1200" s="112" t="s">
        <v>675</v>
      </c>
      <c r="D1200" s="18">
        <v>23946.62</v>
      </c>
      <c r="E1200" s="18">
        <v>0</v>
      </c>
      <c r="F1200" s="18">
        <v>6436.33</v>
      </c>
      <c r="G1200" s="18">
        <v>30382.95</v>
      </c>
      <c r="H1200" s="153">
        <f t="shared" si="18"/>
        <v>18</v>
      </c>
    </row>
    <row r="1201" spans="1:8" hidden="1" x14ac:dyDescent="0.2">
      <c r="A1201" s="112" t="s">
        <v>1458</v>
      </c>
      <c r="B1201" s="112" t="s">
        <v>17</v>
      </c>
      <c r="C1201" s="112" t="s">
        <v>676</v>
      </c>
      <c r="D1201" s="18">
        <v>291.48</v>
      </c>
      <c r="E1201" s="18">
        <v>0</v>
      </c>
      <c r="F1201" s="18">
        <v>59.59</v>
      </c>
      <c r="G1201" s="18">
        <v>351.07</v>
      </c>
      <c r="H1201" s="153">
        <f t="shared" si="18"/>
        <v>16</v>
      </c>
    </row>
    <row r="1202" spans="1:8" hidden="1" x14ac:dyDescent="0.2">
      <c r="A1202" s="112" t="s">
        <v>1459</v>
      </c>
      <c r="B1202" s="112" t="s">
        <v>13</v>
      </c>
      <c r="C1202" s="112" t="s">
        <v>678</v>
      </c>
      <c r="D1202" s="18">
        <v>291.48</v>
      </c>
      <c r="E1202" s="18">
        <v>0</v>
      </c>
      <c r="F1202" s="18">
        <v>59.59</v>
      </c>
      <c r="G1202" s="18">
        <v>351.07</v>
      </c>
      <c r="H1202" s="153">
        <f t="shared" si="18"/>
        <v>18</v>
      </c>
    </row>
    <row r="1203" spans="1:8" hidden="1" x14ac:dyDescent="0.2">
      <c r="A1203" s="112" t="s">
        <v>1460</v>
      </c>
      <c r="B1203" s="112" t="s">
        <v>17</v>
      </c>
      <c r="C1203" s="112" t="s">
        <v>681</v>
      </c>
      <c r="D1203" s="18">
        <v>21678.35</v>
      </c>
      <c r="E1203" s="18">
        <v>0</v>
      </c>
      <c r="F1203" s="18">
        <v>6053.51</v>
      </c>
      <c r="G1203" s="18">
        <v>27731.86</v>
      </c>
      <c r="H1203" s="153">
        <f t="shared" si="18"/>
        <v>16</v>
      </c>
    </row>
    <row r="1204" spans="1:8" hidden="1" x14ac:dyDescent="0.2">
      <c r="A1204" s="112" t="s">
        <v>1461</v>
      </c>
      <c r="B1204" s="112" t="s">
        <v>13</v>
      </c>
      <c r="C1204" s="112" t="s">
        <v>681</v>
      </c>
      <c r="D1204" s="18">
        <v>21678.35</v>
      </c>
      <c r="E1204" s="18">
        <v>0</v>
      </c>
      <c r="F1204" s="18">
        <v>6053.51</v>
      </c>
      <c r="G1204" s="18">
        <v>27731.86</v>
      </c>
      <c r="H1204" s="153">
        <f t="shared" si="18"/>
        <v>18</v>
      </c>
    </row>
    <row r="1205" spans="1:8" hidden="1" x14ac:dyDescent="0.2">
      <c r="A1205" s="112" t="s">
        <v>1462</v>
      </c>
      <c r="B1205" s="112" t="s">
        <v>17</v>
      </c>
      <c r="C1205" s="112" t="s">
        <v>1436</v>
      </c>
      <c r="D1205" s="18">
        <v>-229010.78</v>
      </c>
      <c r="E1205" s="18">
        <v>68957.53</v>
      </c>
      <c r="F1205" s="18">
        <v>968.03</v>
      </c>
      <c r="G1205" s="18">
        <v>-297000.28000000003</v>
      </c>
      <c r="H1205" s="153">
        <f t="shared" si="18"/>
        <v>14</v>
      </c>
    </row>
    <row r="1206" spans="1:8" hidden="1" x14ac:dyDescent="0.2">
      <c r="A1206" s="112" t="s">
        <v>1463</v>
      </c>
      <c r="B1206" s="112" t="s">
        <v>17</v>
      </c>
      <c r="C1206" s="112" t="s">
        <v>644</v>
      </c>
      <c r="D1206" s="18">
        <v>-220617.18</v>
      </c>
      <c r="E1206" s="18">
        <v>66733.19</v>
      </c>
      <c r="F1206" s="18">
        <v>967.01</v>
      </c>
      <c r="G1206" s="18">
        <v>-286383.35999999999</v>
      </c>
      <c r="H1206" s="153">
        <f t="shared" si="18"/>
        <v>16</v>
      </c>
    </row>
    <row r="1207" spans="1:8" hidden="1" x14ac:dyDescent="0.2">
      <c r="A1207" s="112" t="s">
        <v>1464</v>
      </c>
      <c r="B1207" s="112" t="s">
        <v>13</v>
      </c>
      <c r="C1207" s="112" t="s">
        <v>644</v>
      </c>
      <c r="D1207" s="18">
        <v>-213101.3</v>
      </c>
      <c r="E1207" s="18">
        <v>63278.2</v>
      </c>
      <c r="F1207" s="18">
        <v>380.01</v>
      </c>
      <c r="G1207" s="18">
        <v>-275999.49</v>
      </c>
      <c r="H1207" s="153">
        <f t="shared" si="18"/>
        <v>18</v>
      </c>
    </row>
    <row r="1208" spans="1:8" hidden="1" x14ac:dyDescent="0.2">
      <c r="A1208" s="112" t="s">
        <v>2545</v>
      </c>
      <c r="B1208" s="112" t="s">
        <v>13</v>
      </c>
      <c r="C1208" s="112" t="s">
        <v>675</v>
      </c>
      <c r="D1208" s="18">
        <v>-7515.88</v>
      </c>
      <c r="E1208" s="18">
        <v>3454.99</v>
      </c>
      <c r="F1208" s="18">
        <v>587</v>
      </c>
      <c r="G1208" s="18">
        <v>-10383.870000000001</v>
      </c>
      <c r="H1208" s="153">
        <f t="shared" si="18"/>
        <v>18</v>
      </c>
    </row>
    <row r="1209" spans="1:8" hidden="1" x14ac:dyDescent="0.2">
      <c r="A1209" s="112" t="s">
        <v>1465</v>
      </c>
      <c r="B1209" s="112" t="s">
        <v>17</v>
      </c>
      <c r="C1209" s="112" t="s">
        <v>681</v>
      </c>
      <c r="D1209" s="18">
        <v>-8393.6</v>
      </c>
      <c r="E1209" s="18">
        <v>2224.34</v>
      </c>
      <c r="F1209" s="18">
        <v>1.02</v>
      </c>
      <c r="G1209" s="18">
        <v>-10616.92</v>
      </c>
      <c r="H1209" s="153">
        <f t="shared" si="18"/>
        <v>16</v>
      </c>
    </row>
    <row r="1210" spans="1:8" hidden="1" x14ac:dyDescent="0.2">
      <c r="A1210" s="112" t="s">
        <v>1466</v>
      </c>
      <c r="B1210" s="112" t="s">
        <v>13</v>
      </c>
      <c r="C1210" s="112" t="s">
        <v>681</v>
      </c>
      <c r="D1210" s="18">
        <v>-8393.6</v>
      </c>
      <c r="E1210" s="18">
        <v>2224.34</v>
      </c>
      <c r="F1210" s="18">
        <v>1.02</v>
      </c>
      <c r="G1210" s="18">
        <v>-10616.92</v>
      </c>
      <c r="H1210" s="153">
        <f t="shared" si="18"/>
        <v>18</v>
      </c>
    </row>
    <row r="1211" spans="1:8" hidden="1" x14ac:dyDescent="0.2">
      <c r="A1211" s="112" t="s">
        <v>3217</v>
      </c>
      <c r="B1211" s="112" t="s">
        <v>17</v>
      </c>
      <c r="C1211" s="112" t="s">
        <v>4032</v>
      </c>
      <c r="D1211" s="18">
        <v>-0.6</v>
      </c>
      <c r="E1211" s="18">
        <v>0</v>
      </c>
      <c r="F1211" s="18">
        <v>0</v>
      </c>
      <c r="G1211" s="18">
        <v>-0.6</v>
      </c>
      <c r="H1211" s="153">
        <f t="shared" si="18"/>
        <v>12</v>
      </c>
    </row>
    <row r="1212" spans="1:8" hidden="1" x14ac:dyDescent="0.2">
      <c r="A1212" s="112" t="s">
        <v>3218</v>
      </c>
      <c r="B1212" s="112" t="s">
        <v>17</v>
      </c>
      <c r="C1212" s="112" t="s">
        <v>1409</v>
      </c>
      <c r="D1212" s="18">
        <v>-0.6</v>
      </c>
      <c r="E1212" s="18">
        <v>0</v>
      </c>
      <c r="F1212" s="18">
        <v>0</v>
      </c>
      <c r="G1212" s="18">
        <v>-0.6</v>
      </c>
      <c r="H1212" s="153">
        <f t="shared" si="18"/>
        <v>14</v>
      </c>
    </row>
    <row r="1213" spans="1:8" hidden="1" x14ac:dyDescent="0.2">
      <c r="A1213" s="112" t="s">
        <v>3219</v>
      </c>
      <c r="B1213" s="112" t="s">
        <v>17</v>
      </c>
      <c r="C1213" s="112" t="s">
        <v>644</v>
      </c>
      <c r="D1213" s="18">
        <v>-0.6</v>
      </c>
      <c r="E1213" s="18">
        <v>0</v>
      </c>
      <c r="F1213" s="18">
        <v>0</v>
      </c>
      <c r="G1213" s="18">
        <v>-0.6</v>
      </c>
      <c r="H1213" s="153">
        <f t="shared" si="18"/>
        <v>16</v>
      </c>
    </row>
    <row r="1214" spans="1:8" hidden="1" x14ac:dyDescent="0.2">
      <c r="A1214" s="112" t="s">
        <v>3220</v>
      </c>
      <c r="B1214" s="112" t="s">
        <v>13</v>
      </c>
      <c r="C1214" s="112" t="s">
        <v>644</v>
      </c>
      <c r="D1214" s="18">
        <v>-0.6</v>
      </c>
      <c r="E1214" s="18">
        <v>0</v>
      </c>
      <c r="F1214" s="18">
        <v>0</v>
      </c>
      <c r="G1214" s="18">
        <v>-0.6</v>
      </c>
      <c r="H1214" s="153">
        <f t="shared" si="18"/>
        <v>18</v>
      </c>
    </row>
    <row r="1215" spans="1:8" hidden="1" x14ac:dyDescent="0.2">
      <c r="A1215" s="112" t="s">
        <v>321</v>
      </c>
      <c r="B1215" s="112" t="s">
        <v>17</v>
      </c>
      <c r="C1215" s="112" t="s">
        <v>4033</v>
      </c>
      <c r="D1215" s="18">
        <v>363589.18</v>
      </c>
      <c r="E1215" s="18">
        <v>60.75</v>
      </c>
      <c r="F1215" s="18">
        <v>94712.63</v>
      </c>
      <c r="G1215" s="18">
        <v>458241.06</v>
      </c>
      <c r="H1215" s="153">
        <f t="shared" si="18"/>
        <v>8</v>
      </c>
    </row>
    <row r="1216" spans="1:8" hidden="1" x14ac:dyDescent="0.2">
      <c r="A1216" s="112" t="s">
        <v>322</v>
      </c>
      <c r="B1216" s="112" t="s">
        <v>17</v>
      </c>
      <c r="C1216" s="112" t="s">
        <v>4033</v>
      </c>
      <c r="D1216" s="18">
        <v>363589.18</v>
      </c>
      <c r="E1216" s="18">
        <v>60.75</v>
      </c>
      <c r="F1216" s="18">
        <v>94712.63</v>
      </c>
      <c r="G1216" s="18">
        <v>458241.06</v>
      </c>
      <c r="H1216" s="153">
        <f t="shared" si="18"/>
        <v>10</v>
      </c>
    </row>
    <row r="1217" spans="1:8" hidden="1" x14ac:dyDescent="0.2">
      <c r="A1217" s="112" t="s">
        <v>1467</v>
      </c>
      <c r="B1217" s="112" t="s">
        <v>17</v>
      </c>
      <c r="C1217" s="112" t="s">
        <v>1468</v>
      </c>
      <c r="D1217" s="18">
        <v>363589.18</v>
      </c>
      <c r="E1217" s="18">
        <v>60.75</v>
      </c>
      <c r="F1217" s="18">
        <v>94712.63</v>
      </c>
      <c r="G1217" s="18">
        <v>458241.06</v>
      </c>
      <c r="H1217" s="153">
        <f t="shared" si="18"/>
        <v>12</v>
      </c>
    </row>
    <row r="1218" spans="1:8" hidden="1" x14ac:dyDescent="0.2">
      <c r="A1218" s="112" t="s">
        <v>1469</v>
      </c>
      <c r="B1218" s="112" t="s">
        <v>17</v>
      </c>
      <c r="C1218" s="112" t="s">
        <v>1468</v>
      </c>
      <c r="D1218" s="18">
        <v>363589.18</v>
      </c>
      <c r="E1218" s="18">
        <v>60.75</v>
      </c>
      <c r="F1218" s="18">
        <v>94712.63</v>
      </c>
      <c r="G1218" s="18">
        <v>458241.06</v>
      </c>
      <c r="H1218" s="153">
        <f t="shared" si="18"/>
        <v>14</v>
      </c>
    </row>
    <row r="1219" spans="1:8" hidden="1" x14ac:dyDescent="0.2">
      <c r="A1219" s="112" t="s">
        <v>1470</v>
      </c>
      <c r="B1219" s="112" t="s">
        <v>17</v>
      </c>
      <c r="C1219" s="112" t="s">
        <v>1471</v>
      </c>
      <c r="D1219" s="18">
        <v>363589.18</v>
      </c>
      <c r="E1219" s="18">
        <v>60.75</v>
      </c>
      <c r="F1219" s="18">
        <v>94712.63</v>
      </c>
      <c r="G1219" s="18">
        <v>458241.06</v>
      </c>
      <c r="H1219" s="153">
        <f t="shared" si="18"/>
        <v>16</v>
      </c>
    </row>
    <row r="1220" spans="1:8" hidden="1" x14ac:dyDescent="0.2">
      <c r="A1220" s="112" t="s">
        <v>1472</v>
      </c>
      <c r="B1220" s="112" t="s">
        <v>13</v>
      </c>
      <c r="C1220" s="112" t="s">
        <v>1471</v>
      </c>
      <c r="D1220" s="18">
        <v>363589.18</v>
      </c>
      <c r="E1220" s="18">
        <v>60.75</v>
      </c>
      <c r="F1220" s="18">
        <v>94712.63</v>
      </c>
      <c r="G1220" s="18">
        <v>458241.06</v>
      </c>
      <c r="H1220" s="153">
        <f t="shared" si="18"/>
        <v>18</v>
      </c>
    </row>
    <row r="1221" spans="1:8" hidden="1" x14ac:dyDescent="0.2">
      <c r="A1221" s="112" t="s">
        <v>323</v>
      </c>
      <c r="B1221" s="112" t="s">
        <v>17</v>
      </c>
      <c r="C1221" s="112" t="s">
        <v>324</v>
      </c>
      <c r="D1221" s="18">
        <v>49219.67</v>
      </c>
      <c r="E1221" s="18">
        <v>1116982.8700000001</v>
      </c>
      <c r="F1221" s="18">
        <v>1132269.1200000001</v>
      </c>
      <c r="G1221" s="18">
        <v>64505.919999999998</v>
      </c>
      <c r="H1221" s="153">
        <f t="shared" si="18"/>
        <v>6</v>
      </c>
    </row>
    <row r="1222" spans="1:8" hidden="1" x14ac:dyDescent="0.2">
      <c r="A1222" s="112" t="s">
        <v>325</v>
      </c>
      <c r="B1222" s="112" t="s">
        <v>17</v>
      </c>
      <c r="C1222" s="112" t="s">
        <v>180</v>
      </c>
      <c r="D1222" s="18">
        <v>49219.67</v>
      </c>
      <c r="E1222" s="18">
        <v>1116982.8700000001</v>
      </c>
      <c r="F1222" s="18">
        <v>1132269.1200000001</v>
      </c>
      <c r="G1222" s="18">
        <v>64505.919999999998</v>
      </c>
      <c r="H1222" s="153">
        <f t="shared" si="18"/>
        <v>8</v>
      </c>
    </row>
    <row r="1223" spans="1:8" hidden="1" x14ac:dyDescent="0.2">
      <c r="A1223" s="112" t="s">
        <v>326</v>
      </c>
      <c r="B1223" s="112" t="s">
        <v>17</v>
      </c>
      <c r="C1223" s="112" t="s">
        <v>180</v>
      </c>
      <c r="D1223" s="18">
        <v>49219.67</v>
      </c>
      <c r="E1223" s="18">
        <v>1116982.8700000001</v>
      </c>
      <c r="F1223" s="18">
        <v>1132269.1200000001</v>
      </c>
      <c r="G1223" s="18">
        <v>64505.919999999998</v>
      </c>
      <c r="H1223" s="153">
        <f t="shared" ref="H1223:H1286" si="19">+LEN(A1223)</f>
        <v>10</v>
      </c>
    </row>
    <row r="1224" spans="1:8" hidden="1" x14ac:dyDescent="0.2">
      <c r="A1224" s="112" t="s">
        <v>1473</v>
      </c>
      <c r="B1224" s="112" t="s">
        <v>17</v>
      </c>
      <c r="C1224" s="112" t="s">
        <v>4034</v>
      </c>
      <c r="D1224" s="18">
        <v>14812.62</v>
      </c>
      <c r="E1224" s="18">
        <v>1115991.27</v>
      </c>
      <c r="F1224" s="18">
        <v>1131277.52</v>
      </c>
      <c r="G1224" s="18">
        <v>30098.87</v>
      </c>
      <c r="H1224" s="153">
        <f t="shared" si="19"/>
        <v>12</v>
      </c>
    </row>
    <row r="1225" spans="1:8" hidden="1" x14ac:dyDescent="0.2">
      <c r="A1225" s="112" t="s">
        <v>1474</v>
      </c>
      <c r="B1225" s="112" t="s">
        <v>17</v>
      </c>
      <c r="C1225" s="112" t="s">
        <v>1475</v>
      </c>
      <c r="D1225" s="18">
        <v>14812.62</v>
      </c>
      <c r="E1225" s="18">
        <v>1115991.27</v>
      </c>
      <c r="F1225" s="18">
        <v>1131277.52</v>
      </c>
      <c r="G1225" s="18">
        <v>30098.87</v>
      </c>
      <c r="H1225" s="153">
        <f t="shared" si="19"/>
        <v>14</v>
      </c>
    </row>
    <row r="1226" spans="1:8" hidden="1" x14ac:dyDescent="0.2">
      <c r="A1226" s="112" t="s">
        <v>1476</v>
      </c>
      <c r="B1226" s="112" t="s">
        <v>17</v>
      </c>
      <c r="C1226" s="112" t="s">
        <v>54</v>
      </c>
      <c r="D1226" s="18">
        <v>14812.62</v>
      </c>
      <c r="E1226" s="18">
        <v>1004435.01</v>
      </c>
      <c r="F1226" s="18">
        <v>1008813.54</v>
      </c>
      <c r="G1226" s="18">
        <v>19191.150000000001</v>
      </c>
      <c r="H1226" s="153">
        <f t="shared" si="19"/>
        <v>16</v>
      </c>
    </row>
    <row r="1227" spans="1:8" hidden="1" x14ac:dyDescent="0.2">
      <c r="A1227" s="112" t="s">
        <v>3225</v>
      </c>
      <c r="B1227" s="112" t="s">
        <v>13</v>
      </c>
      <c r="C1227" s="112" t="s">
        <v>634</v>
      </c>
      <c r="D1227" s="18">
        <v>14812.62</v>
      </c>
      <c r="E1227" s="18">
        <v>1004435.01</v>
      </c>
      <c r="F1227" s="18">
        <v>1008813.54</v>
      </c>
      <c r="G1227" s="18">
        <v>19191.150000000001</v>
      </c>
      <c r="H1227" s="153">
        <f t="shared" si="19"/>
        <v>18</v>
      </c>
    </row>
    <row r="1228" spans="1:8" hidden="1" x14ac:dyDescent="0.2">
      <c r="A1228" s="112" t="s">
        <v>3678</v>
      </c>
      <c r="B1228" s="112" t="s">
        <v>17</v>
      </c>
      <c r="C1228" s="112" t="s">
        <v>3121</v>
      </c>
      <c r="D1228" s="18">
        <v>0</v>
      </c>
      <c r="E1228" s="18">
        <v>111556.26</v>
      </c>
      <c r="F1228" s="18">
        <v>122463.98</v>
      </c>
      <c r="G1228" s="18">
        <v>10907.72</v>
      </c>
      <c r="H1228" s="153">
        <f t="shared" si="19"/>
        <v>16</v>
      </c>
    </row>
    <row r="1229" spans="1:8" hidden="1" x14ac:dyDescent="0.2">
      <c r="A1229" s="112" t="s">
        <v>4178</v>
      </c>
      <c r="B1229" s="112" t="s">
        <v>13</v>
      </c>
      <c r="C1229" s="112" t="s">
        <v>4168</v>
      </c>
      <c r="D1229" s="18">
        <v>0</v>
      </c>
      <c r="E1229" s="18">
        <v>111556.26</v>
      </c>
      <c r="F1229" s="18">
        <v>122463.98</v>
      </c>
      <c r="G1229" s="18">
        <v>10907.72</v>
      </c>
      <c r="H1229" s="153">
        <f t="shared" si="19"/>
        <v>18</v>
      </c>
    </row>
    <row r="1230" spans="1:8" hidden="1" x14ac:dyDescent="0.2">
      <c r="A1230" s="112" t="s">
        <v>1477</v>
      </c>
      <c r="B1230" s="112" t="s">
        <v>17</v>
      </c>
      <c r="C1230" s="112" t="s">
        <v>4153</v>
      </c>
      <c r="D1230" s="18">
        <v>34407.050000000003</v>
      </c>
      <c r="E1230" s="18">
        <v>991.6</v>
      </c>
      <c r="F1230" s="18">
        <v>991.6</v>
      </c>
      <c r="G1230" s="18">
        <v>34407.050000000003</v>
      </c>
      <c r="H1230" s="153">
        <f t="shared" si="19"/>
        <v>12</v>
      </c>
    </row>
    <row r="1231" spans="1:8" hidden="1" x14ac:dyDescent="0.2">
      <c r="A1231" s="112" t="s">
        <v>3226</v>
      </c>
      <c r="B1231" s="112" t="s">
        <v>17</v>
      </c>
      <c r="C1231" s="112" t="s">
        <v>4153</v>
      </c>
      <c r="D1231" s="18">
        <v>34407.050000000003</v>
      </c>
      <c r="E1231" s="18">
        <v>991.6</v>
      </c>
      <c r="F1231" s="18">
        <v>991.6</v>
      </c>
      <c r="G1231" s="18">
        <v>34407.050000000003</v>
      </c>
      <c r="H1231" s="153">
        <f t="shared" si="19"/>
        <v>14</v>
      </c>
    </row>
    <row r="1232" spans="1:8" hidden="1" x14ac:dyDescent="0.2">
      <c r="A1232" s="112" t="s">
        <v>3680</v>
      </c>
      <c r="B1232" s="112" t="s">
        <v>17</v>
      </c>
      <c r="C1232" s="112" t="s">
        <v>3121</v>
      </c>
      <c r="D1232" s="18">
        <v>34407.050000000003</v>
      </c>
      <c r="E1232" s="18">
        <v>991.6</v>
      </c>
      <c r="F1232" s="18">
        <v>991.6</v>
      </c>
      <c r="G1232" s="18">
        <v>34407.050000000003</v>
      </c>
      <c r="H1232" s="153">
        <f t="shared" si="19"/>
        <v>16</v>
      </c>
    </row>
    <row r="1233" spans="1:8" hidden="1" x14ac:dyDescent="0.2">
      <c r="A1233" s="112" t="s">
        <v>3681</v>
      </c>
      <c r="B1233" s="112" t="s">
        <v>13</v>
      </c>
      <c r="C1233" s="112" t="s">
        <v>632</v>
      </c>
      <c r="D1233" s="18">
        <v>34407.050000000003</v>
      </c>
      <c r="E1233" s="18">
        <v>991.6</v>
      </c>
      <c r="F1233" s="18">
        <v>991.6</v>
      </c>
      <c r="G1233" s="18">
        <v>34407.050000000003</v>
      </c>
      <c r="H1233" s="153">
        <f t="shared" si="19"/>
        <v>18</v>
      </c>
    </row>
    <row r="1234" spans="1:8" hidden="1" x14ac:dyDescent="0.2">
      <c r="A1234" s="112" t="s">
        <v>327</v>
      </c>
      <c r="B1234" s="112" t="s">
        <v>17</v>
      </c>
      <c r="C1234" s="112" t="s">
        <v>4035</v>
      </c>
      <c r="D1234" s="18">
        <v>19875.330000000002</v>
      </c>
      <c r="E1234" s="18">
        <v>6358.07</v>
      </c>
      <c r="F1234" s="18">
        <v>8542.77</v>
      </c>
      <c r="G1234" s="18">
        <v>22060.03</v>
      </c>
      <c r="H1234" s="153">
        <f t="shared" si="19"/>
        <v>6</v>
      </c>
    </row>
    <row r="1235" spans="1:8" hidden="1" x14ac:dyDescent="0.2">
      <c r="A1235" s="112" t="s">
        <v>328</v>
      </c>
      <c r="B1235" s="112" t="s">
        <v>17</v>
      </c>
      <c r="C1235" s="112" t="s">
        <v>329</v>
      </c>
      <c r="D1235" s="18">
        <v>19875.330000000002</v>
      </c>
      <c r="E1235" s="18">
        <v>6358.07</v>
      </c>
      <c r="F1235" s="18">
        <v>8542.77</v>
      </c>
      <c r="G1235" s="18">
        <v>22060.03</v>
      </c>
      <c r="H1235" s="153">
        <f t="shared" si="19"/>
        <v>8</v>
      </c>
    </row>
    <row r="1236" spans="1:8" hidden="1" x14ac:dyDescent="0.2">
      <c r="A1236" s="112" t="s">
        <v>330</v>
      </c>
      <c r="B1236" s="112" t="s">
        <v>17</v>
      </c>
      <c r="C1236" s="112" t="s">
        <v>329</v>
      </c>
      <c r="D1236" s="18">
        <v>19875.330000000002</v>
      </c>
      <c r="E1236" s="18">
        <v>6358.07</v>
      </c>
      <c r="F1236" s="18">
        <v>8542.77</v>
      </c>
      <c r="G1236" s="18">
        <v>22060.03</v>
      </c>
      <c r="H1236" s="153">
        <f t="shared" si="19"/>
        <v>10</v>
      </c>
    </row>
    <row r="1237" spans="1:8" hidden="1" x14ac:dyDescent="0.2">
      <c r="A1237" s="112" t="s">
        <v>1480</v>
      </c>
      <c r="B1237" s="112" t="s">
        <v>17</v>
      </c>
      <c r="C1237" s="112" t="s">
        <v>4036</v>
      </c>
      <c r="D1237" s="18">
        <v>19875.330000000002</v>
      </c>
      <c r="E1237" s="18">
        <v>6358.07</v>
      </c>
      <c r="F1237" s="18">
        <v>8542.77</v>
      </c>
      <c r="G1237" s="18">
        <v>22060.03</v>
      </c>
      <c r="H1237" s="153">
        <f t="shared" si="19"/>
        <v>12</v>
      </c>
    </row>
    <row r="1238" spans="1:8" hidden="1" x14ac:dyDescent="0.2">
      <c r="A1238" s="112" t="s">
        <v>1481</v>
      </c>
      <c r="B1238" s="112" t="s">
        <v>17</v>
      </c>
      <c r="C1238" s="112" t="s">
        <v>1482</v>
      </c>
      <c r="D1238" s="18">
        <v>19875.330000000002</v>
      </c>
      <c r="E1238" s="18">
        <v>6358.07</v>
      </c>
      <c r="F1238" s="18">
        <v>8542.77</v>
      </c>
      <c r="G1238" s="18">
        <v>22060.03</v>
      </c>
      <c r="H1238" s="153">
        <f t="shared" si="19"/>
        <v>14</v>
      </c>
    </row>
    <row r="1239" spans="1:8" hidden="1" x14ac:dyDescent="0.2">
      <c r="A1239" s="112" t="s">
        <v>1483</v>
      </c>
      <c r="B1239" s="112" t="s">
        <v>17</v>
      </c>
      <c r="C1239" s="112" t="s">
        <v>1482</v>
      </c>
      <c r="D1239" s="18">
        <v>19875.330000000002</v>
      </c>
      <c r="E1239" s="18">
        <v>6358.07</v>
      </c>
      <c r="F1239" s="18">
        <v>8542.77</v>
      </c>
      <c r="G1239" s="18">
        <v>22060.03</v>
      </c>
      <c r="H1239" s="153">
        <f t="shared" si="19"/>
        <v>16</v>
      </c>
    </row>
    <row r="1240" spans="1:8" hidden="1" x14ac:dyDescent="0.2">
      <c r="A1240" s="112" t="s">
        <v>1484</v>
      </c>
      <c r="B1240" s="112" t="s">
        <v>13</v>
      </c>
      <c r="C1240" s="112" t="s">
        <v>632</v>
      </c>
      <c r="D1240" s="18">
        <v>4448.45</v>
      </c>
      <c r="E1240" s="18">
        <v>3598.51</v>
      </c>
      <c r="F1240" s="18">
        <v>4369.62</v>
      </c>
      <c r="G1240" s="18">
        <v>5219.5600000000004</v>
      </c>
      <c r="H1240" s="153">
        <f t="shared" si="19"/>
        <v>18</v>
      </c>
    </row>
    <row r="1241" spans="1:8" hidden="1" x14ac:dyDescent="0.2">
      <c r="A1241" s="112" t="s">
        <v>1485</v>
      </c>
      <c r="B1241" s="112" t="s">
        <v>13</v>
      </c>
      <c r="C1241" s="112" t="s">
        <v>633</v>
      </c>
      <c r="D1241" s="18">
        <v>15426.88</v>
      </c>
      <c r="E1241" s="18">
        <v>2759.56</v>
      </c>
      <c r="F1241" s="18">
        <v>4173.1499999999996</v>
      </c>
      <c r="G1241" s="18">
        <v>16840.47</v>
      </c>
      <c r="H1241" s="153">
        <f t="shared" si="19"/>
        <v>18</v>
      </c>
    </row>
    <row r="1242" spans="1:8" hidden="1" x14ac:dyDescent="0.2">
      <c r="A1242" s="112" t="s">
        <v>331</v>
      </c>
      <c r="B1242" s="112" t="s">
        <v>17</v>
      </c>
      <c r="C1242" s="112" t="s">
        <v>3646</v>
      </c>
      <c r="D1242" s="18">
        <v>153056.56</v>
      </c>
      <c r="E1242" s="18">
        <v>116838.42</v>
      </c>
      <c r="F1242" s="18">
        <v>166338.84</v>
      </c>
      <c r="G1242" s="18">
        <v>202556.98</v>
      </c>
      <c r="H1242" s="153">
        <f t="shared" si="19"/>
        <v>6</v>
      </c>
    </row>
    <row r="1243" spans="1:8" hidden="1" x14ac:dyDescent="0.2">
      <c r="A1243" s="112" t="s">
        <v>332</v>
      </c>
      <c r="B1243" s="112" t="s">
        <v>17</v>
      </c>
      <c r="C1243" s="112" t="s">
        <v>333</v>
      </c>
      <c r="D1243" s="18">
        <v>136522.60999999999</v>
      </c>
      <c r="E1243" s="18">
        <v>116838.42</v>
      </c>
      <c r="F1243" s="18">
        <v>159178.63</v>
      </c>
      <c r="G1243" s="18">
        <v>178862.82</v>
      </c>
      <c r="H1243" s="153">
        <f t="shared" si="19"/>
        <v>8</v>
      </c>
    </row>
    <row r="1244" spans="1:8" hidden="1" x14ac:dyDescent="0.2">
      <c r="A1244" s="112" t="s">
        <v>334</v>
      </c>
      <c r="B1244" s="112" t="s">
        <v>17</v>
      </c>
      <c r="C1244" s="112" t="s">
        <v>333</v>
      </c>
      <c r="D1244" s="18">
        <v>136522.60999999999</v>
      </c>
      <c r="E1244" s="18">
        <v>116838.42</v>
      </c>
      <c r="F1244" s="18">
        <v>159178.63</v>
      </c>
      <c r="G1244" s="18">
        <v>178862.82</v>
      </c>
      <c r="H1244" s="153">
        <f t="shared" si="19"/>
        <v>10</v>
      </c>
    </row>
    <row r="1245" spans="1:8" hidden="1" x14ac:dyDescent="0.2">
      <c r="A1245" s="112" t="s">
        <v>1486</v>
      </c>
      <c r="B1245" s="112" t="s">
        <v>17</v>
      </c>
      <c r="C1245" s="112" t="s">
        <v>333</v>
      </c>
      <c r="D1245" s="18">
        <v>136522.60999999999</v>
      </c>
      <c r="E1245" s="18">
        <v>116838.42</v>
      </c>
      <c r="F1245" s="18">
        <v>159178.63</v>
      </c>
      <c r="G1245" s="18">
        <v>178862.82</v>
      </c>
      <c r="H1245" s="153">
        <f t="shared" si="19"/>
        <v>12</v>
      </c>
    </row>
    <row r="1246" spans="1:8" hidden="1" x14ac:dyDescent="0.2">
      <c r="A1246" s="112" t="s">
        <v>1487</v>
      </c>
      <c r="B1246" s="112" t="s">
        <v>17</v>
      </c>
      <c r="C1246" s="112" t="s">
        <v>333</v>
      </c>
      <c r="D1246" s="18">
        <v>136522.60999999999</v>
      </c>
      <c r="E1246" s="18">
        <v>116838.42</v>
      </c>
      <c r="F1246" s="18">
        <v>159178.63</v>
      </c>
      <c r="G1246" s="18">
        <v>178862.82</v>
      </c>
      <c r="H1246" s="153">
        <f t="shared" si="19"/>
        <v>14</v>
      </c>
    </row>
    <row r="1247" spans="1:8" hidden="1" x14ac:dyDescent="0.2">
      <c r="A1247" s="112" t="s">
        <v>1488</v>
      </c>
      <c r="B1247" s="112" t="s">
        <v>17</v>
      </c>
      <c r="C1247" s="112" t="s">
        <v>333</v>
      </c>
      <c r="D1247" s="18">
        <v>136522.60999999999</v>
      </c>
      <c r="E1247" s="18">
        <v>116838.42</v>
      </c>
      <c r="F1247" s="18">
        <v>159178.63</v>
      </c>
      <c r="G1247" s="18">
        <v>178862.82</v>
      </c>
      <c r="H1247" s="153">
        <f t="shared" si="19"/>
        <v>16</v>
      </c>
    </row>
    <row r="1248" spans="1:8" hidden="1" x14ac:dyDescent="0.2">
      <c r="A1248" s="112" t="s">
        <v>1489</v>
      </c>
      <c r="B1248" s="112" t="s">
        <v>13</v>
      </c>
      <c r="C1248" s="112" t="s">
        <v>333</v>
      </c>
      <c r="D1248" s="18">
        <v>136522.60999999999</v>
      </c>
      <c r="E1248" s="18">
        <v>116838.42</v>
      </c>
      <c r="F1248" s="18">
        <v>159178.63</v>
      </c>
      <c r="G1248" s="18">
        <v>178862.82</v>
      </c>
      <c r="H1248" s="153">
        <f t="shared" si="19"/>
        <v>18</v>
      </c>
    </row>
    <row r="1249" spans="1:8" hidden="1" x14ac:dyDescent="0.2">
      <c r="A1249" s="112" t="s">
        <v>3227</v>
      </c>
      <c r="B1249" s="112" t="s">
        <v>17</v>
      </c>
      <c r="C1249" s="112" t="s">
        <v>3228</v>
      </c>
      <c r="D1249" s="18">
        <v>16533.95</v>
      </c>
      <c r="E1249" s="18">
        <v>0</v>
      </c>
      <c r="F1249" s="18">
        <v>7160.21</v>
      </c>
      <c r="G1249" s="18">
        <v>23694.16</v>
      </c>
      <c r="H1249" s="153">
        <f t="shared" si="19"/>
        <v>8</v>
      </c>
    </row>
    <row r="1250" spans="1:8" hidden="1" x14ac:dyDescent="0.2">
      <c r="A1250" s="112" t="s">
        <v>3229</v>
      </c>
      <c r="B1250" s="112" t="s">
        <v>17</v>
      </c>
      <c r="C1250" s="112" t="s">
        <v>3228</v>
      </c>
      <c r="D1250" s="18">
        <v>16533.95</v>
      </c>
      <c r="E1250" s="18">
        <v>0</v>
      </c>
      <c r="F1250" s="18">
        <v>7160.21</v>
      </c>
      <c r="G1250" s="18">
        <v>23694.16</v>
      </c>
      <c r="H1250" s="153">
        <f t="shared" si="19"/>
        <v>10</v>
      </c>
    </row>
    <row r="1251" spans="1:8" hidden="1" x14ac:dyDescent="0.2">
      <c r="A1251" s="112" t="s">
        <v>3230</v>
      </c>
      <c r="B1251" s="112" t="s">
        <v>17</v>
      </c>
      <c r="C1251" s="112" t="s">
        <v>3228</v>
      </c>
      <c r="D1251" s="18">
        <v>16533.95</v>
      </c>
      <c r="E1251" s="18">
        <v>0</v>
      </c>
      <c r="F1251" s="18">
        <v>7160.21</v>
      </c>
      <c r="G1251" s="18">
        <v>23694.16</v>
      </c>
      <c r="H1251" s="153">
        <f t="shared" si="19"/>
        <v>12</v>
      </c>
    </row>
    <row r="1252" spans="1:8" hidden="1" x14ac:dyDescent="0.2">
      <c r="A1252" s="112" t="s">
        <v>3231</v>
      </c>
      <c r="B1252" s="112" t="s">
        <v>17</v>
      </c>
      <c r="C1252" s="112" t="s">
        <v>3228</v>
      </c>
      <c r="D1252" s="18">
        <v>16533.95</v>
      </c>
      <c r="E1252" s="18">
        <v>0</v>
      </c>
      <c r="F1252" s="18">
        <v>7160.21</v>
      </c>
      <c r="G1252" s="18">
        <v>23694.16</v>
      </c>
      <c r="H1252" s="153">
        <f t="shared" si="19"/>
        <v>14</v>
      </c>
    </row>
    <row r="1253" spans="1:8" hidden="1" x14ac:dyDescent="0.2">
      <c r="A1253" s="112" t="s">
        <v>3232</v>
      </c>
      <c r="B1253" s="112" t="s">
        <v>17</v>
      </c>
      <c r="C1253" s="112" t="s">
        <v>3228</v>
      </c>
      <c r="D1253" s="18">
        <v>16533.95</v>
      </c>
      <c r="E1253" s="18">
        <v>0</v>
      </c>
      <c r="F1253" s="18">
        <v>7160.21</v>
      </c>
      <c r="G1253" s="18">
        <v>23694.16</v>
      </c>
      <c r="H1253" s="153">
        <f t="shared" si="19"/>
        <v>16</v>
      </c>
    </row>
    <row r="1254" spans="1:8" hidden="1" x14ac:dyDescent="0.2">
      <c r="A1254" s="112" t="s">
        <v>3911</v>
      </c>
      <c r="B1254" s="112" t="s">
        <v>13</v>
      </c>
      <c r="C1254" s="112" t="s">
        <v>4037</v>
      </c>
      <c r="D1254" s="18">
        <v>16533.95</v>
      </c>
      <c r="E1254" s="18">
        <v>0</v>
      </c>
      <c r="F1254" s="18">
        <v>7160.21</v>
      </c>
      <c r="G1254" s="18">
        <v>23694.16</v>
      </c>
      <c r="H1254" s="153">
        <f t="shared" si="19"/>
        <v>18</v>
      </c>
    </row>
    <row r="1255" spans="1:8" hidden="1" x14ac:dyDescent="0.2">
      <c r="A1255" s="112" t="s">
        <v>335</v>
      </c>
      <c r="B1255" s="112" t="s">
        <v>17</v>
      </c>
      <c r="C1255" s="112" t="s">
        <v>336</v>
      </c>
      <c r="D1255" s="18">
        <v>1071187.1299999999</v>
      </c>
      <c r="E1255" s="18">
        <v>2963.67</v>
      </c>
      <c r="F1255" s="18">
        <v>284512.46000000002</v>
      </c>
      <c r="G1255" s="18">
        <v>1352735.92</v>
      </c>
      <c r="H1255" s="153">
        <f t="shared" si="19"/>
        <v>2</v>
      </c>
    </row>
    <row r="1256" spans="1:8" hidden="1" x14ac:dyDescent="0.2">
      <c r="A1256" s="112" t="s">
        <v>337</v>
      </c>
      <c r="B1256" s="112" t="s">
        <v>17</v>
      </c>
      <c r="C1256" s="112" t="s">
        <v>336</v>
      </c>
      <c r="D1256" s="18">
        <v>1071187.1299999999</v>
      </c>
      <c r="E1256" s="18">
        <v>2963.67</v>
      </c>
      <c r="F1256" s="18">
        <v>284512.46000000002</v>
      </c>
      <c r="G1256" s="18">
        <v>1352735.92</v>
      </c>
      <c r="H1256" s="153">
        <f t="shared" si="19"/>
        <v>3</v>
      </c>
    </row>
    <row r="1257" spans="1:8" hidden="1" x14ac:dyDescent="0.2">
      <c r="A1257" s="112" t="s">
        <v>338</v>
      </c>
      <c r="B1257" s="112" t="s">
        <v>17</v>
      </c>
      <c r="C1257" s="112" t="s">
        <v>336</v>
      </c>
      <c r="D1257" s="18">
        <v>1071187.1299999999</v>
      </c>
      <c r="E1257" s="18">
        <v>2963.67</v>
      </c>
      <c r="F1257" s="18">
        <v>284512.46000000002</v>
      </c>
      <c r="G1257" s="18">
        <v>1352735.92</v>
      </c>
      <c r="H1257" s="153">
        <f t="shared" si="19"/>
        <v>4</v>
      </c>
    </row>
    <row r="1258" spans="1:8" hidden="1" x14ac:dyDescent="0.2">
      <c r="A1258" s="112" t="s">
        <v>3234</v>
      </c>
      <c r="B1258" s="112" t="s">
        <v>17</v>
      </c>
      <c r="C1258" s="112" t="s">
        <v>3474</v>
      </c>
      <c r="D1258" s="18">
        <v>334.69</v>
      </c>
      <c r="E1258" s="18">
        <v>0</v>
      </c>
      <c r="F1258" s="18">
        <v>0</v>
      </c>
      <c r="G1258" s="18">
        <v>334.69</v>
      </c>
      <c r="H1258" s="153">
        <f t="shared" si="19"/>
        <v>6</v>
      </c>
    </row>
    <row r="1259" spans="1:8" hidden="1" x14ac:dyDescent="0.2">
      <c r="A1259" s="112" t="s">
        <v>3475</v>
      </c>
      <c r="B1259" s="112" t="s">
        <v>17</v>
      </c>
      <c r="C1259" s="112" t="s">
        <v>4038</v>
      </c>
      <c r="D1259" s="18">
        <v>334.69</v>
      </c>
      <c r="E1259" s="18">
        <v>0</v>
      </c>
      <c r="F1259" s="18">
        <v>0</v>
      </c>
      <c r="G1259" s="18">
        <v>334.69</v>
      </c>
      <c r="H1259" s="153">
        <f t="shared" si="19"/>
        <v>8</v>
      </c>
    </row>
    <row r="1260" spans="1:8" hidden="1" x14ac:dyDescent="0.2">
      <c r="A1260" s="112" t="s">
        <v>3476</v>
      </c>
      <c r="B1260" s="112" t="s">
        <v>17</v>
      </c>
      <c r="C1260" s="112" t="s">
        <v>4038</v>
      </c>
      <c r="D1260" s="18">
        <v>334.69</v>
      </c>
      <c r="E1260" s="18">
        <v>0</v>
      </c>
      <c r="F1260" s="18">
        <v>0</v>
      </c>
      <c r="G1260" s="18">
        <v>334.69</v>
      </c>
      <c r="H1260" s="153">
        <f t="shared" si="19"/>
        <v>10</v>
      </c>
    </row>
    <row r="1261" spans="1:8" hidden="1" x14ac:dyDescent="0.2">
      <c r="A1261" s="112" t="s">
        <v>3477</v>
      </c>
      <c r="B1261" s="112" t="s">
        <v>17</v>
      </c>
      <c r="C1261" s="112" t="s">
        <v>4038</v>
      </c>
      <c r="D1261" s="18">
        <v>334.69</v>
      </c>
      <c r="E1261" s="18">
        <v>0</v>
      </c>
      <c r="F1261" s="18">
        <v>0</v>
      </c>
      <c r="G1261" s="18">
        <v>334.69</v>
      </c>
      <c r="H1261" s="153">
        <f t="shared" si="19"/>
        <v>12</v>
      </c>
    </row>
    <row r="1262" spans="1:8" hidden="1" x14ac:dyDescent="0.2">
      <c r="A1262" s="112" t="s">
        <v>3478</v>
      </c>
      <c r="B1262" s="112" t="s">
        <v>17</v>
      </c>
      <c r="C1262" s="112" t="s">
        <v>4038</v>
      </c>
      <c r="D1262" s="18">
        <v>334.69</v>
      </c>
      <c r="E1262" s="18">
        <v>0</v>
      </c>
      <c r="F1262" s="18">
        <v>0</v>
      </c>
      <c r="G1262" s="18">
        <v>334.69</v>
      </c>
      <c r="H1262" s="153">
        <f t="shared" si="19"/>
        <v>14</v>
      </c>
    </row>
    <row r="1263" spans="1:8" hidden="1" x14ac:dyDescent="0.2">
      <c r="A1263" s="112" t="s">
        <v>3479</v>
      </c>
      <c r="B1263" s="112" t="s">
        <v>17</v>
      </c>
      <c r="C1263" s="112" t="s">
        <v>4038</v>
      </c>
      <c r="D1263" s="18">
        <v>334.69</v>
      </c>
      <c r="E1263" s="18">
        <v>0</v>
      </c>
      <c r="F1263" s="18">
        <v>0</v>
      </c>
      <c r="G1263" s="18">
        <v>334.69</v>
      </c>
      <c r="H1263" s="153">
        <f t="shared" si="19"/>
        <v>16</v>
      </c>
    </row>
    <row r="1264" spans="1:8" hidden="1" x14ac:dyDescent="0.2">
      <c r="A1264" s="112" t="s">
        <v>3480</v>
      </c>
      <c r="B1264" s="112" t="s">
        <v>13</v>
      </c>
      <c r="C1264" s="112" t="s">
        <v>4039</v>
      </c>
      <c r="D1264" s="18">
        <v>334.69</v>
      </c>
      <c r="E1264" s="18">
        <v>0</v>
      </c>
      <c r="F1264" s="18">
        <v>0</v>
      </c>
      <c r="G1264" s="18">
        <v>334.69</v>
      </c>
      <c r="H1264" s="153">
        <f t="shared" si="19"/>
        <v>18</v>
      </c>
    </row>
    <row r="1265" spans="1:8" hidden="1" x14ac:dyDescent="0.2">
      <c r="A1265" s="112" t="s">
        <v>339</v>
      </c>
      <c r="B1265" s="112" t="s">
        <v>17</v>
      </c>
      <c r="C1265" s="112" t="s">
        <v>340</v>
      </c>
      <c r="D1265" s="18">
        <v>1070852.44</v>
      </c>
      <c r="E1265" s="18">
        <v>2963.67</v>
      </c>
      <c r="F1265" s="18">
        <v>284512.46000000002</v>
      </c>
      <c r="G1265" s="18">
        <v>1352401.23</v>
      </c>
      <c r="H1265" s="153">
        <f t="shared" si="19"/>
        <v>6</v>
      </c>
    </row>
    <row r="1266" spans="1:8" hidden="1" x14ac:dyDescent="0.2">
      <c r="A1266" s="112" t="s">
        <v>341</v>
      </c>
      <c r="B1266" s="112" t="s">
        <v>17</v>
      </c>
      <c r="C1266" s="112" t="s">
        <v>342</v>
      </c>
      <c r="D1266" s="18">
        <v>1.5</v>
      </c>
      <c r="E1266" s="18">
        <v>0</v>
      </c>
      <c r="F1266" s="18">
        <v>0</v>
      </c>
      <c r="G1266" s="18">
        <v>1.5</v>
      </c>
      <c r="H1266" s="153">
        <f t="shared" si="19"/>
        <v>8</v>
      </c>
    </row>
    <row r="1267" spans="1:8" hidden="1" x14ac:dyDescent="0.2">
      <c r="A1267" s="112" t="s">
        <v>343</v>
      </c>
      <c r="B1267" s="112" t="s">
        <v>17</v>
      </c>
      <c r="C1267" s="112" t="s">
        <v>342</v>
      </c>
      <c r="D1267" s="18">
        <v>1.5</v>
      </c>
      <c r="E1267" s="18">
        <v>0</v>
      </c>
      <c r="F1267" s="18">
        <v>0</v>
      </c>
      <c r="G1267" s="18">
        <v>1.5</v>
      </c>
      <c r="H1267" s="153">
        <f t="shared" si="19"/>
        <v>10</v>
      </c>
    </row>
    <row r="1268" spans="1:8" hidden="1" x14ac:dyDescent="0.2">
      <c r="A1268" s="112" t="s">
        <v>1490</v>
      </c>
      <c r="B1268" s="112" t="s">
        <v>17</v>
      </c>
      <c r="C1268" s="112" t="s">
        <v>342</v>
      </c>
      <c r="D1268" s="18">
        <v>1.5</v>
      </c>
      <c r="E1268" s="18">
        <v>0</v>
      </c>
      <c r="F1268" s="18">
        <v>0</v>
      </c>
      <c r="G1268" s="18">
        <v>1.5</v>
      </c>
      <c r="H1268" s="153">
        <f t="shared" si="19"/>
        <v>12</v>
      </c>
    </row>
    <row r="1269" spans="1:8" hidden="1" x14ac:dyDescent="0.2">
      <c r="A1269" s="112" t="s">
        <v>1491</v>
      </c>
      <c r="B1269" s="112" t="s">
        <v>17</v>
      </c>
      <c r="C1269" s="112" t="s">
        <v>342</v>
      </c>
      <c r="D1269" s="18">
        <v>1.5</v>
      </c>
      <c r="E1269" s="18">
        <v>0</v>
      </c>
      <c r="F1269" s="18">
        <v>0</v>
      </c>
      <c r="G1269" s="18">
        <v>1.5</v>
      </c>
      <c r="H1269" s="153">
        <f t="shared" si="19"/>
        <v>14</v>
      </c>
    </row>
    <row r="1270" spans="1:8" hidden="1" x14ac:dyDescent="0.2">
      <c r="A1270" s="112" t="s">
        <v>1492</v>
      </c>
      <c r="B1270" s="112" t="s">
        <v>17</v>
      </c>
      <c r="C1270" s="112" t="s">
        <v>342</v>
      </c>
      <c r="D1270" s="18">
        <v>1.5</v>
      </c>
      <c r="E1270" s="18">
        <v>0</v>
      </c>
      <c r="F1270" s="18">
        <v>0</v>
      </c>
      <c r="G1270" s="18">
        <v>1.5</v>
      </c>
      <c r="H1270" s="153">
        <f t="shared" si="19"/>
        <v>16</v>
      </c>
    </row>
    <row r="1271" spans="1:8" hidden="1" x14ac:dyDescent="0.2">
      <c r="A1271" s="112" t="s">
        <v>1493</v>
      </c>
      <c r="B1271" s="112" t="s">
        <v>13</v>
      </c>
      <c r="C1271" s="112" t="s">
        <v>1494</v>
      </c>
      <c r="D1271" s="18">
        <v>1.5</v>
      </c>
      <c r="E1271" s="18">
        <v>0</v>
      </c>
      <c r="F1271" s="18">
        <v>0</v>
      </c>
      <c r="G1271" s="18">
        <v>1.5</v>
      </c>
      <c r="H1271" s="153">
        <f t="shared" si="19"/>
        <v>18</v>
      </c>
    </row>
    <row r="1272" spans="1:8" hidden="1" x14ac:dyDescent="0.2">
      <c r="A1272" s="112" t="s">
        <v>344</v>
      </c>
      <c r="B1272" s="112" t="s">
        <v>17</v>
      </c>
      <c r="C1272" s="112" t="s">
        <v>105</v>
      </c>
      <c r="D1272" s="18">
        <v>1070850.94</v>
      </c>
      <c r="E1272" s="18">
        <v>2963.67</v>
      </c>
      <c r="F1272" s="18">
        <v>284512.46000000002</v>
      </c>
      <c r="G1272" s="18">
        <v>1352399.73</v>
      </c>
      <c r="H1272" s="153">
        <f t="shared" si="19"/>
        <v>8</v>
      </c>
    </row>
    <row r="1273" spans="1:8" hidden="1" x14ac:dyDescent="0.2">
      <c r="A1273" s="112" t="s">
        <v>345</v>
      </c>
      <c r="B1273" s="112" t="s">
        <v>17</v>
      </c>
      <c r="C1273" s="112" t="s">
        <v>105</v>
      </c>
      <c r="D1273" s="18">
        <v>1070850.94</v>
      </c>
      <c r="E1273" s="18">
        <v>2963.67</v>
      </c>
      <c r="F1273" s="18">
        <v>284512.46000000002</v>
      </c>
      <c r="G1273" s="18">
        <v>1352399.73</v>
      </c>
      <c r="H1273" s="153">
        <f t="shared" si="19"/>
        <v>10</v>
      </c>
    </row>
    <row r="1274" spans="1:8" hidden="1" x14ac:dyDescent="0.2">
      <c r="A1274" s="112" t="s">
        <v>1495</v>
      </c>
      <c r="B1274" s="112" t="s">
        <v>17</v>
      </c>
      <c r="C1274" s="112" t="s">
        <v>1496</v>
      </c>
      <c r="D1274" s="18">
        <v>62347.44</v>
      </c>
      <c r="E1274" s="18">
        <v>0</v>
      </c>
      <c r="F1274" s="18">
        <v>15894.9</v>
      </c>
      <c r="G1274" s="18">
        <v>78242.34</v>
      </c>
      <c r="H1274" s="153">
        <f t="shared" si="19"/>
        <v>12</v>
      </c>
    </row>
    <row r="1275" spans="1:8" hidden="1" x14ac:dyDescent="0.2">
      <c r="A1275" s="112" t="s">
        <v>1497</v>
      </c>
      <c r="B1275" s="112" t="s">
        <v>17</v>
      </c>
      <c r="C1275" s="112" t="s">
        <v>1498</v>
      </c>
      <c r="D1275" s="18">
        <v>62341.440000000002</v>
      </c>
      <c r="E1275" s="18">
        <v>0</v>
      </c>
      <c r="F1275" s="18">
        <v>15894.9</v>
      </c>
      <c r="G1275" s="18">
        <v>78236.34</v>
      </c>
      <c r="H1275" s="153">
        <f t="shared" si="19"/>
        <v>14</v>
      </c>
    </row>
    <row r="1276" spans="1:8" hidden="1" x14ac:dyDescent="0.2">
      <c r="A1276" s="112" t="s">
        <v>1499</v>
      </c>
      <c r="B1276" s="112" t="s">
        <v>17</v>
      </c>
      <c r="C1276" s="112" t="s">
        <v>1498</v>
      </c>
      <c r="D1276" s="18">
        <v>62341.440000000002</v>
      </c>
      <c r="E1276" s="18">
        <v>0</v>
      </c>
      <c r="F1276" s="18">
        <v>15894.9</v>
      </c>
      <c r="G1276" s="18">
        <v>78236.34</v>
      </c>
      <c r="H1276" s="153">
        <f t="shared" si="19"/>
        <v>16</v>
      </c>
    </row>
    <row r="1277" spans="1:8" hidden="1" x14ac:dyDescent="0.2">
      <c r="A1277" s="112" t="s">
        <v>1500</v>
      </c>
      <c r="B1277" s="112" t="s">
        <v>13</v>
      </c>
      <c r="C1277" s="112" t="s">
        <v>4040</v>
      </c>
      <c r="D1277" s="18">
        <v>10708.35</v>
      </c>
      <c r="E1277" s="18">
        <v>0</v>
      </c>
      <c r="F1277" s="18">
        <v>2791.3</v>
      </c>
      <c r="G1277" s="18">
        <v>13499.65</v>
      </c>
      <c r="H1277" s="153">
        <f t="shared" si="19"/>
        <v>18</v>
      </c>
    </row>
    <row r="1278" spans="1:8" hidden="1" x14ac:dyDescent="0.2">
      <c r="A1278" s="112" t="s">
        <v>1501</v>
      </c>
      <c r="B1278" s="112" t="s">
        <v>13</v>
      </c>
      <c r="C1278" s="112" t="s">
        <v>1502</v>
      </c>
      <c r="D1278" s="18">
        <v>51633.09</v>
      </c>
      <c r="E1278" s="18">
        <v>0</v>
      </c>
      <c r="F1278" s="18">
        <v>13103.6</v>
      </c>
      <c r="G1278" s="18">
        <v>64736.69</v>
      </c>
      <c r="H1278" s="153">
        <f t="shared" si="19"/>
        <v>18</v>
      </c>
    </row>
    <row r="1279" spans="1:8" hidden="1" x14ac:dyDescent="0.2">
      <c r="A1279" s="112" t="s">
        <v>1503</v>
      </c>
      <c r="B1279" s="112" t="s">
        <v>17</v>
      </c>
      <c r="C1279" s="112" t="s">
        <v>1504</v>
      </c>
      <c r="D1279" s="18">
        <v>6</v>
      </c>
      <c r="E1279" s="18">
        <v>0</v>
      </c>
      <c r="F1279" s="18">
        <v>0</v>
      </c>
      <c r="G1279" s="18">
        <v>6</v>
      </c>
      <c r="H1279" s="153">
        <f t="shared" si="19"/>
        <v>14</v>
      </c>
    </row>
    <row r="1280" spans="1:8" hidden="1" x14ac:dyDescent="0.2">
      <c r="A1280" s="112" t="s">
        <v>1505</v>
      </c>
      <c r="B1280" s="112" t="s">
        <v>17</v>
      </c>
      <c r="C1280" s="112" t="s">
        <v>1506</v>
      </c>
      <c r="D1280" s="18">
        <v>6</v>
      </c>
      <c r="E1280" s="18">
        <v>0</v>
      </c>
      <c r="F1280" s="18">
        <v>0</v>
      </c>
      <c r="G1280" s="18">
        <v>6</v>
      </c>
      <c r="H1280" s="153">
        <f t="shared" si="19"/>
        <v>16</v>
      </c>
    </row>
    <row r="1281" spans="1:8" hidden="1" x14ac:dyDescent="0.2">
      <c r="A1281" s="112" t="s">
        <v>1507</v>
      </c>
      <c r="B1281" s="112" t="s">
        <v>13</v>
      </c>
      <c r="C1281" s="112" t="s">
        <v>1508</v>
      </c>
      <c r="D1281" s="18">
        <v>6</v>
      </c>
      <c r="E1281" s="18">
        <v>0</v>
      </c>
      <c r="F1281" s="18">
        <v>0</v>
      </c>
      <c r="G1281" s="18">
        <v>6</v>
      </c>
      <c r="H1281" s="153">
        <f t="shared" si="19"/>
        <v>18</v>
      </c>
    </row>
    <row r="1282" spans="1:8" hidden="1" x14ac:dyDescent="0.2">
      <c r="A1282" s="112" t="s">
        <v>1509</v>
      </c>
      <c r="B1282" s="112" t="s">
        <v>17</v>
      </c>
      <c r="C1282" s="112" t="s">
        <v>1510</v>
      </c>
      <c r="D1282" s="18">
        <v>982094.75</v>
      </c>
      <c r="E1282" s="18">
        <v>2061.67</v>
      </c>
      <c r="F1282" s="18">
        <v>263191.17</v>
      </c>
      <c r="G1282" s="18">
        <v>1243224.25</v>
      </c>
      <c r="H1282" s="153">
        <f t="shared" si="19"/>
        <v>12</v>
      </c>
    </row>
    <row r="1283" spans="1:8" hidden="1" x14ac:dyDescent="0.2">
      <c r="A1283" s="112" t="s">
        <v>1511</v>
      </c>
      <c r="B1283" s="112" t="s">
        <v>17</v>
      </c>
      <c r="C1283" s="112" t="s">
        <v>1512</v>
      </c>
      <c r="D1283" s="18">
        <v>139054.57</v>
      </c>
      <c r="E1283" s="18">
        <v>2061.67</v>
      </c>
      <c r="F1283" s="18">
        <v>29906.959999999999</v>
      </c>
      <c r="G1283" s="18">
        <v>166899.85999999999</v>
      </c>
      <c r="H1283" s="153">
        <f t="shared" si="19"/>
        <v>14</v>
      </c>
    </row>
    <row r="1284" spans="1:8" hidden="1" x14ac:dyDescent="0.2">
      <c r="A1284" s="112" t="s">
        <v>1513</v>
      </c>
      <c r="B1284" s="112" t="s">
        <v>17</v>
      </c>
      <c r="C1284" s="112" t="s">
        <v>957</v>
      </c>
      <c r="D1284" s="18">
        <v>13336.69</v>
      </c>
      <c r="E1284" s="18">
        <v>0</v>
      </c>
      <c r="F1284" s="18">
        <v>1607.99</v>
      </c>
      <c r="G1284" s="18">
        <v>14944.68</v>
      </c>
      <c r="H1284" s="153">
        <f t="shared" si="19"/>
        <v>16</v>
      </c>
    </row>
    <row r="1285" spans="1:8" hidden="1" x14ac:dyDescent="0.2">
      <c r="A1285" s="112" t="s">
        <v>1514</v>
      </c>
      <c r="B1285" s="112" t="s">
        <v>13</v>
      </c>
      <c r="C1285" s="112" t="s">
        <v>1515</v>
      </c>
      <c r="D1285" s="18">
        <v>13336.69</v>
      </c>
      <c r="E1285" s="18">
        <v>0</v>
      </c>
      <c r="F1285" s="18">
        <v>1607.99</v>
      </c>
      <c r="G1285" s="18">
        <v>14944.68</v>
      </c>
      <c r="H1285" s="153">
        <f t="shared" si="19"/>
        <v>18</v>
      </c>
    </row>
    <row r="1286" spans="1:8" hidden="1" x14ac:dyDescent="0.2">
      <c r="A1286" s="112" t="s">
        <v>3235</v>
      </c>
      <c r="B1286" s="112" t="s">
        <v>17</v>
      </c>
      <c r="C1286" s="112" t="s">
        <v>965</v>
      </c>
      <c r="D1286" s="18">
        <v>125717.88</v>
      </c>
      <c r="E1286" s="18">
        <v>2061.67</v>
      </c>
      <c r="F1286" s="18">
        <v>28298.97</v>
      </c>
      <c r="G1286" s="18">
        <v>151955.18</v>
      </c>
      <c r="H1286" s="153">
        <f t="shared" si="19"/>
        <v>16</v>
      </c>
    </row>
    <row r="1287" spans="1:8" hidden="1" x14ac:dyDescent="0.2">
      <c r="A1287" s="112" t="s">
        <v>3236</v>
      </c>
      <c r="B1287" s="112" t="s">
        <v>13</v>
      </c>
      <c r="C1287" s="112" t="s">
        <v>965</v>
      </c>
      <c r="D1287" s="18">
        <v>125717.88</v>
      </c>
      <c r="E1287" s="18">
        <v>2061.67</v>
      </c>
      <c r="F1287" s="18">
        <v>28298.97</v>
      </c>
      <c r="G1287" s="18">
        <v>151955.18</v>
      </c>
      <c r="H1287" s="153">
        <f t="shared" ref="H1287:H1350" si="20">+LEN(A1287)</f>
        <v>18</v>
      </c>
    </row>
    <row r="1288" spans="1:8" hidden="1" x14ac:dyDescent="0.2">
      <c r="A1288" s="112" t="s">
        <v>1516</v>
      </c>
      <c r="B1288" s="112" t="s">
        <v>17</v>
      </c>
      <c r="C1288" s="112" t="s">
        <v>4041</v>
      </c>
      <c r="D1288" s="18">
        <v>843040.18</v>
      </c>
      <c r="E1288" s="18">
        <v>0</v>
      </c>
      <c r="F1288" s="18">
        <v>233284.21</v>
      </c>
      <c r="G1288" s="18">
        <v>1076324.3899999999</v>
      </c>
      <c r="H1288" s="153">
        <f t="shared" si="20"/>
        <v>14</v>
      </c>
    </row>
    <row r="1289" spans="1:8" hidden="1" x14ac:dyDescent="0.2">
      <c r="A1289" s="112" t="s">
        <v>1517</v>
      </c>
      <c r="B1289" s="112" t="s">
        <v>17</v>
      </c>
      <c r="C1289" s="112" t="s">
        <v>4042</v>
      </c>
      <c r="D1289" s="18">
        <v>843040.18</v>
      </c>
      <c r="E1289" s="18">
        <v>0</v>
      </c>
      <c r="F1289" s="18">
        <v>233284.21</v>
      </c>
      <c r="G1289" s="18">
        <v>1076324.3899999999</v>
      </c>
      <c r="H1289" s="153">
        <f t="shared" si="20"/>
        <v>16</v>
      </c>
    </row>
    <row r="1290" spans="1:8" hidden="1" x14ac:dyDescent="0.2">
      <c r="A1290" s="112" t="s">
        <v>1518</v>
      </c>
      <c r="B1290" s="112" t="s">
        <v>13</v>
      </c>
      <c r="C1290" s="112" t="s">
        <v>959</v>
      </c>
      <c r="D1290" s="18">
        <v>20366.419999999998</v>
      </c>
      <c r="E1290" s="18">
        <v>0</v>
      </c>
      <c r="F1290" s="18">
        <v>5400</v>
      </c>
      <c r="G1290" s="18">
        <v>25766.42</v>
      </c>
      <c r="H1290" s="153">
        <f t="shared" si="20"/>
        <v>18</v>
      </c>
    </row>
    <row r="1291" spans="1:8" hidden="1" x14ac:dyDescent="0.2">
      <c r="A1291" s="112" t="s">
        <v>1519</v>
      </c>
      <c r="B1291" s="112" t="s">
        <v>13</v>
      </c>
      <c r="C1291" s="112" t="s">
        <v>961</v>
      </c>
      <c r="D1291" s="18">
        <v>2126.73</v>
      </c>
      <c r="E1291" s="18">
        <v>0</v>
      </c>
      <c r="F1291" s="18">
        <v>600</v>
      </c>
      <c r="G1291" s="18">
        <v>2726.73</v>
      </c>
      <c r="H1291" s="153">
        <f t="shared" si="20"/>
        <v>18</v>
      </c>
    </row>
    <row r="1292" spans="1:8" hidden="1" x14ac:dyDescent="0.2">
      <c r="A1292" s="112" t="s">
        <v>1520</v>
      </c>
      <c r="B1292" s="112" t="s">
        <v>13</v>
      </c>
      <c r="C1292" s="112" t="s">
        <v>963</v>
      </c>
      <c r="D1292" s="18">
        <v>266642.48</v>
      </c>
      <c r="E1292" s="18">
        <v>0</v>
      </c>
      <c r="F1292" s="18">
        <v>78663.72</v>
      </c>
      <c r="G1292" s="18">
        <v>345306.2</v>
      </c>
      <c r="H1292" s="153">
        <f t="shared" si="20"/>
        <v>18</v>
      </c>
    </row>
    <row r="1293" spans="1:8" hidden="1" x14ac:dyDescent="0.2">
      <c r="A1293" s="112" t="s">
        <v>1521</v>
      </c>
      <c r="B1293" s="112" t="s">
        <v>13</v>
      </c>
      <c r="C1293" s="112" t="s">
        <v>965</v>
      </c>
      <c r="D1293" s="18">
        <v>214507.82</v>
      </c>
      <c r="E1293" s="18">
        <v>0</v>
      </c>
      <c r="F1293" s="18">
        <v>53682.77</v>
      </c>
      <c r="G1293" s="18">
        <v>268190.59000000003</v>
      </c>
      <c r="H1293" s="153">
        <f t="shared" si="20"/>
        <v>18</v>
      </c>
    </row>
    <row r="1294" spans="1:8" hidden="1" x14ac:dyDescent="0.2">
      <c r="A1294" s="112" t="s">
        <v>1522</v>
      </c>
      <c r="B1294" s="112" t="s">
        <v>13</v>
      </c>
      <c r="C1294" s="112" t="s">
        <v>967</v>
      </c>
      <c r="D1294" s="18">
        <v>70207.08</v>
      </c>
      <c r="E1294" s="18">
        <v>0</v>
      </c>
      <c r="F1294" s="18">
        <v>19592.919999999998</v>
      </c>
      <c r="G1294" s="18">
        <v>89800</v>
      </c>
      <c r="H1294" s="153">
        <f t="shared" si="20"/>
        <v>18</v>
      </c>
    </row>
    <row r="1295" spans="1:8" hidden="1" x14ac:dyDescent="0.2">
      <c r="A1295" s="112" t="s">
        <v>1523</v>
      </c>
      <c r="B1295" s="112" t="s">
        <v>13</v>
      </c>
      <c r="C1295" s="112" t="s">
        <v>969</v>
      </c>
      <c r="D1295" s="18">
        <v>159788.26999999999</v>
      </c>
      <c r="E1295" s="18">
        <v>0</v>
      </c>
      <c r="F1295" s="18">
        <v>44826.55</v>
      </c>
      <c r="G1295" s="18">
        <v>204614.82</v>
      </c>
      <c r="H1295" s="153">
        <f t="shared" si="20"/>
        <v>18</v>
      </c>
    </row>
    <row r="1296" spans="1:8" hidden="1" x14ac:dyDescent="0.2">
      <c r="A1296" s="112" t="s">
        <v>3237</v>
      </c>
      <c r="B1296" s="112" t="s">
        <v>13</v>
      </c>
      <c r="C1296" s="112" t="s">
        <v>957</v>
      </c>
      <c r="D1296" s="18">
        <v>23889.22</v>
      </c>
      <c r="E1296" s="18">
        <v>0</v>
      </c>
      <c r="F1296" s="18">
        <v>6102.76</v>
      </c>
      <c r="G1296" s="18">
        <v>29991.98</v>
      </c>
      <c r="H1296" s="153">
        <f t="shared" si="20"/>
        <v>18</v>
      </c>
    </row>
    <row r="1297" spans="1:8" hidden="1" x14ac:dyDescent="0.2">
      <c r="A1297" s="112" t="s">
        <v>1524</v>
      </c>
      <c r="B1297" s="112" t="s">
        <v>13</v>
      </c>
      <c r="C1297" s="112" t="s">
        <v>971</v>
      </c>
      <c r="D1297" s="18">
        <v>45579.43</v>
      </c>
      <c r="E1297" s="18">
        <v>0</v>
      </c>
      <c r="F1297" s="18">
        <v>12787.17</v>
      </c>
      <c r="G1297" s="18">
        <v>58366.6</v>
      </c>
      <c r="H1297" s="153">
        <f t="shared" si="20"/>
        <v>18</v>
      </c>
    </row>
    <row r="1298" spans="1:8" hidden="1" x14ac:dyDescent="0.2">
      <c r="A1298" s="112" t="s">
        <v>2940</v>
      </c>
      <c r="B1298" s="112" t="s">
        <v>13</v>
      </c>
      <c r="C1298" s="112" t="s">
        <v>2887</v>
      </c>
      <c r="D1298" s="18">
        <v>39932.730000000003</v>
      </c>
      <c r="E1298" s="18">
        <v>0</v>
      </c>
      <c r="F1298" s="18">
        <v>11628.32</v>
      </c>
      <c r="G1298" s="18">
        <v>51561.05</v>
      </c>
      <c r="H1298" s="153">
        <f t="shared" si="20"/>
        <v>18</v>
      </c>
    </row>
    <row r="1299" spans="1:8" hidden="1" x14ac:dyDescent="0.2">
      <c r="A1299" s="112" t="s">
        <v>1525</v>
      </c>
      <c r="B1299" s="112" t="s">
        <v>17</v>
      </c>
      <c r="C1299" s="112" t="s">
        <v>4043</v>
      </c>
      <c r="D1299" s="18">
        <v>326</v>
      </c>
      <c r="E1299" s="18">
        <v>2</v>
      </c>
      <c r="F1299" s="18">
        <v>34</v>
      </c>
      <c r="G1299" s="18">
        <v>358</v>
      </c>
      <c r="H1299" s="153">
        <f t="shared" si="20"/>
        <v>12</v>
      </c>
    </row>
    <row r="1300" spans="1:8" hidden="1" x14ac:dyDescent="0.2">
      <c r="A1300" s="112" t="s">
        <v>1526</v>
      </c>
      <c r="B1300" s="112" t="s">
        <v>17</v>
      </c>
      <c r="C1300" s="112" t="s">
        <v>1174</v>
      </c>
      <c r="D1300" s="18">
        <v>326</v>
      </c>
      <c r="E1300" s="18">
        <v>2</v>
      </c>
      <c r="F1300" s="18">
        <v>34</v>
      </c>
      <c r="G1300" s="18">
        <v>358</v>
      </c>
      <c r="H1300" s="153">
        <f t="shared" si="20"/>
        <v>14</v>
      </c>
    </row>
    <row r="1301" spans="1:8" hidden="1" x14ac:dyDescent="0.2">
      <c r="A1301" s="112" t="s">
        <v>1527</v>
      </c>
      <c r="B1301" s="112" t="s">
        <v>17</v>
      </c>
      <c r="C1301" s="112" t="s">
        <v>1174</v>
      </c>
      <c r="D1301" s="18">
        <v>326</v>
      </c>
      <c r="E1301" s="18">
        <v>2</v>
      </c>
      <c r="F1301" s="18">
        <v>34</v>
      </c>
      <c r="G1301" s="18">
        <v>358</v>
      </c>
      <c r="H1301" s="153">
        <f t="shared" si="20"/>
        <v>16</v>
      </c>
    </row>
    <row r="1302" spans="1:8" hidden="1" x14ac:dyDescent="0.2">
      <c r="A1302" s="112" t="s">
        <v>1528</v>
      </c>
      <c r="B1302" s="112" t="s">
        <v>13</v>
      </c>
      <c r="C1302" s="112" t="s">
        <v>1070</v>
      </c>
      <c r="D1302" s="18">
        <v>326</v>
      </c>
      <c r="E1302" s="18">
        <v>2</v>
      </c>
      <c r="F1302" s="18">
        <v>34</v>
      </c>
      <c r="G1302" s="18">
        <v>358</v>
      </c>
      <c r="H1302" s="153">
        <f t="shared" si="20"/>
        <v>18</v>
      </c>
    </row>
    <row r="1303" spans="1:8" hidden="1" x14ac:dyDescent="0.2">
      <c r="A1303" s="112" t="s">
        <v>1529</v>
      </c>
      <c r="B1303" s="112" t="s">
        <v>17</v>
      </c>
      <c r="C1303" s="112" t="s">
        <v>1530</v>
      </c>
      <c r="D1303" s="18">
        <v>21744.06</v>
      </c>
      <c r="E1303" s="18">
        <v>0</v>
      </c>
      <c r="F1303" s="18">
        <v>5392.39</v>
      </c>
      <c r="G1303" s="18">
        <v>27136.45</v>
      </c>
      <c r="H1303" s="153">
        <f t="shared" si="20"/>
        <v>12</v>
      </c>
    </row>
    <row r="1304" spans="1:8" hidden="1" x14ac:dyDescent="0.2">
      <c r="A1304" s="112" t="s">
        <v>1531</v>
      </c>
      <c r="B1304" s="112" t="s">
        <v>17</v>
      </c>
      <c r="C1304" s="112" t="s">
        <v>1530</v>
      </c>
      <c r="D1304" s="18">
        <v>21744.06</v>
      </c>
      <c r="E1304" s="18">
        <v>0</v>
      </c>
      <c r="F1304" s="18">
        <v>5392.39</v>
      </c>
      <c r="G1304" s="18">
        <v>27136.45</v>
      </c>
      <c r="H1304" s="153">
        <f t="shared" si="20"/>
        <v>14</v>
      </c>
    </row>
    <row r="1305" spans="1:8" hidden="1" x14ac:dyDescent="0.2">
      <c r="A1305" s="112" t="s">
        <v>1532</v>
      </c>
      <c r="B1305" s="112" t="s">
        <v>17</v>
      </c>
      <c r="C1305" s="112" t="s">
        <v>1530</v>
      </c>
      <c r="D1305" s="18">
        <v>21744.06</v>
      </c>
      <c r="E1305" s="18">
        <v>0</v>
      </c>
      <c r="F1305" s="18">
        <v>5392.39</v>
      </c>
      <c r="G1305" s="18">
        <v>27136.45</v>
      </c>
      <c r="H1305" s="153">
        <f t="shared" si="20"/>
        <v>16</v>
      </c>
    </row>
    <row r="1306" spans="1:8" hidden="1" x14ac:dyDescent="0.2">
      <c r="A1306" s="112" t="s">
        <v>1533</v>
      </c>
      <c r="B1306" s="112" t="s">
        <v>13</v>
      </c>
      <c r="C1306" s="112" t="s">
        <v>1530</v>
      </c>
      <c r="D1306" s="18">
        <v>21744.06</v>
      </c>
      <c r="E1306" s="18">
        <v>0</v>
      </c>
      <c r="F1306" s="18">
        <v>5392.39</v>
      </c>
      <c r="G1306" s="18">
        <v>27136.45</v>
      </c>
      <c r="H1306" s="153">
        <f t="shared" si="20"/>
        <v>18</v>
      </c>
    </row>
    <row r="1307" spans="1:8" hidden="1" x14ac:dyDescent="0.2">
      <c r="A1307" s="112" t="s">
        <v>3238</v>
      </c>
      <c r="B1307" s="112" t="s">
        <v>17</v>
      </c>
      <c r="C1307" s="112" t="s">
        <v>1299</v>
      </c>
      <c r="D1307" s="18">
        <v>4338.6899999999996</v>
      </c>
      <c r="E1307" s="18">
        <v>900</v>
      </c>
      <c r="F1307" s="18">
        <v>0</v>
      </c>
      <c r="G1307" s="18">
        <v>3438.69</v>
      </c>
      <c r="H1307" s="153">
        <f t="shared" si="20"/>
        <v>12</v>
      </c>
    </row>
    <row r="1308" spans="1:8" hidden="1" x14ac:dyDescent="0.2">
      <c r="A1308" s="112" t="s">
        <v>3239</v>
      </c>
      <c r="B1308" s="112" t="s">
        <v>17</v>
      </c>
      <c r="C1308" s="112" t="s">
        <v>1299</v>
      </c>
      <c r="D1308" s="18">
        <v>4338.6899999999996</v>
      </c>
      <c r="E1308" s="18">
        <v>900</v>
      </c>
      <c r="F1308" s="18">
        <v>0</v>
      </c>
      <c r="G1308" s="18">
        <v>3438.69</v>
      </c>
      <c r="H1308" s="153">
        <f t="shared" si="20"/>
        <v>14</v>
      </c>
    </row>
    <row r="1309" spans="1:8" hidden="1" x14ac:dyDescent="0.2">
      <c r="A1309" s="112" t="s">
        <v>3240</v>
      </c>
      <c r="B1309" s="112" t="s">
        <v>17</v>
      </c>
      <c r="C1309" s="112" t="s">
        <v>2066</v>
      </c>
      <c r="D1309" s="18">
        <v>4338.6899999999996</v>
      </c>
      <c r="E1309" s="18">
        <v>900</v>
      </c>
      <c r="F1309" s="18">
        <v>0</v>
      </c>
      <c r="G1309" s="18">
        <v>3438.69</v>
      </c>
      <c r="H1309" s="153">
        <f t="shared" si="20"/>
        <v>16</v>
      </c>
    </row>
    <row r="1310" spans="1:8" hidden="1" x14ac:dyDescent="0.2">
      <c r="A1310" s="112" t="s">
        <v>3241</v>
      </c>
      <c r="B1310" s="112" t="s">
        <v>13</v>
      </c>
      <c r="C1310" s="112" t="s">
        <v>2066</v>
      </c>
      <c r="D1310" s="18">
        <v>4338.6899999999996</v>
      </c>
      <c r="E1310" s="18">
        <v>900</v>
      </c>
      <c r="F1310" s="18">
        <v>0</v>
      </c>
      <c r="G1310" s="18">
        <v>3438.69</v>
      </c>
      <c r="H1310" s="153">
        <f t="shared" si="20"/>
        <v>18</v>
      </c>
    </row>
    <row r="1311" spans="1:8" hidden="1" x14ac:dyDescent="0.2">
      <c r="A1311" s="112" t="s">
        <v>346</v>
      </c>
      <c r="B1311" s="112" t="s">
        <v>17</v>
      </c>
      <c r="C1311" s="112" t="s">
        <v>347</v>
      </c>
      <c r="D1311" s="18">
        <v>774974.7</v>
      </c>
      <c r="E1311" s="18">
        <v>13028.7</v>
      </c>
      <c r="F1311" s="18">
        <v>210260.96</v>
      </c>
      <c r="G1311" s="18">
        <v>972206.96</v>
      </c>
      <c r="H1311" s="153">
        <f t="shared" si="20"/>
        <v>2</v>
      </c>
    </row>
    <row r="1312" spans="1:8" hidden="1" x14ac:dyDescent="0.2">
      <c r="A1312" s="112" t="s">
        <v>348</v>
      </c>
      <c r="B1312" s="112" t="s">
        <v>17</v>
      </c>
      <c r="C1312" s="112" t="s">
        <v>347</v>
      </c>
      <c r="D1312" s="18">
        <v>774974.7</v>
      </c>
      <c r="E1312" s="18">
        <v>13028.7</v>
      </c>
      <c r="F1312" s="18">
        <v>210260.96</v>
      </c>
      <c r="G1312" s="18">
        <v>972206.96</v>
      </c>
      <c r="H1312" s="153">
        <f t="shared" si="20"/>
        <v>3</v>
      </c>
    </row>
    <row r="1313" spans="1:8" hidden="1" x14ac:dyDescent="0.2">
      <c r="A1313" s="112" t="s">
        <v>349</v>
      </c>
      <c r="B1313" s="112" t="s">
        <v>17</v>
      </c>
      <c r="C1313" s="112" t="s">
        <v>347</v>
      </c>
      <c r="D1313" s="18">
        <v>774974.7</v>
      </c>
      <c r="E1313" s="18">
        <v>13028.7</v>
      </c>
      <c r="F1313" s="18">
        <v>210260.96</v>
      </c>
      <c r="G1313" s="18">
        <v>972206.96</v>
      </c>
      <c r="H1313" s="153">
        <f t="shared" si="20"/>
        <v>4</v>
      </c>
    </row>
    <row r="1314" spans="1:8" hidden="1" x14ac:dyDescent="0.2">
      <c r="A1314" s="112" t="s">
        <v>350</v>
      </c>
      <c r="B1314" s="112" t="s">
        <v>17</v>
      </c>
      <c r="C1314" s="112" t="s">
        <v>351</v>
      </c>
      <c r="D1314" s="18">
        <v>751643.66</v>
      </c>
      <c r="E1314" s="18">
        <v>10491.84</v>
      </c>
      <c r="F1314" s="18">
        <v>201207.26</v>
      </c>
      <c r="G1314" s="18">
        <v>942359.08</v>
      </c>
      <c r="H1314" s="153">
        <f t="shared" si="20"/>
        <v>6</v>
      </c>
    </row>
    <row r="1315" spans="1:8" hidden="1" x14ac:dyDescent="0.2">
      <c r="A1315" s="112" t="s">
        <v>580</v>
      </c>
      <c r="B1315" s="112" t="s">
        <v>17</v>
      </c>
      <c r="C1315" s="112" t="s">
        <v>4044</v>
      </c>
      <c r="D1315" s="18">
        <v>750941.87</v>
      </c>
      <c r="E1315" s="18">
        <v>10469.629999999999</v>
      </c>
      <c r="F1315" s="18">
        <v>191470.95</v>
      </c>
      <c r="G1315" s="18">
        <v>931943.19</v>
      </c>
      <c r="H1315" s="153">
        <f t="shared" si="20"/>
        <v>8</v>
      </c>
    </row>
    <row r="1316" spans="1:8" hidden="1" x14ac:dyDescent="0.2">
      <c r="A1316" s="112" t="s">
        <v>581</v>
      </c>
      <c r="B1316" s="112" t="s">
        <v>17</v>
      </c>
      <c r="C1316" s="112" t="s">
        <v>4044</v>
      </c>
      <c r="D1316" s="18">
        <v>750941.87</v>
      </c>
      <c r="E1316" s="18">
        <v>10469.629999999999</v>
      </c>
      <c r="F1316" s="18">
        <v>191470.95</v>
      </c>
      <c r="G1316" s="18">
        <v>931943.19</v>
      </c>
      <c r="H1316" s="153">
        <f t="shared" si="20"/>
        <v>10</v>
      </c>
    </row>
    <row r="1317" spans="1:8" hidden="1" x14ac:dyDescent="0.2">
      <c r="A1317" s="112" t="s">
        <v>1534</v>
      </c>
      <c r="B1317" s="112" t="s">
        <v>17</v>
      </c>
      <c r="C1317" s="112" t="s">
        <v>1535</v>
      </c>
      <c r="D1317" s="18">
        <v>750941.87</v>
      </c>
      <c r="E1317" s="18">
        <v>10469.629999999999</v>
      </c>
      <c r="F1317" s="18">
        <v>191470.95</v>
      </c>
      <c r="G1317" s="18">
        <v>931943.19</v>
      </c>
      <c r="H1317" s="153">
        <f t="shared" si="20"/>
        <v>12</v>
      </c>
    </row>
    <row r="1318" spans="1:8" hidden="1" x14ac:dyDescent="0.2">
      <c r="A1318" s="112" t="s">
        <v>2965</v>
      </c>
      <c r="B1318" s="112" t="s">
        <v>17</v>
      </c>
      <c r="C1318" s="112" t="s">
        <v>4045</v>
      </c>
      <c r="D1318" s="18">
        <v>13005.02</v>
      </c>
      <c r="E1318" s="18">
        <v>134.08000000000001</v>
      </c>
      <c r="F1318" s="18">
        <v>2806.53</v>
      </c>
      <c r="G1318" s="18">
        <v>15677.47</v>
      </c>
      <c r="H1318" s="153">
        <f t="shared" si="20"/>
        <v>14</v>
      </c>
    </row>
    <row r="1319" spans="1:8" hidden="1" x14ac:dyDescent="0.2">
      <c r="A1319" s="112" t="s">
        <v>2966</v>
      </c>
      <c r="B1319" s="112" t="s">
        <v>17</v>
      </c>
      <c r="C1319" s="112" t="s">
        <v>642</v>
      </c>
      <c r="D1319" s="18">
        <v>13005.02</v>
      </c>
      <c r="E1319" s="18">
        <v>134.08000000000001</v>
      </c>
      <c r="F1319" s="18">
        <v>2806.53</v>
      </c>
      <c r="G1319" s="18">
        <v>15677.47</v>
      </c>
      <c r="H1319" s="153">
        <f t="shared" si="20"/>
        <v>16</v>
      </c>
    </row>
    <row r="1320" spans="1:8" hidden="1" x14ac:dyDescent="0.2">
      <c r="A1320" s="112" t="s">
        <v>2967</v>
      </c>
      <c r="B1320" s="112" t="s">
        <v>13</v>
      </c>
      <c r="C1320" s="112" t="s">
        <v>644</v>
      </c>
      <c r="D1320" s="18">
        <v>13005.02</v>
      </c>
      <c r="E1320" s="18">
        <v>134.08000000000001</v>
      </c>
      <c r="F1320" s="18">
        <v>2806.53</v>
      </c>
      <c r="G1320" s="18">
        <v>15677.47</v>
      </c>
      <c r="H1320" s="153">
        <f t="shared" si="20"/>
        <v>18</v>
      </c>
    </row>
    <row r="1321" spans="1:8" hidden="1" x14ac:dyDescent="0.2">
      <c r="A1321" s="112" t="s">
        <v>1536</v>
      </c>
      <c r="B1321" s="112" t="s">
        <v>17</v>
      </c>
      <c r="C1321" s="112" t="s">
        <v>4046</v>
      </c>
      <c r="D1321" s="18">
        <v>123528.28</v>
      </c>
      <c r="E1321" s="18">
        <v>1247.51</v>
      </c>
      <c r="F1321" s="18">
        <v>23589.57</v>
      </c>
      <c r="G1321" s="18">
        <v>145870.34</v>
      </c>
      <c r="H1321" s="153">
        <f t="shared" si="20"/>
        <v>14</v>
      </c>
    </row>
    <row r="1322" spans="1:8" hidden="1" x14ac:dyDescent="0.2">
      <c r="A1322" s="112" t="s">
        <v>1537</v>
      </c>
      <c r="B1322" s="112" t="s">
        <v>17</v>
      </c>
      <c r="C1322" s="112" t="s">
        <v>1538</v>
      </c>
      <c r="D1322" s="18">
        <v>123435.98</v>
      </c>
      <c r="E1322" s="18">
        <v>1245.72</v>
      </c>
      <c r="F1322" s="18">
        <v>23470.87</v>
      </c>
      <c r="G1322" s="18">
        <v>145661.13</v>
      </c>
      <c r="H1322" s="153">
        <f t="shared" si="20"/>
        <v>16</v>
      </c>
    </row>
    <row r="1323" spans="1:8" hidden="1" x14ac:dyDescent="0.2">
      <c r="A1323" s="112" t="s">
        <v>1539</v>
      </c>
      <c r="B1323" s="112" t="s">
        <v>13</v>
      </c>
      <c r="C1323" s="112" t="s">
        <v>4047</v>
      </c>
      <c r="D1323" s="18">
        <v>1584.49</v>
      </c>
      <c r="E1323" s="18">
        <v>19.14</v>
      </c>
      <c r="F1323" s="18">
        <v>672.98</v>
      </c>
      <c r="G1323" s="18">
        <v>2238.33</v>
      </c>
      <c r="H1323" s="153">
        <f t="shared" si="20"/>
        <v>18</v>
      </c>
    </row>
    <row r="1324" spans="1:8" hidden="1" x14ac:dyDescent="0.2">
      <c r="A1324" s="112" t="s">
        <v>2968</v>
      </c>
      <c r="B1324" s="112" t="s">
        <v>13</v>
      </c>
      <c r="C1324" s="112" t="s">
        <v>671</v>
      </c>
      <c r="D1324" s="18">
        <v>20</v>
      </c>
      <c r="E1324" s="18">
        <v>0.17</v>
      </c>
      <c r="F1324" s="18">
        <v>0</v>
      </c>
      <c r="G1324" s="18">
        <v>19.829999999999998</v>
      </c>
      <c r="H1324" s="153">
        <f t="shared" si="20"/>
        <v>18</v>
      </c>
    </row>
    <row r="1325" spans="1:8" hidden="1" x14ac:dyDescent="0.2">
      <c r="A1325" s="112" t="s">
        <v>1540</v>
      </c>
      <c r="B1325" s="112" t="s">
        <v>13</v>
      </c>
      <c r="C1325" s="112" t="s">
        <v>4048</v>
      </c>
      <c r="D1325" s="18">
        <v>80292.97</v>
      </c>
      <c r="E1325" s="18">
        <v>800.78</v>
      </c>
      <c r="F1325" s="18">
        <v>14141.7</v>
      </c>
      <c r="G1325" s="18">
        <v>93633.89</v>
      </c>
      <c r="H1325" s="153">
        <f t="shared" si="20"/>
        <v>18</v>
      </c>
    </row>
    <row r="1326" spans="1:8" hidden="1" x14ac:dyDescent="0.2">
      <c r="A1326" s="112" t="s">
        <v>1541</v>
      </c>
      <c r="B1326" s="112" t="s">
        <v>13</v>
      </c>
      <c r="C1326" s="112" t="s">
        <v>681</v>
      </c>
      <c r="D1326" s="18">
        <v>33169.160000000003</v>
      </c>
      <c r="E1326" s="18">
        <v>337.14</v>
      </c>
      <c r="F1326" s="18">
        <v>6589.43</v>
      </c>
      <c r="G1326" s="18">
        <v>39421.449999999997</v>
      </c>
      <c r="H1326" s="153">
        <f t="shared" si="20"/>
        <v>18</v>
      </c>
    </row>
    <row r="1327" spans="1:8" hidden="1" x14ac:dyDescent="0.2">
      <c r="A1327" s="112" t="s">
        <v>2998</v>
      </c>
      <c r="B1327" s="112" t="s">
        <v>13</v>
      </c>
      <c r="C1327" s="112" t="s">
        <v>1422</v>
      </c>
      <c r="D1327" s="18">
        <v>5945.11</v>
      </c>
      <c r="E1327" s="18">
        <v>63.22</v>
      </c>
      <c r="F1327" s="18">
        <v>1510.49</v>
      </c>
      <c r="G1327" s="18">
        <v>7392.38</v>
      </c>
      <c r="H1327" s="153">
        <f t="shared" si="20"/>
        <v>18</v>
      </c>
    </row>
    <row r="1328" spans="1:8" hidden="1" x14ac:dyDescent="0.2">
      <c r="A1328" s="112" t="s">
        <v>3242</v>
      </c>
      <c r="B1328" s="112" t="s">
        <v>13</v>
      </c>
      <c r="C1328" s="112" t="s">
        <v>675</v>
      </c>
      <c r="D1328" s="18">
        <v>2424.25</v>
      </c>
      <c r="E1328" s="18">
        <v>25.27</v>
      </c>
      <c r="F1328" s="18">
        <v>556.27</v>
      </c>
      <c r="G1328" s="18">
        <v>2955.25</v>
      </c>
      <c r="H1328" s="153">
        <f t="shared" si="20"/>
        <v>18</v>
      </c>
    </row>
    <row r="1329" spans="1:8" hidden="1" x14ac:dyDescent="0.2">
      <c r="A1329" s="112" t="s">
        <v>4154</v>
      </c>
      <c r="B1329" s="112" t="s">
        <v>17</v>
      </c>
      <c r="C1329" s="112" t="s">
        <v>4155</v>
      </c>
      <c r="D1329" s="18">
        <v>92.3</v>
      </c>
      <c r="E1329" s="18">
        <v>1.79</v>
      </c>
      <c r="F1329" s="18">
        <v>118.7</v>
      </c>
      <c r="G1329" s="18">
        <v>209.21</v>
      </c>
      <c r="H1329" s="153">
        <f t="shared" si="20"/>
        <v>16</v>
      </c>
    </row>
    <row r="1330" spans="1:8" hidden="1" x14ac:dyDescent="0.2">
      <c r="A1330" s="112" t="s">
        <v>4156</v>
      </c>
      <c r="B1330" s="112" t="s">
        <v>13</v>
      </c>
      <c r="C1330" s="112" t="s">
        <v>679</v>
      </c>
      <c r="D1330" s="18">
        <v>92.3</v>
      </c>
      <c r="E1330" s="18">
        <v>1.79</v>
      </c>
      <c r="F1330" s="18">
        <v>118.7</v>
      </c>
      <c r="G1330" s="18">
        <v>209.21</v>
      </c>
      <c r="H1330" s="153">
        <f t="shared" si="20"/>
        <v>18</v>
      </c>
    </row>
    <row r="1331" spans="1:8" hidden="1" x14ac:dyDescent="0.2">
      <c r="A1331" s="112" t="s">
        <v>1542</v>
      </c>
      <c r="B1331" s="112" t="s">
        <v>17</v>
      </c>
      <c r="C1331" s="112" t="s">
        <v>4049</v>
      </c>
      <c r="D1331" s="18">
        <v>614408.56999999995</v>
      </c>
      <c r="E1331" s="18">
        <v>9088.0400000000009</v>
      </c>
      <c r="F1331" s="18">
        <v>165074.85</v>
      </c>
      <c r="G1331" s="18">
        <v>770395.38</v>
      </c>
      <c r="H1331" s="153">
        <f t="shared" si="20"/>
        <v>14</v>
      </c>
    </row>
    <row r="1332" spans="1:8" hidden="1" x14ac:dyDescent="0.2">
      <c r="A1332" s="112" t="s">
        <v>1543</v>
      </c>
      <c r="B1332" s="112" t="s">
        <v>17</v>
      </c>
      <c r="C1332" s="112" t="s">
        <v>1544</v>
      </c>
      <c r="D1332" s="18">
        <v>611927.38</v>
      </c>
      <c r="E1332" s="18">
        <v>9055.11</v>
      </c>
      <c r="F1332" s="18">
        <v>163672.85</v>
      </c>
      <c r="G1332" s="18">
        <v>766545.12</v>
      </c>
      <c r="H1332" s="153">
        <f t="shared" si="20"/>
        <v>16</v>
      </c>
    </row>
    <row r="1333" spans="1:8" hidden="1" x14ac:dyDescent="0.2">
      <c r="A1333" s="112" t="s">
        <v>1545</v>
      </c>
      <c r="B1333" s="112" t="s">
        <v>13</v>
      </c>
      <c r="C1333" s="112" t="s">
        <v>4050</v>
      </c>
      <c r="D1333" s="18">
        <v>419433.07</v>
      </c>
      <c r="E1333" s="18">
        <v>4559.21</v>
      </c>
      <c r="F1333" s="18">
        <v>118226.03</v>
      </c>
      <c r="G1333" s="18">
        <v>533099.89</v>
      </c>
      <c r="H1333" s="153">
        <f t="shared" si="20"/>
        <v>18</v>
      </c>
    </row>
    <row r="1334" spans="1:8" hidden="1" x14ac:dyDescent="0.2">
      <c r="A1334" s="112" t="s">
        <v>1546</v>
      </c>
      <c r="B1334" s="112" t="s">
        <v>13</v>
      </c>
      <c r="C1334" s="112" t="s">
        <v>671</v>
      </c>
      <c r="D1334" s="18">
        <v>12139.4</v>
      </c>
      <c r="E1334" s="18">
        <v>116.4</v>
      </c>
      <c r="F1334" s="18">
        <v>1586.9</v>
      </c>
      <c r="G1334" s="18">
        <v>13609.9</v>
      </c>
      <c r="H1334" s="153">
        <f t="shared" si="20"/>
        <v>18</v>
      </c>
    </row>
    <row r="1335" spans="1:8" hidden="1" x14ac:dyDescent="0.2">
      <c r="A1335" s="112" t="s">
        <v>1547</v>
      </c>
      <c r="B1335" s="112" t="s">
        <v>13</v>
      </c>
      <c r="C1335" s="112" t="s">
        <v>681</v>
      </c>
      <c r="D1335" s="18">
        <v>78810.78</v>
      </c>
      <c r="E1335" s="18">
        <v>3355.09</v>
      </c>
      <c r="F1335" s="18">
        <v>24597.26</v>
      </c>
      <c r="G1335" s="18">
        <v>100052.95</v>
      </c>
      <c r="H1335" s="153">
        <f t="shared" si="20"/>
        <v>18</v>
      </c>
    </row>
    <row r="1336" spans="1:8" hidden="1" x14ac:dyDescent="0.2">
      <c r="A1336" s="112" t="s">
        <v>3578</v>
      </c>
      <c r="B1336" s="112" t="s">
        <v>13</v>
      </c>
      <c r="C1336" s="112" t="s">
        <v>675</v>
      </c>
      <c r="D1336" s="18">
        <v>101544.13</v>
      </c>
      <c r="E1336" s="18">
        <v>1024.4100000000001</v>
      </c>
      <c r="F1336" s="18">
        <v>19262.66</v>
      </c>
      <c r="G1336" s="18">
        <v>119782.38</v>
      </c>
      <c r="H1336" s="153">
        <f t="shared" si="20"/>
        <v>18</v>
      </c>
    </row>
    <row r="1337" spans="1:8" hidden="1" x14ac:dyDescent="0.2">
      <c r="A1337" s="112" t="s">
        <v>1548</v>
      </c>
      <c r="B1337" s="112" t="s">
        <v>17</v>
      </c>
      <c r="C1337" s="112" t="s">
        <v>676</v>
      </c>
      <c r="D1337" s="18">
        <v>2481.19</v>
      </c>
      <c r="E1337" s="18">
        <v>32.93</v>
      </c>
      <c r="F1337" s="18">
        <v>1402</v>
      </c>
      <c r="G1337" s="18">
        <v>3850.26</v>
      </c>
      <c r="H1337" s="153">
        <f t="shared" si="20"/>
        <v>16</v>
      </c>
    </row>
    <row r="1338" spans="1:8" hidden="1" x14ac:dyDescent="0.2">
      <c r="A1338" s="112" t="s">
        <v>4051</v>
      </c>
      <c r="B1338" s="112" t="s">
        <v>13</v>
      </c>
      <c r="C1338" s="112" t="s">
        <v>677</v>
      </c>
      <c r="D1338" s="18">
        <v>411.41</v>
      </c>
      <c r="E1338" s="18">
        <v>3.66</v>
      </c>
      <c r="F1338" s="18">
        <v>20</v>
      </c>
      <c r="G1338" s="18">
        <v>427.75</v>
      </c>
      <c r="H1338" s="153">
        <f t="shared" si="20"/>
        <v>18</v>
      </c>
    </row>
    <row r="1339" spans="1:8" hidden="1" x14ac:dyDescent="0.2">
      <c r="A1339" s="112" t="s">
        <v>2901</v>
      </c>
      <c r="B1339" s="112" t="s">
        <v>13</v>
      </c>
      <c r="C1339" s="112" t="s">
        <v>678</v>
      </c>
      <c r="D1339" s="18">
        <v>2069.7800000000002</v>
      </c>
      <c r="E1339" s="18">
        <v>29.27</v>
      </c>
      <c r="F1339" s="18">
        <v>1382</v>
      </c>
      <c r="G1339" s="18">
        <v>3422.51</v>
      </c>
      <c r="H1339" s="153">
        <f t="shared" si="20"/>
        <v>18</v>
      </c>
    </row>
    <row r="1340" spans="1:8" hidden="1" x14ac:dyDescent="0.2">
      <c r="A1340" s="112" t="s">
        <v>3436</v>
      </c>
      <c r="B1340" s="112" t="s">
        <v>17</v>
      </c>
      <c r="C1340" s="112" t="s">
        <v>3437</v>
      </c>
      <c r="D1340" s="18">
        <v>701.79</v>
      </c>
      <c r="E1340" s="18">
        <v>22.21</v>
      </c>
      <c r="F1340" s="18">
        <v>9736.31</v>
      </c>
      <c r="G1340" s="18">
        <v>10415.89</v>
      </c>
      <c r="H1340" s="153">
        <f t="shared" si="20"/>
        <v>8</v>
      </c>
    </row>
    <row r="1341" spans="1:8" hidden="1" x14ac:dyDescent="0.2">
      <c r="A1341" s="112" t="s">
        <v>3438</v>
      </c>
      <c r="B1341" s="112" t="s">
        <v>17</v>
      </c>
      <c r="C1341" s="112" t="s">
        <v>3437</v>
      </c>
      <c r="D1341" s="18">
        <v>701.79</v>
      </c>
      <c r="E1341" s="18">
        <v>22.21</v>
      </c>
      <c r="F1341" s="18">
        <v>9736.31</v>
      </c>
      <c r="G1341" s="18">
        <v>10415.89</v>
      </c>
      <c r="H1341" s="153">
        <f t="shared" si="20"/>
        <v>10</v>
      </c>
    </row>
    <row r="1342" spans="1:8" hidden="1" x14ac:dyDescent="0.2">
      <c r="A1342" s="112" t="s">
        <v>3439</v>
      </c>
      <c r="B1342" s="112" t="s">
        <v>17</v>
      </c>
      <c r="C1342" s="112" t="s">
        <v>3437</v>
      </c>
      <c r="D1342" s="18">
        <v>701.79</v>
      </c>
      <c r="E1342" s="18">
        <v>22.21</v>
      </c>
      <c r="F1342" s="18">
        <v>9736.31</v>
      </c>
      <c r="G1342" s="18">
        <v>10415.89</v>
      </c>
      <c r="H1342" s="153">
        <f t="shared" si="20"/>
        <v>12</v>
      </c>
    </row>
    <row r="1343" spans="1:8" hidden="1" x14ac:dyDescent="0.2">
      <c r="A1343" s="112" t="s">
        <v>3440</v>
      </c>
      <c r="B1343" s="112" t="s">
        <v>17</v>
      </c>
      <c r="C1343" s="112" t="s">
        <v>3437</v>
      </c>
      <c r="D1343" s="18">
        <v>701.79</v>
      </c>
      <c r="E1343" s="18">
        <v>22.21</v>
      </c>
      <c r="F1343" s="18">
        <v>9736.31</v>
      </c>
      <c r="G1343" s="18">
        <v>10415.89</v>
      </c>
      <c r="H1343" s="153">
        <f t="shared" si="20"/>
        <v>14</v>
      </c>
    </row>
    <row r="1344" spans="1:8" hidden="1" x14ac:dyDescent="0.2">
      <c r="A1344" s="112" t="s">
        <v>3441</v>
      </c>
      <c r="B1344" s="112" t="s">
        <v>17</v>
      </c>
      <c r="C1344" s="112" t="s">
        <v>3437</v>
      </c>
      <c r="D1344" s="18">
        <v>701.79</v>
      </c>
      <c r="E1344" s="18">
        <v>22.21</v>
      </c>
      <c r="F1344" s="18">
        <v>9736.31</v>
      </c>
      <c r="G1344" s="18">
        <v>10415.89</v>
      </c>
      <c r="H1344" s="153">
        <f t="shared" si="20"/>
        <v>16</v>
      </c>
    </row>
    <row r="1345" spans="1:8" hidden="1" x14ac:dyDescent="0.2">
      <c r="A1345" s="112" t="s">
        <v>3442</v>
      </c>
      <c r="B1345" s="112" t="s">
        <v>13</v>
      </c>
      <c r="C1345" s="112" t="s">
        <v>3437</v>
      </c>
      <c r="D1345" s="18">
        <v>701.79</v>
      </c>
      <c r="E1345" s="18">
        <v>22.21</v>
      </c>
      <c r="F1345" s="18">
        <v>9736.31</v>
      </c>
      <c r="G1345" s="18">
        <v>10415.89</v>
      </c>
      <c r="H1345" s="153">
        <f t="shared" si="20"/>
        <v>18</v>
      </c>
    </row>
    <row r="1346" spans="1:8" hidden="1" x14ac:dyDescent="0.2">
      <c r="A1346" s="112" t="s">
        <v>352</v>
      </c>
      <c r="B1346" s="112" t="s">
        <v>17</v>
      </c>
      <c r="C1346" s="112" t="s">
        <v>105</v>
      </c>
      <c r="D1346" s="18">
        <v>23331.040000000001</v>
      </c>
      <c r="E1346" s="18">
        <v>2536.86</v>
      </c>
      <c r="F1346" s="18">
        <v>9053.7000000000007</v>
      </c>
      <c r="G1346" s="18">
        <v>29847.88</v>
      </c>
      <c r="H1346" s="153">
        <f t="shared" si="20"/>
        <v>6</v>
      </c>
    </row>
    <row r="1347" spans="1:8" hidden="1" x14ac:dyDescent="0.2">
      <c r="A1347" s="112" t="s">
        <v>353</v>
      </c>
      <c r="B1347" s="112" t="s">
        <v>17</v>
      </c>
      <c r="C1347" s="112" t="s">
        <v>105</v>
      </c>
      <c r="D1347" s="18">
        <v>23331.040000000001</v>
      </c>
      <c r="E1347" s="18">
        <v>2536.86</v>
      </c>
      <c r="F1347" s="18">
        <v>9053.7000000000007</v>
      </c>
      <c r="G1347" s="18">
        <v>29847.88</v>
      </c>
      <c r="H1347" s="153">
        <f t="shared" si="20"/>
        <v>8</v>
      </c>
    </row>
    <row r="1348" spans="1:8" hidden="1" x14ac:dyDescent="0.2">
      <c r="A1348" s="112" t="s">
        <v>354</v>
      </c>
      <c r="B1348" s="112" t="s">
        <v>17</v>
      </c>
      <c r="C1348" s="112" t="s">
        <v>105</v>
      </c>
      <c r="D1348" s="18">
        <v>23331.040000000001</v>
      </c>
      <c r="E1348" s="18">
        <v>2536.86</v>
      </c>
      <c r="F1348" s="18">
        <v>9053.7000000000007</v>
      </c>
      <c r="G1348" s="18">
        <v>29847.88</v>
      </c>
      <c r="H1348" s="153">
        <f t="shared" si="20"/>
        <v>10</v>
      </c>
    </row>
    <row r="1349" spans="1:8" hidden="1" x14ac:dyDescent="0.2">
      <c r="A1349" s="112" t="s">
        <v>1549</v>
      </c>
      <c r="B1349" s="112" t="s">
        <v>17</v>
      </c>
      <c r="C1349" s="112" t="s">
        <v>1550</v>
      </c>
      <c r="D1349" s="18">
        <v>23331.040000000001</v>
      </c>
      <c r="E1349" s="18">
        <v>2536.86</v>
      </c>
      <c r="F1349" s="18">
        <v>9053.7000000000007</v>
      </c>
      <c r="G1349" s="18">
        <v>29847.88</v>
      </c>
      <c r="H1349" s="153">
        <f t="shared" si="20"/>
        <v>12</v>
      </c>
    </row>
    <row r="1350" spans="1:8" hidden="1" x14ac:dyDescent="0.2">
      <c r="A1350" s="112" t="s">
        <v>1551</v>
      </c>
      <c r="B1350" s="112" t="s">
        <v>17</v>
      </c>
      <c r="C1350" s="112" t="s">
        <v>1550</v>
      </c>
      <c r="D1350" s="18">
        <v>23331.040000000001</v>
      </c>
      <c r="E1350" s="18">
        <v>2536.86</v>
      </c>
      <c r="F1350" s="18">
        <v>9053.7000000000007</v>
      </c>
      <c r="G1350" s="18">
        <v>29847.88</v>
      </c>
      <c r="H1350" s="153">
        <f t="shared" si="20"/>
        <v>14</v>
      </c>
    </row>
    <row r="1351" spans="1:8" hidden="1" x14ac:dyDescent="0.2">
      <c r="A1351" s="112" t="s">
        <v>1552</v>
      </c>
      <c r="B1351" s="112" t="s">
        <v>17</v>
      </c>
      <c r="C1351" s="112" t="s">
        <v>1550</v>
      </c>
      <c r="D1351" s="18">
        <v>23331.040000000001</v>
      </c>
      <c r="E1351" s="18">
        <v>2536.86</v>
      </c>
      <c r="F1351" s="18">
        <v>9053.7000000000007</v>
      </c>
      <c r="G1351" s="18">
        <v>29847.88</v>
      </c>
      <c r="H1351" s="153">
        <f t="shared" ref="H1351:H1414" si="21">+LEN(A1351)</f>
        <v>16</v>
      </c>
    </row>
    <row r="1352" spans="1:8" hidden="1" x14ac:dyDescent="0.2">
      <c r="A1352" s="112" t="s">
        <v>1553</v>
      </c>
      <c r="B1352" s="112" t="s">
        <v>13</v>
      </c>
      <c r="C1352" s="112" t="s">
        <v>1550</v>
      </c>
      <c r="D1352" s="18">
        <v>23331.040000000001</v>
      </c>
      <c r="E1352" s="18">
        <v>2536.86</v>
      </c>
      <c r="F1352" s="18">
        <v>9053.7000000000007</v>
      </c>
      <c r="G1352" s="18">
        <v>29847.88</v>
      </c>
      <c r="H1352" s="153">
        <f t="shared" si="21"/>
        <v>18</v>
      </c>
    </row>
    <row r="1353" spans="1:8" x14ac:dyDescent="0.2">
      <c r="A1353" s="112" t="s">
        <v>355</v>
      </c>
      <c r="B1353" s="112" t="s">
        <v>17</v>
      </c>
      <c r="C1353" s="112" t="s">
        <v>356</v>
      </c>
      <c r="D1353" s="18">
        <v>2805526.81</v>
      </c>
      <c r="E1353" s="18">
        <v>1159538.8</v>
      </c>
      <c r="F1353" s="18">
        <v>477118.59</v>
      </c>
      <c r="G1353" s="18">
        <v>3487947.02</v>
      </c>
      <c r="H1353" s="153">
        <f t="shared" si="21"/>
        <v>1</v>
      </c>
    </row>
    <row r="1354" spans="1:8" hidden="1" x14ac:dyDescent="0.2">
      <c r="A1354" s="112" t="s">
        <v>357</v>
      </c>
      <c r="B1354" s="112" t="s">
        <v>17</v>
      </c>
      <c r="C1354" s="112" t="s">
        <v>4052</v>
      </c>
      <c r="D1354" s="18">
        <v>2643793.4500000002</v>
      </c>
      <c r="E1354" s="18">
        <v>1133045.42</v>
      </c>
      <c r="F1354" s="18">
        <v>477118.59</v>
      </c>
      <c r="G1354" s="18">
        <v>3299720.28</v>
      </c>
      <c r="H1354" s="153">
        <f t="shared" si="21"/>
        <v>2</v>
      </c>
    </row>
    <row r="1355" spans="1:8" hidden="1" x14ac:dyDescent="0.2">
      <c r="A1355" s="112" t="s">
        <v>358</v>
      </c>
      <c r="B1355" s="112" t="s">
        <v>17</v>
      </c>
      <c r="C1355" s="112" t="s">
        <v>3647</v>
      </c>
      <c r="D1355" s="18">
        <v>744146.53</v>
      </c>
      <c r="E1355" s="18">
        <v>647055.42000000004</v>
      </c>
      <c r="F1355" s="18">
        <v>476733.82</v>
      </c>
      <c r="G1355" s="18">
        <v>914468.13</v>
      </c>
      <c r="H1355" s="153">
        <f t="shared" si="21"/>
        <v>3</v>
      </c>
    </row>
    <row r="1356" spans="1:8" hidden="1" x14ac:dyDescent="0.2">
      <c r="A1356" s="112" t="s">
        <v>359</v>
      </c>
      <c r="B1356" s="112" t="s">
        <v>17</v>
      </c>
      <c r="C1356" s="112" t="s">
        <v>3647</v>
      </c>
      <c r="D1356" s="18">
        <v>744146.53</v>
      </c>
      <c r="E1356" s="18">
        <v>647055.42000000004</v>
      </c>
      <c r="F1356" s="18">
        <v>476733.82</v>
      </c>
      <c r="G1356" s="18">
        <v>914468.13</v>
      </c>
      <c r="H1356" s="153">
        <f t="shared" si="21"/>
        <v>4</v>
      </c>
    </row>
    <row r="1357" spans="1:8" hidden="1" x14ac:dyDescent="0.2">
      <c r="A1357" s="112" t="s">
        <v>360</v>
      </c>
      <c r="B1357" s="112" t="s">
        <v>17</v>
      </c>
      <c r="C1357" s="112" t="s">
        <v>3629</v>
      </c>
      <c r="D1357" s="18">
        <v>690638.85</v>
      </c>
      <c r="E1357" s="18">
        <v>642723.26</v>
      </c>
      <c r="F1357" s="18">
        <v>476733.82</v>
      </c>
      <c r="G1357" s="18">
        <v>856628.29</v>
      </c>
      <c r="H1357" s="153">
        <f t="shared" si="21"/>
        <v>6</v>
      </c>
    </row>
    <row r="1358" spans="1:8" hidden="1" x14ac:dyDescent="0.2">
      <c r="A1358" s="112" t="s">
        <v>361</v>
      </c>
      <c r="B1358" s="112" t="s">
        <v>17</v>
      </c>
      <c r="C1358" s="112" t="s">
        <v>3648</v>
      </c>
      <c r="D1358" s="18">
        <v>610072</v>
      </c>
      <c r="E1358" s="18">
        <v>564563.13</v>
      </c>
      <c r="F1358" s="18">
        <v>409018.49</v>
      </c>
      <c r="G1358" s="18">
        <v>765616.64000000001</v>
      </c>
      <c r="H1358" s="153">
        <f t="shared" si="21"/>
        <v>8</v>
      </c>
    </row>
    <row r="1359" spans="1:8" hidden="1" x14ac:dyDescent="0.2">
      <c r="A1359" s="112" t="s">
        <v>362</v>
      </c>
      <c r="B1359" s="112" t="s">
        <v>17</v>
      </c>
      <c r="C1359" s="112" t="s">
        <v>3648</v>
      </c>
      <c r="D1359" s="18">
        <v>610072</v>
      </c>
      <c r="E1359" s="18">
        <v>564563.13</v>
      </c>
      <c r="F1359" s="18">
        <v>409018.49</v>
      </c>
      <c r="G1359" s="18">
        <v>765616.64000000001</v>
      </c>
      <c r="H1359" s="153">
        <f t="shared" si="21"/>
        <v>10</v>
      </c>
    </row>
    <row r="1360" spans="1:8" hidden="1" x14ac:dyDescent="0.2">
      <c r="A1360" s="112" t="s">
        <v>1554</v>
      </c>
      <c r="B1360" s="112" t="s">
        <v>17</v>
      </c>
      <c r="C1360" s="112" t="s">
        <v>4053</v>
      </c>
      <c r="D1360" s="18">
        <v>610072</v>
      </c>
      <c r="E1360" s="18">
        <v>564563.13</v>
      </c>
      <c r="F1360" s="18">
        <v>409018.49</v>
      </c>
      <c r="G1360" s="18">
        <v>765616.64000000001</v>
      </c>
      <c r="H1360" s="153">
        <f t="shared" si="21"/>
        <v>12</v>
      </c>
    </row>
    <row r="1361" spans="1:8" hidden="1" x14ac:dyDescent="0.2">
      <c r="A1361" s="112" t="s">
        <v>1555</v>
      </c>
      <c r="B1361" s="112" t="s">
        <v>17</v>
      </c>
      <c r="C1361" s="112" t="s">
        <v>1556</v>
      </c>
      <c r="D1361" s="18">
        <v>1006.74</v>
      </c>
      <c r="E1361" s="18">
        <v>168.9</v>
      </c>
      <c r="F1361" s="18">
        <v>0.57999999999999996</v>
      </c>
      <c r="G1361" s="18">
        <v>1175.06</v>
      </c>
      <c r="H1361" s="153">
        <f t="shared" si="21"/>
        <v>14</v>
      </c>
    </row>
    <row r="1362" spans="1:8" hidden="1" x14ac:dyDescent="0.2">
      <c r="A1362" s="112" t="s">
        <v>1557</v>
      </c>
      <c r="B1362" s="112" t="s">
        <v>17</v>
      </c>
      <c r="C1362" s="112" t="s">
        <v>169</v>
      </c>
      <c r="D1362" s="18">
        <v>1006.74</v>
      </c>
      <c r="E1362" s="18">
        <v>168.9</v>
      </c>
      <c r="F1362" s="18">
        <v>0.57999999999999996</v>
      </c>
      <c r="G1362" s="18">
        <v>1175.06</v>
      </c>
      <c r="H1362" s="153">
        <f t="shared" si="21"/>
        <v>16</v>
      </c>
    </row>
    <row r="1363" spans="1:8" hidden="1" x14ac:dyDescent="0.2">
      <c r="A1363" s="112" t="s">
        <v>1558</v>
      </c>
      <c r="B1363" s="112" t="s">
        <v>13</v>
      </c>
      <c r="C1363" s="112" t="s">
        <v>4054</v>
      </c>
      <c r="D1363" s="18">
        <v>1006.74</v>
      </c>
      <c r="E1363" s="18">
        <v>168.9</v>
      </c>
      <c r="F1363" s="18">
        <v>0.57999999999999996</v>
      </c>
      <c r="G1363" s="18">
        <v>1175.06</v>
      </c>
      <c r="H1363" s="153">
        <f t="shared" si="21"/>
        <v>18</v>
      </c>
    </row>
    <row r="1364" spans="1:8" hidden="1" x14ac:dyDescent="0.2">
      <c r="A1364" s="112" t="s">
        <v>1559</v>
      </c>
      <c r="B1364" s="112" t="s">
        <v>17</v>
      </c>
      <c r="C1364" s="112" t="s">
        <v>1560</v>
      </c>
      <c r="D1364" s="18">
        <v>1359.5</v>
      </c>
      <c r="E1364" s="18">
        <v>569.54</v>
      </c>
      <c r="F1364" s="18">
        <v>22.19</v>
      </c>
      <c r="G1364" s="18">
        <v>1906.85</v>
      </c>
      <c r="H1364" s="153">
        <f t="shared" si="21"/>
        <v>14</v>
      </c>
    </row>
    <row r="1365" spans="1:8" hidden="1" x14ac:dyDescent="0.2">
      <c r="A1365" s="112" t="s">
        <v>1561</v>
      </c>
      <c r="B1365" s="112" t="s">
        <v>17</v>
      </c>
      <c r="C1365" s="112" t="s">
        <v>169</v>
      </c>
      <c r="D1365" s="18">
        <v>1359.5</v>
      </c>
      <c r="E1365" s="18">
        <v>569.54</v>
      </c>
      <c r="F1365" s="18">
        <v>22.19</v>
      </c>
      <c r="G1365" s="18">
        <v>1906.85</v>
      </c>
      <c r="H1365" s="153">
        <f t="shared" si="21"/>
        <v>16</v>
      </c>
    </row>
    <row r="1366" spans="1:8" hidden="1" x14ac:dyDescent="0.2">
      <c r="A1366" s="112" t="s">
        <v>1562</v>
      </c>
      <c r="B1366" s="112" t="s">
        <v>13</v>
      </c>
      <c r="C1366" s="112" t="s">
        <v>4054</v>
      </c>
      <c r="D1366" s="18">
        <v>1359.5</v>
      </c>
      <c r="E1366" s="18">
        <v>569.54</v>
      </c>
      <c r="F1366" s="18">
        <v>22.19</v>
      </c>
      <c r="G1366" s="18">
        <v>1906.85</v>
      </c>
      <c r="H1366" s="153">
        <f t="shared" si="21"/>
        <v>18</v>
      </c>
    </row>
    <row r="1367" spans="1:8" hidden="1" x14ac:dyDescent="0.2">
      <c r="A1367" s="112" t="s">
        <v>1563</v>
      </c>
      <c r="B1367" s="112" t="s">
        <v>17</v>
      </c>
      <c r="C1367" s="112" t="s">
        <v>1564</v>
      </c>
      <c r="D1367" s="18">
        <v>8247.9</v>
      </c>
      <c r="E1367" s="18">
        <v>1701.33</v>
      </c>
      <c r="F1367" s="18">
        <v>56.87</v>
      </c>
      <c r="G1367" s="18">
        <v>9892.36</v>
      </c>
      <c r="H1367" s="153">
        <f t="shared" si="21"/>
        <v>14</v>
      </c>
    </row>
    <row r="1368" spans="1:8" hidden="1" x14ac:dyDescent="0.2">
      <c r="A1368" s="112" t="s">
        <v>1565</v>
      </c>
      <c r="B1368" s="112" t="s">
        <v>17</v>
      </c>
      <c r="C1368" s="112" t="s">
        <v>169</v>
      </c>
      <c r="D1368" s="18">
        <v>8247.9</v>
      </c>
      <c r="E1368" s="18">
        <v>1701.33</v>
      </c>
      <c r="F1368" s="18">
        <v>56.87</v>
      </c>
      <c r="G1368" s="18">
        <v>9892.36</v>
      </c>
      <c r="H1368" s="153">
        <f t="shared" si="21"/>
        <v>16</v>
      </c>
    </row>
    <row r="1369" spans="1:8" hidden="1" x14ac:dyDescent="0.2">
      <c r="A1369" s="112" t="s">
        <v>1566</v>
      </c>
      <c r="B1369" s="112" t="s">
        <v>13</v>
      </c>
      <c r="C1369" s="112" t="s">
        <v>4054</v>
      </c>
      <c r="D1369" s="18">
        <v>8247.9</v>
      </c>
      <c r="E1369" s="18">
        <v>1701.33</v>
      </c>
      <c r="F1369" s="18">
        <v>56.87</v>
      </c>
      <c r="G1369" s="18">
        <v>9892.36</v>
      </c>
      <c r="H1369" s="153">
        <f t="shared" si="21"/>
        <v>18</v>
      </c>
    </row>
    <row r="1370" spans="1:8" hidden="1" x14ac:dyDescent="0.2">
      <c r="A1370" s="112" t="s">
        <v>1567</v>
      </c>
      <c r="B1370" s="112" t="s">
        <v>17</v>
      </c>
      <c r="C1370" s="112" t="s">
        <v>1568</v>
      </c>
      <c r="D1370" s="18">
        <v>113241.55</v>
      </c>
      <c r="E1370" s="18">
        <v>28007.88</v>
      </c>
      <c r="F1370" s="18">
        <v>542.64</v>
      </c>
      <c r="G1370" s="18">
        <v>140706.79</v>
      </c>
      <c r="H1370" s="153">
        <f t="shared" si="21"/>
        <v>14</v>
      </c>
    </row>
    <row r="1371" spans="1:8" hidden="1" x14ac:dyDescent="0.2">
      <c r="A1371" s="112" t="s">
        <v>1569</v>
      </c>
      <c r="B1371" s="112" t="s">
        <v>17</v>
      </c>
      <c r="C1371" s="112" t="s">
        <v>169</v>
      </c>
      <c r="D1371" s="18">
        <v>113241.55</v>
      </c>
      <c r="E1371" s="18">
        <v>28007.88</v>
      </c>
      <c r="F1371" s="18">
        <v>542.64</v>
      </c>
      <c r="G1371" s="18">
        <v>140706.79</v>
      </c>
      <c r="H1371" s="153">
        <f t="shared" si="21"/>
        <v>16</v>
      </c>
    </row>
    <row r="1372" spans="1:8" hidden="1" x14ac:dyDescent="0.2">
      <c r="A1372" s="112" t="s">
        <v>1570</v>
      </c>
      <c r="B1372" s="112" t="s">
        <v>13</v>
      </c>
      <c r="C1372" s="112" t="s">
        <v>4054</v>
      </c>
      <c r="D1372" s="18">
        <v>110689.5</v>
      </c>
      <c r="E1372" s="18">
        <v>28007.88</v>
      </c>
      <c r="F1372" s="18">
        <v>542.64</v>
      </c>
      <c r="G1372" s="18">
        <v>138154.74</v>
      </c>
      <c r="H1372" s="153">
        <f t="shared" si="21"/>
        <v>18</v>
      </c>
    </row>
    <row r="1373" spans="1:8" hidden="1" x14ac:dyDescent="0.2">
      <c r="A1373" s="112" t="s">
        <v>3912</v>
      </c>
      <c r="B1373" s="112" t="s">
        <v>13</v>
      </c>
      <c r="C1373" s="112" t="s">
        <v>4055</v>
      </c>
      <c r="D1373" s="18">
        <v>2552.0500000000002</v>
      </c>
      <c r="E1373" s="18">
        <v>0</v>
      </c>
      <c r="F1373" s="18">
        <v>0</v>
      </c>
      <c r="G1373" s="18">
        <v>2552.0500000000002</v>
      </c>
      <c r="H1373" s="153">
        <f t="shared" si="21"/>
        <v>18</v>
      </c>
    </row>
    <row r="1374" spans="1:8" hidden="1" x14ac:dyDescent="0.2">
      <c r="A1374" s="112" t="s">
        <v>1571</v>
      </c>
      <c r="B1374" s="112" t="s">
        <v>17</v>
      </c>
      <c r="C1374" s="112" t="s">
        <v>1572</v>
      </c>
      <c r="D1374" s="18">
        <v>6674.59</v>
      </c>
      <c r="E1374" s="18">
        <v>10996.35</v>
      </c>
      <c r="F1374" s="18">
        <v>9485.44</v>
      </c>
      <c r="G1374" s="18">
        <v>8185.5</v>
      </c>
      <c r="H1374" s="153">
        <f t="shared" si="21"/>
        <v>14</v>
      </c>
    </row>
    <row r="1375" spans="1:8" hidden="1" x14ac:dyDescent="0.2">
      <c r="A1375" s="112" t="s">
        <v>1573</v>
      </c>
      <c r="B1375" s="112" t="s">
        <v>17</v>
      </c>
      <c r="C1375" s="112" t="s">
        <v>169</v>
      </c>
      <c r="D1375" s="18">
        <v>6674.59</v>
      </c>
      <c r="E1375" s="18">
        <v>10996.35</v>
      </c>
      <c r="F1375" s="18">
        <v>9485.44</v>
      </c>
      <c r="G1375" s="18">
        <v>8185.5</v>
      </c>
      <c r="H1375" s="153">
        <f t="shared" si="21"/>
        <v>16</v>
      </c>
    </row>
    <row r="1376" spans="1:8" hidden="1" x14ac:dyDescent="0.2">
      <c r="A1376" s="112" t="s">
        <v>3913</v>
      </c>
      <c r="B1376" s="112" t="s">
        <v>13</v>
      </c>
      <c r="C1376" s="112" t="s">
        <v>4056</v>
      </c>
      <c r="D1376" s="18">
        <v>2041.86</v>
      </c>
      <c r="E1376" s="18">
        <v>9568.82</v>
      </c>
      <c r="F1376" s="18">
        <v>9370.2099999999991</v>
      </c>
      <c r="G1376" s="18">
        <v>2240.4699999999998</v>
      </c>
      <c r="H1376" s="153">
        <f t="shared" si="21"/>
        <v>18</v>
      </c>
    </row>
    <row r="1377" spans="1:8" hidden="1" x14ac:dyDescent="0.2">
      <c r="A1377" s="112" t="s">
        <v>1574</v>
      </c>
      <c r="B1377" s="112" t="s">
        <v>13</v>
      </c>
      <c r="C1377" s="112" t="s">
        <v>4054</v>
      </c>
      <c r="D1377" s="18">
        <v>4632.7299999999996</v>
      </c>
      <c r="E1377" s="18">
        <v>1427.53</v>
      </c>
      <c r="F1377" s="18">
        <v>115.23</v>
      </c>
      <c r="G1377" s="18">
        <v>5945.03</v>
      </c>
      <c r="H1377" s="153">
        <f t="shared" si="21"/>
        <v>18</v>
      </c>
    </row>
    <row r="1378" spans="1:8" hidden="1" x14ac:dyDescent="0.2">
      <c r="A1378" s="112" t="s">
        <v>1575</v>
      </c>
      <c r="B1378" s="112" t="s">
        <v>17</v>
      </c>
      <c r="C1378" s="112" t="s">
        <v>1576</v>
      </c>
      <c r="D1378" s="18">
        <v>479541.72</v>
      </c>
      <c r="E1378" s="18">
        <v>523119.13</v>
      </c>
      <c r="F1378" s="18">
        <v>398910.77</v>
      </c>
      <c r="G1378" s="18">
        <v>603750.07999999996</v>
      </c>
      <c r="H1378" s="153">
        <f t="shared" si="21"/>
        <v>14</v>
      </c>
    </row>
    <row r="1379" spans="1:8" hidden="1" x14ac:dyDescent="0.2">
      <c r="A1379" s="112" t="s">
        <v>1577</v>
      </c>
      <c r="B1379" s="112" t="s">
        <v>17</v>
      </c>
      <c r="C1379" s="112" t="s">
        <v>169</v>
      </c>
      <c r="D1379" s="18">
        <v>479541.72</v>
      </c>
      <c r="E1379" s="18">
        <v>523119.13</v>
      </c>
      <c r="F1379" s="18">
        <v>398910.77</v>
      </c>
      <c r="G1379" s="18">
        <v>603750.07999999996</v>
      </c>
      <c r="H1379" s="153">
        <f t="shared" si="21"/>
        <v>16</v>
      </c>
    </row>
    <row r="1380" spans="1:8" hidden="1" x14ac:dyDescent="0.2">
      <c r="A1380" s="112" t="s">
        <v>1578</v>
      </c>
      <c r="B1380" s="112" t="s">
        <v>13</v>
      </c>
      <c r="C1380" s="112" t="s">
        <v>4054</v>
      </c>
      <c r="D1380" s="18">
        <v>369565.17</v>
      </c>
      <c r="E1380" s="18">
        <v>97031.6</v>
      </c>
      <c r="F1380" s="18">
        <v>0</v>
      </c>
      <c r="G1380" s="18">
        <v>466596.77</v>
      </c>
      <c r="H1380" s="153">
        <f t="shared" si="21"/>
        <v>18</v>
      </c>
    </row>
    <row r="1381" spans="1:8" hidden="1" x14ac:dyDescent="0.2">
      <c r="A1381" s="112" t="s">
        <v>3243</v>
      </c>
      <c r="B1381" s="112" t="s">
        <v>13</v>
      </c>
      <c r="C1381" s="112" t="s">
        <v>4057</v>
      </c>
      <c r="D1381" s="18">
        <v>109976.55</v>
      </c>
      <c r="E1381" s="18">
        <v>426087.53</v>
      </c>
      <c r="F1381" s="18">
        <v>398910.77</v>
      </c>
      <c r="G1381" s="18">
        <v>137153.31</v>
      </c>
      <c r="H1381" s="153">
        <f t="shared" si="21"/>
        <v>18</v>
      </c>
    </row>
    <row r="1382" spans="1:8" hidden="1" x14ac:dyDescent="0.2">
      <c r="A1382" s="112" t="s">
        <v>363</v>
      </c>
      <c r="B1382" s="112" t="s">
        <v>17</v>
      </c>
      <c r="C1382" s="112" t="s">
        <v>364</v>
      </c>
      <c r="D1382" s="18">
        <v>17136.55</v>
      </c>
      <c r="E1382" s="18">
        <v>3814.75</v>
      </c>
      <c r="F1382" s="18">
        <v>0</v>
      </c>
      <c r="G1382" s="18">
        <v>20951.3</v>
      </c>
      <c r="H1382" s="153">
        <f t="shared" si="21"/>
        <v>8</v>
      </c>
    </row>
    <row r="1383" spans="1:8" hidden="1" x14ac:dyDescent="0.2">
      <c r="A1383" s="112" t="s">
        <v>365</v>
      </c>
      <c r="B1383" s="112" t="s">
        <v>17</v>
      </c>
      <c r="C1383" s="112" t="s">
        <v>364</v>
      </c>
      <c r="D1383" s="18">
        <v>17136.55</v>
      </c>
      <c r="E1383" s="18">
        <v>3814.75</v>
      </c>
      <c r="F1383" s="18">
        <v>0</v>
      </c>
      <c r="G1383" s="18">
        <v>20951.3</v>
      </c>
      <c r="H1383" s="153">
        <f t="shared" si="21"/>
        <v>10</v>
      </c>
    </row>
    <row r="1384" spans="1:8" hidden="1" x14ac:dyDescent="0.2">
      <c r="A1384" s="112" t="s">
        <v>1579</v>
      </c>
      <c r="B1384" s="112" t="s">
        <v>17</v>
      </c>
      <c r="C1384" s="112" t="s">
        <v>364</v>
      </c>
      <c r="D1384" s="18">
        <v>17136.55</v>
      </c>
      <c r="E1384" s="18">
        <v>3814.75</v>
      </c>
      <c r="F1384" s="18">
        <v>0</v>
      </c>
      <c r="G1384" s="18">
        <v>20951.3</v>
      </c>
      <c r="H1384" s="153">
        <f t="shared" si="21"/>
        <v>12</v>
      </c>
    </row>
    <row r="1385" spans="1:8" hidden="1" x14ac:dyDescent="0.2">
      <c r="A1385" s="112" t="s">
        <v>1580</v>
      </c>
      <c r="B1385" s="112" t="s">
        <v>17</v>
      </c>
      <c r="C1385" s="112" t="s">
        <v>364</v>
      </c>
      <c r="D1385" s="18">
        <v>17136.55</v>
      </c>
      <c r="E1385" s="18">
        <v>3814.75</v>
      </c>
      <c r="F1385" s="18">
        <v>0</v>
      </c>
      <c r="G1385" s="18">
        <v>20951.3</v>
      </c>
      <c r="H1385" s="153">
        <f t="shared" si="21"/>
        <v>14</v>
      </c>
    </row>
    <row r="1386" spans="1:8" hidden="1" x14ac:dyDescent="0.2">
      <c r="A1386" s="112" t="s">
        <v>1581</v>
      </c>
      <c r="B1386" s="112" t="s">
        <v>17</v>
      </c>
      <c r="C1386" s="112" t="s">
        <v>364</v>
      </c>
      <c r="D1386" s="18">
        <v>17136.55</v>
      </c>
      <c r="E1386" s="18">
        <v>3814.75</v>
      </c>
      <c r="F1386" s="18">
        <v>0</v>
      </c>
      <c r="G1386" s="18">
        <v>20951.3</v>
      </c>
      <c r="H1386" s="153">
        <f t="shared" si="21"/>
        <v>16</v>
      </c>
    </row>
    <row r="1387" spans="1:8" hidden="1" x14ac:dyDescent="0.2">
      <c r="A1387" s="112" t="s">
        <v>1582</v>
      </c>
      <c r="B1387" s="112" t="s">
        <v>13</v>
      </c>
      <c r="C1387" s="112" t="s">
        <v>364</v>
      </c>
      <c r="D1387" s="18">
        <v>17136.55</v>
      </c>
      <c r="E1387" s="18">
        <v>3814.75</v>
      </c>
      <c r="F1387" s="18">
        <v>0</v>
      </c>
      <c r="G1387" s="18">
        <v>20951.3</v>
      </c>
      <c r="H1387" s="153">
        <f t="shared" si="21"/>
        <v>18</v>
      </c>
    </row>
    <row r="1388" spans="1:8" hidden="1" x14ac:dyDescent="0.2">
      <c r="A1388" s="112" t="s">
        <v>366</v>
      </c>
      <c r="B1388" s="112" t="s">
        <v>17</v>
      </c>
      <c r="C1388" s="112" t="s">
        <v>4058</v>
      </c>
      <c r="D1388" s="18">
        <v>63430.3</v>
      </c>
      <c r="E1388" s="18">
        <v>74345.38</v>
      </c>
      <c r="F1388" s="18">
        <v>67715.33</v>
      </c>
      <c r="G1388" s="18">
        <v>70060.350000000006</v>
      </c>
      <c r="H1388" s="153">
        <f t="shared" si="21"/>
        <v>8</v>
      </c>
    </row>
    <row r="1389" spans="1:8" hidden="1" x14ac:dyDescent="0.2">
      <c r="A1389" s="112" t="s">
        <v>367</v>
      </c>
      <c r="B1389" s="112" t="s">
        <v>17</v>
      </c>
      <c r="C1389" s="112" t="s">
        <v>4058</v>
      </c>
      <c r="D1389" s="18">
        <v>63430.3</v>
      </c>
      <c r="E1389" s="18">
        <v>74345.38</v>
      </c>
      <c r="F1389" s="18">
        <v>67715.33</v>
      </c>
      <c r="G1389" s="18">
        <v>70060.350000000006</v>
      </c>
      <c r="H1389" s="153">
        <f t="shared" si="21"/>
        <v>10</v>
      </c>
    </row>
    <row r="1390" spans="1:8" hidden="1" x14ac:dyDescent="0.2">
      <c r="A1390" s="112" t="s">
        <v>1583</v>
      </c>
      <c r="B1390" s="112" t="s">
        <v>17</v>
      </c>
      <c r="C1390" s="112" t="s">
        <v>1584</v>
      </c>
      <c r="D1390" s="18">
        <v>63430.3</v>
      </c>
      <c r="E1390" s="18">
        <v>74345.38</v>
      </c>
      <c r="F1390" s="18">
        <v>67715.33</v>
      </c>
      <c r="G1390" s="18">
        <v>70060.350000000006</v>
      </c>
      <c r="H1390" s="153">
        <f t="shared" si="21"/>
        <v>12</v>
      </c>
    </row>
    <row r="1391" spans="1:8" hidden="1" x14ac:dyDescent="0.2">
      <c r="A1391" s="112" t="s">
        <v>1585</v>
      </c>
      <c r="B1391" s="112" t="s">
        <v>17</v>
      </c>
      <c r="C1391" s="112" t="s">
        <v>4059</v>
      </c>
      <c r="D1391" s="18">
        <v>13098.01</v>
      </c>
      <c r="E1391" s="18">
        <v>721.28</v>
      </c>
      <c r="F1391" s="18">
        <v>1.2</v>
      </c>
      <c r="G1391" s="18">
        <v>13818.09</v>
      </c>
      <c r="H1391" s="153">
        <f t="shared" si="21"/>
        <v>14</v>
      </c>
    </row>
    <row r="1392" spans="1:8" hidden="1" x14ac:dyDescent="0.2">
      <c r="A1392" s="112" t="s">
        <v>1586</v>
      </c>
      <c r="B1392" s="112" t="s">
        <v>17</v>
      </c>
      <c r="C1392" s="112" t="s">
        <v>1079</v>
      </c>
      <c r="D1392" s="18">
        <v>595.83000000000004</v>
      </c>
      <c r="E1392" s="18">
        <v>160.43</v>
      </c>
      <c r="F1392" s="18">
        <v>1.2</v>
      </c>
      <c r="G1392" s="18">
        <v>755.06</v>
      </c>
      <c r="H1392" s="153">
        <f t="shared" si="21"/>
        <v>16</v>
      </c>
    </row>
    <row r="1393" spans="1:8" hidden="1" x14ac:dyDescent="0.2">
      <c r="A1393" s="112" t="s">
        <v>1587</v>
      </c>
      <c r="B1393" s="112" t="s">
        <v>13</v>
      </c>
      <c r="C1393" s="112" t="s">
        <v>1070</v>
      </c>
      <c r="D1393" s="18">
        <v>595.83000000000004</v>
      </c>
      <c r="E1393" s="18">
        <v>160.43</v>
      </c>
      <c r="F1393" s="18">
        <v>1.2</v>
      </c>
      <c r="G1393" s="18">
        <v>755.06</v>
      </c>
      <c r="H1393" s="153">
        <f t="shared" si="21"/>
        <v>18</v>
      </c>
    </row>
    <row r="1394" spans="1:8" hidden="1" x14ac:dyDescent="0.2">
      <c r="A1394" s="112" t="s">
        <v>1588</v>
      </c>
      <c r="B1394" s="112" t="s">
        <v>17</v>
      </c>
      <c r="C1394" s="112" t="s">
        <v>1082</v>
      </c>
      <c r="D1394" s="18">
        <v>12502.18</v>
      </c>
      <c r="E1394" s="18">
        <v>560.85</v>
      </c>
      <c r="F1394" s="18">
        <v>0</v>
      </c>
      <c r="G1394" s="18">
        <v>13063.03</v>
      </c>
      <c r="H1394" s="153">
        <f t="shared" si="21"/>
        <v>16</v>
      </c>
    </row>
    <row r="1395" spans="1:8" hidden="1" x14ac:dyDescent="0.2">
      <c r="A1395" s="112" t="s">
        <v>3481</v>
      </c>
      <c r="B1395" s="112" t="s">
        <v>13</v>
      </c>
      <c r="C1395" s="112" t="s">
        <v>1086</v>
      </c>
      <c r="D1395" s="18">
        <v>170.13</v>
      </c>
      <c r="E1395" s="18">
        <v>0</v>
      </c>
      <c r="F1395" s="18">
        <v>0</v>
      </c>
      <c r="G1395" s="18">
        <v>170.13</v>
      </c>
      <c r="H1395" s="153">
        <f t="shared" si="21"/>
        <v>18</v>
      </c>
    </row>
    <row r="1396" spans="1:8" hidden="1" x14ac:dyDescent="0.2">
      <c r="A1396" s="112" t="s">
        <v>1590</v>
      </c>
      <c r="B1396" s="112" t="s">
        <v>13</v>
      </c>
      <c r="C1396" s="112" t="s">
        <v>1088</v>
      </c>
      <c r="D1396" s="18">
        <v>158.72</v>
      </c>
      <c r="E1396" s="18">
        <v>0.64</v>
      </c>
      <c r="F1396" s="18">
        <v>0</v>
      </c>
      <c r="G1396" s="18">
        <v>159.36000000000001</v>
      </c>
      <c r="H1396" s="153">
        <f t="shared" si="21"/>
        <v>18</v>
      </c>
    </row>
    <row r="1397" spans="1:8" hidden="1" x14ac:dyDescent="0.2">
      <c r="A1397" s="112" t="s">
        <v>2999</v>
      </c>
      <c r="B1397" s="112" t="s">
        <v>13</v>
      </c>
      <c r="C1397" s="112" t="s">
        <v>1090</v>
      </c>
      <c r="D1397" s="18">
        <v>1087.99</v>
      </c>
      <c r="E1397" s="18">
        <v>194.11</v>
      </c>
      <c r="F1397" s="18">
        <v>0</v>
      </c>
      <c r="G1397" s="18">
        <v>1282.0999999999999</v>
      </c>
      <c r="H1397" s="153">
        <f t="shared" si="21"/>
        <v>18</v>
      </c>
    </row>
    <row r="1398" spans="1:8" hidden="1" x14ac:dyDescent="0.2">
      <c r="A1398" s="112" t="s">
        <v>1591</v>
      </c>
      <c r="B1398" s="112" t="s">
        <v>13</v>
      </c>
      <c r="C1398" s="112" t="s">
        <v>1094</v>
      </c>
      <c r="D1398" s="18">
        <v>9253.27</v>
      </c>
      <c r="E1398" s="18">
        <v>8.19</v>
      </c>
      <c r="F1398" s="18">
        <v>0</v>
      </c>
      <c r="G1398" s="18">
        <v>9261.4599999999991</v>
      </c>
      <c r="H1398" s="153">
        <f t="shared" si="21"/>
        <v>18</v>
      </c>
    </row>
    <row r="1399" spans="1:8" hidden="1" x14ac:dyDescent="0.2">
      <c r="A1399" s="112" t="s">
        <v>3244</v>
      </c>
      <c r="B1399" s="112" t="s">
        <v>13</v>
      </c>
      <c r="C1399" s="112" t="s">
        <v>2949</v>
      </c>
      <c r="D1399" s="18">
        <v>1832.07</v>
      </c>
      <c r="E1399" s="18">
        <v>357.91</v>
      </c>
      <c r="F1399" s="18">
        <v>0</v>
      </c>
      <c r="G1399" s="18">
        <v>2189.98</v>
      </c>
      <c r="H1399" s="153">
        <f t="shared" si="21"/>
        <v>18</v>
      </c>
    </row>
    <row r="1400" spans="1:8" hidden="1" x14ac:dyDescent="0.2">
      <c r="A1400" s="112" t="s">
        <v>1592</v>
      </c>
      <c r="B1400" s="112" t="s">
        <v>17</v>
      </c>
      <c r="C1400" s="112" t="s">
        <v>4060</v>
      </c>
      <c r="D1400" s="18">
        <v>50332.29</v>
      </c>
      <c r="E1400" s="18">
        <v>73624.100000000006</v>
      </c>
      <c r="F1400" s="18">
        <v>67714.13</v>
      </c>
      <c r="G1400" s="18">
        <v>56242.26</v>
      </c>
      <c r="H1400" s="153">
        <f t="shared" si="21"/>
        <v>14</v>
      </c>
    </row>
    <row r="1401" spans="1:8" hidden="1" x14ac:dyDescent="0.2">
      <c r="A1401" s="112" t="s">
        <v>1593</v>
      </c>
      <c r="B1401" s="112" t="s">
        <v>17</v>
      </c>
      <c r="C1401" s="112" t="s">
        <v>1079</v>
      </c>
      <c r="D1401" s="18">
        <v>3774.05</v>
      </c>
      <c r="E1401" s="18">
        <v>956.99</v>
      </c>
      <c r="F1401" s="18">
        <v>0</v>
      </c>
      <c r="G1401" s="18">
        <v>4731.04</v>
      </c>
      <c r="H1401" s="153">
        <f t="shared" si="21"/>
        <v>16</v>
      </c>
    </row>
    <row r="1402" spans="1:8" hidden="1" x14ac:dyDescent="0.2">
      <c r="A1402" s="112" t="s">
        <v>1594</v>
      </c>
      <c r="B1402" s="112" t="s">
        <v>13</v>
      </c>
      <c r="C1402" s="112" t="s">
        <v>1070</v>
      </c>
      <c r="D1402" s="18">
        <v>3774.05</v>
      </c>
      <c r="E1402" s="18">
        <v>956.99</v>
      </c>
      <c r="F1402" s="18">
        <v>0</v>
      </c>
      <c r="G1402" s="18">
        <v>4731.04</v>
      </c>
      <c r="H1402" s="153">
        <f t="shared" si="21"/>
        <v>18</v>
      </c>
    </row>
    <row r="1403" spans="1:8" hidden="1" x14ac:dyDescent="0.2">
      <c r="A1403" s="112" t="s">
        <v>1595</v>
      </c>
      <c r="B1403" s="112" t="s">
        <v>17</v>
      </c>
      <c r="C1403" s="112" t="s">
        <v>1082</v>
      </c>
      <c r="D1403" s="18">
        <v>40154.9</v>
      </c>
      <c r="E1403" s="18">
        <v>10914.57</v>
      </c>
      <c r="F1403" s="18">
        <v>39371.79</v>
      </c>
      <c r="G1403" s="18">
        <v>11697.68</v>
      </c>
      <c r="H1403" s="153">
        <f t="shared" si="21"/>
        <v>16</v>
      </c>
    </row>
    <row r="1404" spans="1:8" hidden="1" x14ac:dyDescent="0.2">
      <c r="A1404" s="112" t="s">
        <v>1596</v>
      </c>
      <c r="B1404" s="112" t="s">
        <v>13</v>
      </c>
      <c r="C1404" s="112" t="s">
        <v>1084</v>
      </c>
      <c r="D1404" s="18">
        <v>1064.74</v>
      </c>
      <c r="E1404" s="18">
        <v>260.41000000000003</v>
      </c>
      <c r="F1404" s="18">
        <v>109.43</v>
      </c>
      <c r="G1404" s="18">
        <v>1215.72</v>
      </c>
      <c r="H1404" s="153">
        <f t="shared" si="21"/>
        <v>18</v>
      </c>
    </row>
    <row r="1405" spans="1:8" hidden="1" x14ac:dyDescent="0.2">
      <c r="A1405" s="112" t="s">
        <v>1597</v>
      </c>
      <c r="B1405" s="112" t="s">
        <v>13</v>
      </c>
      <c r="C1405" s="112" t="s">
        <v>1086</v>
      </c>
      <c r="D1405" s="18">
        <v>558.58000000000004</v>
      </c>
      <c r="E1405" s="18">
        <v>191.06</v>
      </c>
      <c r="F1405" s="18">
        <v>167.54</v>
      </c>
      <c r="G1405" s="18">
        <v>582.1</v>
      </c>
      <c r="H1405" s="153">
        <f t="shared" si="21"/>
        <v>18</v>
      </c>
    </row>
    <row r="1406" spans="1:8" hidden="1" x14ac:dyDescent="0.2">
      <c r="A1406" s="112" t="s">
        <v>1598</v>
      </c>
      <c r="B1406" s="112" t="s">
        <v>13</v>
      </c>
      <c r="C1406" s="112" t="s">
        <v>1088</v>
      </c>
      <c r="D1406" s="18">
        <v>2818.82</v>
      </c>
      <c r="E1406" s="18">
        <v>523.91999999999996</v>
      </c>
      <c r="F1406" s="18">
        <v>1067.8900000000001</v>
      </c>
      <c r="G1406" s="18">
        <v>2274.85</v>
      </c>
      <c r="H1406" s="153">
        <f t="shared" si="21"/>
        <v>18</v>
      </c>
    </row>
    <row r="1407" spans="1:8" hidden="1" x14ac:dyDescent="0.2">
      <c r="A1407" s="112" t="s">
        <v>1599</v>
      </c>
      <c r="B1407" s="112" t="s">
        <v>13</v>
      </c>
      <c r="C1407" s="112" t="s">
        <v>1090</v>
      </c>
      <c r="D1407" s="18">
        <v>7451.28</v>
      </c>
      <c r="E1407" s="18">
        <v>1631.61</v>
      </c>
      <c r="F1407" s="18">
        <v>5854.15</v>
      </c>
      <c r="G1407" s="18">
        <v>3228.74</v>
      </c>
      <c r="H1407" s="153">
        <f t="shared" si="21"/>
        <v>18</v>
      </c>
    </row>
    <row r="1408" spans="1:8" hidden="1" x14ac:dyDescent="0.2">
      <c r="A1408" s="112" t="s">
        <v>1600</v>
      </c>
      <c r="B1408" s="112" t="s">
        <v>13</v>
      </c>
      <c r="C1408" s="112" t="s">
        <v>1092</v>
      </c>
      <c r="D1408" s="18">
        <v>460.04</v>
      </c>
      <c r="E1408" s="18">
        <v>0</v>
      </c>
      <c r="F1408" s="18">
        <v>422.56</v>
      </c>
      <c r="G1408" s="18">
        <v>37.479999999999997</v>
      </c>
      <c r="H1408" s="153">
        <f t="shared" si="21"/>
        <v>18</v>
      </c>
    </row>
    <row r="1409" spans="1:8" hidden="1" x14ac:dyDescent="0.2">
      <c r="A1409" s="112" t="s">
        <v>1601</v>
      </c>
      <c r="B1409" s="112" t="s">
        <v>13</v>
      </c>
      <c r="C1409" s="112" t="s">
        <v>1094</v>
      </c>
      <c r="D1409" s="18">
        <v>24522.639999999999</v>
      </c>
      <c r="E1409" s="18">
        <v>7227.58</v>
      </c>
      <c r="F1409" s="18">
        <v>31750.22</v>
      </c>
      <c r="G1409" s="18">
        <v>0</v>
      </c>
      <c r="H1409" s="153">
        <f t="shared" si="21"/>
        <v>18</v>
      </c>
    </row>
    <row r="1410" spans="1:8" hidden="1" x14ac:dyDescent="0.2">
      <c r="A1410" s="112" t="s">
        <v>2969</v>
      </c>
      <c r="B1410" s="112" t="s">
        <v>13</v>
      </c>
      <c r="C1410" s="112" t="s">
        <v>2949</v>
      </c>
      <c r="D1410" s="18">
        <v>3278.8</v>
      </c>
      <c r="E1410" s="18">
        <v>1079.99</v>
      </c>
      <c r="F1410" s="18">
        <v>0</v>
      </c>
      <c r="G1410" s="18">
        <v>4358.79</v>
      </c>
      <c r="H1410" s="153">
        <f t="shared" si="21"/>
        <v>18</v>
      </c>
    </row>
    <row r="1411" spans="1:8" hidden="1" x14ac:dyDescent="0.2">
      <c r="A1411" s="112" t="s">
        <v>1602</v>
      </c>
      <c r="B1411" s="112" t="s">
        <v>17</v>
      </c>
      <c r="C1411" s="112" t="s">
        <v>4061</v>
      </c>
      <c r="D1411" s="18">
        <v>0</v>
      </c>
      <c r="E1411" s="18">
        <v>41526.949999999997</v>
      </c>
      <c r="F1411" s="18">
        <v>10393.799999999999</v>
      </c>
      <c r="G1411" s="18">
        <v>31133.15</v>
      </c>
      <c r="H1411" s="153">
        <f t="shared" si="21"/>
        <v>16</v>
      </c>
    </row>
    <row r="1412" spans="1:8" hidden="1" x14ac:dyDescent="0.2">
      <c r="A1412" s="112" t="s">
        <v>1603</v>
      </c>
      <c r="B1412" s="112" t="s">
        <v>13</v>
      </c>
      <c r="C1412" s="112" t="s">
        <v>1084</v>
      </c>
      <c r="D1412" s="18">
        <v>0</v>
      </c>
      <c r="E1412" s="18">
        <v>109.7</v>
      </c>
      <c r="F1412" s="18">
        <v>60.69</v>
      </c>
      <c r="G1412" s="18">
        <v>49.01</v>
      </c>
      <c r="H1412" s="153">
        <f t="shared" si="21"/>
        <v>18</v>
      </c>
    </row>
    <row r="1413" spans="1:8" hidden="1" x14ac:dyDescent="0.2">
      <c r="A1413" s="112" t="s">
        <v>2970</v>
      </c>
      <c r="B1413" s="112" t="s">
        <v>13</v>
      </c>
      <c r="C1413" s="112" t="s">
        <v>4062</v>
      </c>
      <c r="D1413" s="18">
        <v>0</v>
      </c>
      <c r="E1413" s="18">
        <v>198.32</v>
      </c>
      <c r="F1413" s="18">
        <v>71.77</v>
      </c>
      <c r="G1413" s="18">
        <v>126.55</v>
      </c>
      <c r="H1413" s="153">
        <f t="shared" si="21"/>
        <v>18</v>
      </c>
    </row>
    <row r="1414" spans="1:8" hidden="1" x14ac:dyDescent="0.2">
      <c r="A1414" s="112" t="s">
        <v>3000</v>
      </c>
      <c r="B1414" s="112" t="s">
        <v>13</v>
      </c>
      <c r="C1414" s="112" t="s">
        <v>4063</v>
      </c>
      <c r="D1414" s="18">
        <v>0</v>
      </c>
      <c r="E1414" s="18">
        <v>1187.6400000000001</v>
      </c>
      <c r="F1414" s="18">
        <v>48.71</v>
      </c>
      <c r="G1414" s="18">
        <v>1138.93</v>
      </c>
      <c r="H1414" s="153">
        <f t="shared" si="21"/>
        <v>18</v>
      </c>
    </row>
    <row r="1415" spans="1:8" hidden="1" x14ac:dyDescent="0.2">
      <c r="A1415" s="112" t="s">
        <v>2941</v>
      </c>
      <c r="B1415" s="112" t="s">
        <v>13</v>
      </c>
      <c r="C1415" s="112" t="s">
        <v>1090</v>
      </c>
      <c r="D1415" s="18">
        <v>0</v>
      </c>
      <c r="E1415" s="18">
        <v>5850.08</v>
      </c>
      <c r="F1415" s="18">
        <v>317.85000000000002</v>
      </c>
      <c r="G1415" s="18">
        <v>5532.23</v>
      </c>
      <c r="H1415" s="153">
        <f t="shared" ref="H1415:H1478" si="22">+LEN(A1415)</f>
        <v>18</v>
      </c>
    </row>
    <row r="1416" spans="1:8" hidden="1" x14ac:dyDescent="0.2">
      <c r="A1416" s="112" t="s">
        <v>1604</v>
      </c>
      <c r="B1416" s="112" t="s">
        <v>13</v>
      </c>
      <c r="C1416" s="112" t="s">
        <v>1092</v>
      </c>
      <c r="D1416" s="18">
        <v>0</v>
      </c>
      <c r="E1416" s="18">
        <v>500.22</v>
      </c>
      <c r="F1416" s="18">
        <v>128.13</v>
      </c>
      <c r="G1416" s="18">
        <v>372.09</v>
      </c>
      <c r="H1416" s="153">
        <f t="shared" si="22"/>
        <v>18</v>
      </c>
    </row>
    <row r="1417" spans="1:8" hidden="1" x14ac:dyDescent="0.2">
      <c r="A1417" s="112" t="s">
        <v>2942</v>
      </c>
      <c r="B1417" s="112" t="s">
        <v>13</v>
      </c>
      <c r="C1417" s="112" t="s">
        <v>1094</v>
      </c>
      <c r="D1417" s="18">
        <v>0</v>
      </c>
      <c r="E1417" s="18">
        <v>32250.74</v>
      </c>
      <c r="F1417" s="18">
        <v>8782.73</v>
      </c>
      <c r="G1417" s="18">
        <v>23468.01</v>
      </c>
      <c r="H1417" s="153">
        <f t="shared" si="22"/>
        <v>18</v>
      </c>
    </row>
    <row r="1418" spans="1:8" hidden="1" x14ac:dyDescent="0.2">
      <c r="A1418" s="112" t="s">
        <v>2955</v>
      </c>
      <c r="B1418" s="112" t="s">
        <v>13</v>
      </c>
      <c r="C1418" s="112" t="s">
        <v>2949</v>
      </c>
      <c r="D1418" s="18">
        <v>0</v>
      </c>
      <c r="E1418" s="18">
        <v>1430.25</v>
      </c>
      <c r="F1418" s="18">
        <v>983.92</v>
      </c>
      <c r="G1418" s="18">
        <v>446.33</v>
      </c>
      <c r="H1418" s="153">
        <f t="shared" si="22"/>
        <v>18</v>
      </c>
    </row>
    <row r="1419" spans="1:8" hidden="1" x14ac:dyDescent="0.2">
      <c r="A1419" s="112" t="s">
        <v>3245</v>
      </c>
      <c r="B1419" s="112" t="s">
        <v>17</v>
      </c>
      <c r="C1419" s="112" t="s">
        <v>3246</v>
      </c>
      <c r="D1419" s="18">
        <v>0.08</v>
      </c>
      <c r="E1419" s="18">
        <v>0.02</v>
      </c>
      <c r="F1419" s="18">
        <v>0</v>
      </c>
      <c r="G1419" s="18">
        <v>0.1</v>
      </c>
      <c r="H1419" s="153">
        <f t="shared" si="22"/>
        <v>16</v>
      </c>
    </row>
    <row r="1420" spans="1:8" hidden="1" x14ac:dyDescent="0.2">
      <c r="A1420" s="112" t="s">
        <v>3247</v>
      </c>
      <c r="B1420" s="112" t="s">
        <v>13</v>
      </c>
      <c r="C1420" s="112" t="s">
        <v>3170</v>
      </c>
      <c r="D1420" s="18">
        <v>0.08</v>
      </c>
      <c r="E1420" s="18">
        <v>0.02</v>
      </c>
      <c r="F1420" s="18">
        <v>0</v>
      </c>
      <c r="G1420" s="18">
        <v>0.1</v>
      </c>
      <c r="H1420" s="153">
        <f t="shared" si="22"/>
        <v>18</v>
      </c>
    </row>
    <row r="1421" spans="1:8" hidden="1" x14ac:dyDescent="0.2">
      <c r="A1421" s="112" t="s">
        <v>1605</v>
      </c>
      <c r="B1421" s="112" t="s">
        <v>17</v>
      </c>
      <c r="C1421" s="112" t="s">
        <v>1606</v>
      </c>
      <c r="D1421" s="18">
        <v>6403.26</v>
      </c>
      <c r="E1421" s="18">
        <v>20225.57</v>
      </c>
      <c r="F1421" s="18">
        <v>17948.54</v>
      </c>
      <c r="G1421" s="18">
        <v>8680.2900000000009</v>
      </c>
      <c r="H1421" s="153">
        <f t="shared" si="22"/>
        <v>16</v>
      </c>
    </row>
    <row r="1422" spans="1:8" hidden="1" x14ac:dyDescent="0.2">
      <c r="A1422" s="112" t="s">
        <v>1607</v>
      </c>
      <c r="B1422" s="112" t="s">
        <v>13</v>
      </c>
      <c r="C1422" s="112" t="s">
        <v>1084</v>
      </c>
      <c r="D1422" s="18">
        <v>5.0999999999999996</v>
      </c>
      <c r="E1422" s="18">
        <v>13.54</v>
      </c>
      <c r="F1422" s="18">
        <v>14.28</v>
      </c>
      <c r="G1422" s="18">
        <v>4.3600000000000003</v>
      </c>
      <c r="H1422" s="153">
        <f t="shared" si="22"/>
        <v>18</v>
      </c>
    </row>
    <row r="1423" spans="1:8" hidden="1" x14ac:dyDescent="0.2">
      <c r="A1423" s="112" t="s">
        <v>1608</v>
      </c>
      <c r="B1423" s="112" t="s">
        <v>13</v>
      </c>
      <c r="C1423" s="112" t="s">
        <v>1086</v>
      </c>
      <c r="D1423" s="18">
        <v>0</v>
      </c>
      <c r="E1423" s="18">
        <v>2.79</v>
      </c>
      <c r="F1423" s="18">
        <v>2.79</v>
      </c>
      <c r="G1423" s="18">
        <v>0</v>
      </c>
      <c r="H1423" s="153">
        <f t="shared" si="22"/>
        <v>18</v>
      </c>
    </row>
    <row r="1424" spans="1:8" hidden="1" x14ac:dyDescent="0.2">
      <c r="A1424" s="112" t="s">
        <v>1609</v>
      </c>
      <c r="B1424" s="112" t="s">
        <v>13</v>
      </c>
      <c r="C1424" s="112" t="s">
        <v>1088</v>
      </c>
      <c r="D1424" s="18">
        <v>0</v>
      </c>
      <c r="E1424" s="18">
        <v>307.73</v>
      </c>
      <c r="F1424" s="18">
        <v>293.79000000000002</v>
      </c>
      <c r="G1424" s="18">
        <v>13.94</v>
      </c>
      <c r="H1424" s="153">
        <f t="shared" si="22"/>
        <v>18</v>
      </c>
    </row>
    <row r="1425" spans="1:8" hidden="1" x14ac:dyDescent="0.2">
      <c r="A1425" s="112" t="s">
        <v>3683</v>
      </c>
      <c r="B1425" s="112" t="s">
        <v>13</v>
      </c>
      <c r="C1425" s="112" t="s">
        <v>1090</v>
      </c>
      <c r="D1425" s="18">
        <v>0</v>
      </c>
      <c r="E1425" s="18">
        <v>599.95000000000005</v>
      </c>
      <c r="F1425" s="18">
        <v>599.95000000000005</v>
      </c>
      <c r="G1425" s="18">
        <v>0</v>
      </c>
      <c r="H1425" s="153">
        <f t="shared" si="22"/>
        <v>18</v>
      </c>
    </row>
    <row r="1426" spans="1:8" hidden="1" x14ac:dyDescent="0.2">
      <c r="A1426" s="112" t="s">
        <v>1610</v>
      </c>
      <c r="B1426" s="112" t="s">
        <v>13</v>
      </c>
      <c r="C1426" s="112" t="s">
        <v>1092</v>
      </c>
      <c r="D1426" s="18">
        <v>274.58</v>
      </c>
      <c r="E1426" s="18">
        <v>663.69</v>
      </c>
      <c r="F1426" s="18">
        <v>585.46</v>
      </c>
      <c r="G1426" s="18">
        <v>352.81</v>
      </c>
      <c r="H1426" s="153">
        <f t="shared" si="22"/>
        <v>18</v>
      </c>
    </row>
    <row r="1427" spans="1:8" hidden="1" x14ac:dyDescent="0.2">
      <c r="A1427" s="112" t="s">
        <v>1611</v>
      </c>
      <c r="B1427" s="112" t="s">
        <v>13</v>
      </c>
      <c r="C1427" s="112" t="s">
        <v>1094</v>
      </c>
      <c r="D1427" s="18">
        <v>6123.58</v>
      </c>
      <c r="E1427" s="18">
        <v>18637.87</v>
      </c>
      <c r="F1427" s="18">
        <v>16452.27</v>
      </c>
      <c r="G1427" s="18">
        <v>8309.18</v>
      </c>
      <c r="H1427" s="153">
        <f t="shared" si="22"/>
        <v>18</v>
      </c>
    </row>
    <row r="1428" spans="1:8" hidden="1" x14ac:dyDescent="0.2">
      <c r="A1428" s="112" t="s">
        <v>368</v>
      </c>
      <c r="B1428" s="112" t="s">
        <v>17</v>
      </c>
      <c r="C1428" s="112" t="s">
        <v>3649</v>
      </c>
      <c r="D1428" s="18">
        <v>53507.68</v>
      </c>
      <c r="E1428" s="18">
        <v>4332.16</v>
      </c>
      <c r="F1428" s="18">
        <v>0</v>
      </c>
      <c r="G1428" s="18">
        <v>57839.839999999997</v>
      </c>
      <c r="H1428" s="153">
        <f t="shared" si="22"/>
        <v>6</v>
      </c>
    </row>
    <row r="1429" spans="1:8" hidden="1" x14ac:dyDescent="0.2">
      <c r="A1429" s="112" t="s">
        <v>369</v>
      </c>
      <c r="B1429" s="112" t="s">
        <v>17</v>
      </c>
      <c r="C1429" s="112" t="s">
        <v>4064</v>
      </c>
      <c r="D1429" s="18">
        <v>53507.68</v>
      </c>
      <c r="E1429" s="18">
        <v>4332.16</v>
      </c>
      <c r="F1429" s="18">
        <v>0</v>
      </c>
      <c r="G1429" s="18">
        <v>57839.839999999997</v>
      </c>
      <c r="H1429" s="153">
        <f t="shared" si="22"/>
        <v>8</v>
      </c>
    </row>
    <row r="1430" spans="1:8" hidden="1" x14ac:dyDescent="0.2">
      <c r="A1430" s="112" t="s">
        <v>370</v>
      </c>
      <c r="B1430" s="112" t="s">
        <v>17</v>
      </c>
      <c r="C1430" s="112" t="s">
        <v>4064</v>
      </c>
      <c r="D1430" s="18">
        <v>53507.68</v>
      </c>
      <c r="E1430" s="18">
        <v>4332.16</v>
      </c>
      <c r="F1430" s="18">
        <v>0</v>
      </c>
      <c r="G1430" s="18">
        <v>57839.839999999997</v>
      </c>
      <c r="H1430" s="153">
        <f t="shared" si="22"/>
        <v>10</v>
      </c>
    </row>
    <row r="1431" spans="1:8" hidden="1" x14ac:dyDescent="0.2">
      <c r="A1431" s="112" t="s">
        <v>1612</v>
      </c>
      <c r="B1431" s="112" t="s">
        <v>17</v>
      </c>
      <c r="C1431" s="112" t="s">
        <v>4065</v>
      </c>
      <c r="D1431" s="18">
        <v>53507.68</v>
      </c>
      <c r="E1431" s="18">
        <v>4332.16</v>
      </c>
      <c r="F1431" s="18">
        <v>0</v>
      </c>
      <c r="G1431" s="18">
        <v>57839.839999999997</v>
      </c>
      <c r="H1431" s="153">
        <f t="shared" si="22"/>
        <v>12</v>
      </c>
    </row>
    <row r="1432" spans="1:8" hidden="1" x14ac:dyDescent="0.2">
      <c r="A1432" s="112" t="s">
        <v>1613</v>
      </c>
      <c r="B1432" s="112" t="s">
        <v>17</v>
      </c>
      <c r="C1432" s="112" t="s">
        <v>4065</v>
      </c>
      <c r="D1432" s="18">
        <v>53507.68</v>
      </c>
      <c r="E1432" s="18">
        <v>4332.16</v>
      </c>
      <c r="F1432" s="18">
        <v>0</v>
      </c>
      <c r="G1432" s="18">
        <v>57839.839999999997</v>
      </c>
      <c r="H1432" s="153">
        <f t="shared" si="22"/>
        <v>14</v>
      </c>
    </row>
    <row r="1433" spans="1:8" hidden="1" x14ac:dyDescent="0.2">
      <c r="A1433" s="112" t="s">
        <v>1614</v>
      </c>
      <c r="B1433" s="112" t="s">
        <v>17</v>
      </c>
      <c r="C1433" s="112" t="s">
        <v>4065</v>
      </c>
      <c r="D1433" s="18">
        <v>53507.68</v>
      </c>
      <c r="E1433" s="18">
        <v>4332.16</v>
      </c>
      <c r="F1433" s="18">
        <v>0</v>
      </c>
      <c r="G1433" s="18">
        <v>57839.839999999997</v>
      </c>
      <c r="H1433" s="153">
        <f t="shared" si="22"/>
        <v>16</v>
      </c>
    </row>
    <row r="1434" spans="1:8" hidden="1" x14ac:dyDescent="0.2">
      <c r="A1434" s="112" t="s">
        <v>1615</v>
      </c>
      <c r="B1434" s="112" t="s">
        <v>13</v>
      </c>
      <c r="C1434" s="112" t="s">
        <v>4065</v>
      </c>
      <c r="D1434" s="18">
        <v>2017.06</v>
      </c>
      <c r="E1434" s="18">
        <v>166.79</v>
      </c>
      <c r="F1434" s="18">
        <v>0</v>
      </c>
      <c r="G1434" s="18">
        <v>2183.85</v>
      </c>
      <c r="H1434" s="153">
        <f t="shared" si="22"/>
        <v>18</v>
      </c>
    </row>
    <row r="1435" spans="1:8" hidden="1" x14ac:dyDescent="0.2">
      <c r="A1435" s="112" t="s">
        <v>3248</v>
      </c>
      <c r="B1435" s="112" t="s">
        <v>13</v>
      </c>
      <c r="C1435" s="112" t="s">
        <v>4066</v>
      </c>
      <c r="D1435" s="18">
        <v>51435.3</v>
      </c>
      <c r="E1435" s="18">
        <v>4125</v>
      </c>
      <c r="F1435" s="18">
        <v>0</v>
      </c>
      <c r="G1435" s="18">
        <v>55560.3</v>
      </c>
      <c r="H1435" s="153">
        <f t="shared" si="22"/>
        <v>18</v>
      </c>
    </row>
    <row r="1436" spans="1:8" hidden="1" x14ac:dyDescent="0.2">
      <c r="A1436" s="112" t="s">
        <v>3249</v>
      </c>
      <c r="B1436" s="112" t="s">
        <v>13</v>
      </c>
      <c r="C1436" s="112" t="s">
        <v>3250</v>
      </c>
      <c r="D1436" s="18">
        <v>55.32</v>
      </c>
      <c r="E1436" s="18">
        <v>40.369999999999997</v>
      </c>
      <c r="F1436" s="18">
        <v>0</v>
      </c>
      <c r="G1436" s="18">
        <v>95.69</v>
      </c>
      <c r="H1436" s="153">
        <f t="shared" si="22"/>
        <v>18</v>
      </c>
    </row>
    <row r="1437" spans="1:8" hidden="1" x14ac:dyDescent="0.2">
      <c r="A1437" s="112" t="s">
        <v>371</v>
      </c>
      <c r="B1437" s="112" t="s">
        <v>17</v>
      </c>
      <c r="C1437" s="112" t="s">
        <v>4067</v>
      </c>
      <c r="D1437" s="18">
        <v>1899646.92</v>
      </c>
      <c r="E1437" s="18">
        <v>485990</v>
      </c>
      <c r="F1437" s="18">
        <v>384.77</v>
      </c>
      <c r="G1437" s="18">
        <v>2385252.15</v>
      </c>
      <c r="H1437" s="153">
        <f t="shared" si="22"/>
        <v>3</v>
      </c>
    </row>
    <row r="1438" spans="1:8" hidden="1" x14ac:dyDescent="0.2">
      <c r="A1438" s="112" t="s">
        <v>372</v>
      </c>
      <c r="B1438" s="112" t="s">
        <v>17</v>
      </c>
      <c r="C1438" s="112" t="s">
        <v>4067</v>
      </c>
      <c r="D1438" s="18">
        <v>1899646.92</v>
      </c>
      <c r="E1438" s="18">
        <v>485990</v>
      </c>
      <c r="F1438" s="18">
        <v>384.77</v>
      </c>
      <c r="G1438" s="18">
        <v>2385252.15</v>
      </c>
      <c r="H1438" s="153">
        <f t="shared" si="22"/>
        <v>4</v>
      </c>
    </row>
    <row r="1439" spans="1:8" hidden="1" x14ac:dyDescent="0.2">
      <c r="A1439" s="112" t="s">
        <v>373</v>
      </c>
      <c r="B1439" s="112" t="s">
        <v>17</v>
      </c>
      <c r="C1439" s="112" t="s">
        <v>4067</v>
      </c>
      <c r="D1439" s="18">
        <v>1899646.92</v>
      </c>
      <c r="E1439" s="18">
        <v>485990</v>
      </c>
      <c r="F1439" s="18">
        <v>384.77</v>
      </c>
      <c r="G1439" s="18">
        <v>2385252.15</v>
      </c>
      <c r="H1439" s="153">
        <f t="shared" si="22"/>
        <v>6</v>
      </c>
    </row>
    <row r="1440" spans="1:8" hidden="1" x14ac:dyDescent="0.2">
      <c r="A1440" s="112" t="s">
        <v>374</v>
      </c>
      <c r="B1440" s="112" t="s">
        <v>17</v>
      </c>
      <c r="C1440" s="112" t="s">
        <v>4068</v>
      </c>
      <c r="D1440" s="18">
        <v>1899646.92</v>
      </c>
      <c r="E1440" s="18">
        <v>485990</v>
      </c>
      <c r="F1440" s="18">
        <v>384.77</v>
      </c>
      <c r="G1440" s="18">
        <v>2385252.15</v>
      </c>
      <c r="H1440" s="153">
        <f t="shared" si="22"/>
        <v>8</v>
      </c>
    </row>
    <row r="1441" spans="1:8" hidden="1" x14ac:dyDescent="0.2">
      <c r="A1441" s="112" t="s">
        <v>375</v>
      </c>
      <c r="B1441" s="112" t="s">
        <v>17</v>
      </c>
      <c r="C1441" s="112" t="s">
        <v>4068</v>
      </c>
      <c r="D1441" s="18">
        <v>1899646.92</v>
      </c>
      <c r="E1441" s="18">
        <v>485990</v>
      </c>
      <c r="F1441" s="18">
        <v>384.77</v>
      </c>
      <c r="G1441" s="18">
        <v>2385252.15</v>
      </c>
      <c r="H1441" s="153">
        <f t="shared" si="22"/>
        <v>10</v>
      </c>
    </row>
    <row r="1442" spans="1:8" hidden="1" x14ac:dyDescent="0.2">
      <c r="A1442" s="112" t="s">
        <v>3914</v>
      </c>
      <c r="B1442" s="112" t="s">
        <v>17</v>
      </c>
      <c r="C1442" s="112" t="s">
        <v>4069</v>
      </c>
      <c r="D1442" s="18">
        <v>-63.2</v>
      </c>
      <c r="E1442" s="18">
        <v>447.97</v>
      </c>
      <c r="F1442" s="18">
        <v>384.77</v>
      </c>
      <c r="G1442" s="18">
        <v>0</v>
      </c>
      <c r="H1442" s="153">
        <f t="shared" si="22"/>
        <v>12</v>
      </c>
    </row>
    <row r="1443" spans="1:8" hidden="1" x14ac:dyDescent="0.2">
      <c r="A1443" s="112" t="s">
        <v>3915</v>
      </c>
      <c r="B1443" s="112" t="s">
        <v>17</v>
      </c>
      <c r="C1443" s="112" t="s">
        <v>642</v>
      </c>
      <c r="D1443" s="18">
        <v>-63.2</v>
      </c>
      <c r="E1443" s="18">
        <v>447.97</v>
      </c>
      <c r="F1443" s="18">
        <v>384.77</v>
      </c>
      <c r="G1443" s="18">
        <v>0</v>
      </c>
      <c r="H1443" s="153">
        <f t="shared" si="22"/>
        <v>14</v>
      </c>
    </row>
    <row r="1444" spans="1:8" hidden="1" x14ac:dyDescent="0.2">
      <c r="A1444" s="112" t="s">
        <v>3916</v>
      </c>
      <c r="B1444" s="112" t="s">
        <v>17</v>
      </c>
      <c r="C1444" s="112" t="s">
        <v>644</v>
      </c>
      <c r="D1444" s="18">
        <v>-63.2</v>
      </c>
      <c r="E1444" s="18">
        <v>447.97</v>
      </c>
      <c r="F1444" s="18">
        <v>384.77</v>
      </c>
      <c r="G1444" s="18">
        <v>0</v>
      </c>
      <c r="H1444" s="153">
        <f t="shared" si="22"/>
        <v>16</v>
      </c>
    </row>
    <row r="1445" spans="1:8" hidden="1" x14ac:dyDescent="0.2">
      <c r="A1445" s="112" t="s">
        <v>3917</v>
      </c>
      <c r="B1445" s="112" t="s">
        <v>13</v>
      </c>
      <c r="C1445" s="112" t="s">
        <v>644</v>
      </c>
      <c r="D1445" s="18">
        <v>-63.2</v>
      </c>
      <c r="E1445" s="18">
        <v>447.97</v>
      </c>
      <c r="F1445" s="18">
        <v>384.77</v>
      </c>
      <c r="G1445" s="18">
        <v>0</v>
      </c>
      <c r="H1445" s="153">
        <f t="shared" si="22"/>
        <v>18</v>
      </c>
    </row>
    <row r="1446" spans="1:8" hidden="1" x14ac:dyDescent="0.2">
      <c r="A1446" s="112" t="s">
        <v>1622</v>
      </c>
      <c r="B1446" s="112" t="s">
        <v>17</v>
      </c>
      <c r="C1446" s="112" t="s">
        <v>4070</v>
      </c>
      <c r="D1446" s="18">
        <v>1899710.12</v>
      </c>
      <c r="E1446" s="18">
        <v>485542.03</v>
      </c>
      <c r="F1446" s="18">
        <v>0</v>
      </c>
      <c r="G1446" s="18">
        <v>2385252.15</v>
      </c>
      <c r="H1446" s="153">
        <f t="shared" si="22"/>
        <v>12</v>
      </c>
    </row>
    <row r="1447" spans="1:8" hidden="1" x14ac:dyDescent="0.2">
      <c r="A1447" s="112" t="s">
        <v>1623</v>
      </c>
      <c r="B1447" s="112" t="s">
        <v>17</v>
      </c>
      <c r="C1447" s="112" t="s">
        <v>668</v>
      </c>
      <c r="D1447" s="18">
        <v>1899710.12</v>
      </c>
      <c r="E1447" s="18">
        <v>485542.03</v>
      </c>
      <c r="F1447" s="18">
        <v>0</v>
      </c>
      <c r="G1447" s="18">
        <v>2385252.15</v>
      </c>
      <c r="H1447" s="153">
        <f t="shared" si="22"/>
        <v>14</v>
      </c>
    </row>
    <row r="1448" spans="1:8" hidden="1" x14ac:dyDescent="0.2">
      <c r="A1448" s="112" t="s">
        <v>1624</v>
      </c>
      <c r="B1448" s="112" t="s">
        <v>17</v>
      </c>
      <c r="C1448" s="112" t="s">
        <v>644</v>
      </c>
      <c r="D1448" s="18">
        <v>1899710.12</v>
      </c>
      <c r="E1448" s="18">
        <v>485542.03</v>
      </c>
      <c r="F1448" s="18">
        <v>0</v>
      </c>
      <c r="G1448" s="18">
        <v>2385252.15</v>
      </c>
      <c r="H1448" s="153">
        <f t="shared" si="22"/>
        <v>16</v>
      </c>
    </row>
    <row r="1449" spans="1:8" hidden="1" x14ac:dyDescent="0.2">
      <c r="A1449" s="112" t="s">
        <v>1625</v>
      </c>
      <c r="B1449" s="112" t="s">
        <v>13</v>
      </c>
      <c r="C1449" s="112" t="s">
        <v>644</v>
      </c>
      <c r="D1449" s="18">
        <v>1899710.12</v>
      </c>
      <c r="E1449" s="18">
        <v>485542.03</v>
      </c>
      <c r="F1449" s="18">
        <v>0</v>
      </c>
      <c r="G1449" s="18">
        <v>2385252.15</v>
      </c>
      <c r="H1449" s="153">
        <f t="shared" si="22"/>
        <v>18</v>
      </c>
    </row>
    <row r="1450" spans="1:8" hidden="1" x14ac:dyDescent="0.2">
      <c r="A1450" s="112" t="s">
        <v>376</v>
      </c>
      <c r="B1450" s="112" t="s">
        <v>17</v>
      </c>
      <c r="C1450" s="112" t="s">
        <v>377</v>
      </c>
      <c r="D1450" s="18">
        <v>161733.35999999999</v>
      </c>
      <c r="E1450" s="18">
        <v>26493.38</v>
      </c>
      <c r="F1450" s="18">
        <v>0</v>
      </c>
      <c r="G1450" s="18">
        <v>188226.74</v>
      </c>
      <c r="H1450" s="153">
        <f t="shared" si="22"/>
        <v>2</v>
      </c>
    </row>
    <row r="1451" spans="1:8" hidden="1" x14ac:dyDescent="0.2">
      <c r="A1451" s="112" t="s">
        <v>378</v>
      </c>
      <c r="B1451" s="112" t="s">
        <v>17</v>
      </c>
      <c r="C1451" s="112" t="s">
        <v>3650</v>
      </c>
      <c r="D1451" s="18">
        <v>161733.35999999999</v>
      </c>
      <c r="E1451" s="18">
        <v>26493.38</v>
      </c>
      <c r="F1451" s="18">
        <v>0</v>
      </c>
      <c r="G1451" s="18">
        <v>188226.74</v>
      </c>
      <c r="H1451" s="153">
        <f t="shared" si="22"/>
        <v>3</v>
      </c>
    </row>
    <row r="1452" spans="1:8" hidden="1" x14ac:dyDescent="0.2">
      <c r="A1452" s="112" t="s">
        <v>379</v>
      </c>
      <c r="B1452" s="112" t="s">
        <v>17</v>
      </c>
      <c r="C1452" s="112" t="s">
        <v>3650</v>
      </c>
      <c r="D1452" s="18">
        <v>161733.35999999999</v>
      </c>
      <c r="E1452" s="18">
        <v>26493.38</v>
      </c>
      <c r="F1452" s="18">
        <v>0</v>
      </c>
      <c r="G1452" s="18">
        <v>188226.74</v>
      </c>
      <c r="H1452" s="153">
        <f t="shared" si="22"/>
        <v>4</v>
      </c>
    </row>
    <row r="1453" spans="1:8" hidden="1" x14ac:dyDescent="0.2">
      <c r="A1453" s="112" t="s">
        <v>380</v>
      </c>
      <c r="B1453" s="112" t="s">
        <v>17</v>
      </c>
      <c r="C1453" s="112" t="s">
        <v>3650</v>
      </c>
      <c r="D1453" s="18">
        <v>161733.35999999999</v>
      </c>
      <c r="E1453" s="18">
        <v>26493.38</v>
      </c>
      <c r="F1453" s="18">
        <v>0</v>
      </c>
      <c r="G1453" s="18">
        <v>188226.74</v>
      </c>
      <c r="H1453" s="153">
        <f t="shared" si="22"/>
        <v>6</v>
      </c>
    </row>
    <row r="1454" spans="1:8" hidden="1" x14ac:dyDescent="0.2">
      <c r="A1454" s="112" t="s">
        <v>381</v>
      </c>
      <c r="B1454" s="112" t="s">
        <v>17</v>
      </c>
      <c r="C1454" s="112" t="s">
        <v>105</v>
      </c>
      <c r="D1454" s="18">
        <v>161733.35999999999</v>
      </c>
      <c r="E1454" s="18">
        <v>26493.38</v>
      </c>
      <c r="F1454" s="18">
        <v>0</v>
      </c>
      <c r="G1454" s="18">
        <v>188226.74</v>
      </c>
      <c r="H1454" s="153">
        <f t="shared" si="22"/>
        <v>8</v>
      </c>
    </row>
    <row r="1455" spans="1:8" hidden="1" x14ac:dyDescent="0.2">
      <c r="A1455" s="112" t="s">
        <v>382</v>
      </c>
      <c r="B1455" s="112" t="s">
        <v>17</v>
      </c>
      <c r="C1455" s="112" t="s">
        <v>105</v>
      </c>
      <c r="D1455" s="18">
        <v>161733.35999999999</v>
      </c>
      <c r="E1455" s="18">
        <v>26493.38</v>
      </c>
      <c r="F1455" s="18">
        <v>0</v>
      </c>
      <c r="G1455" s="18">
        <v>188226.74</v>
      </c>
      <c r="H1455" s="153">
        <f t="shared" si="22"/>
        <v>10</v>
      </c>
    </row>
    <row r="1456" spans="1:8" hidden="1" x14ac:dyDescent="0.2">
      <c r="A1456" s="112" t="s">
        <v>1628</v>
      </c>
      <c r="B1456" s="112" t="s">
        <v>17</v>
      </c>
      <c r="C1456" s="112" t="s">
        <v>105</v>
      </c>
      <c r="D1456" s="18">
        <v>161733.35999999999</v>
      </c>
      <c r="E1456" s="18">
        <v>26493.38</v>
      </c>
      <c r="F1456" s="18">
        <v>0</v>
      </c>
      <c r="G1456" s="18">
        <v>188226.74</v>
      </c>
      <c r="H1456" s="153">
        <f t="shared" si="22"/>
        <v>12</v>
      </c>
    </row>
    <row r="1457" spans="1:8" hidden="1" x14ac:dyDescent="0.2">
      <c r="A1457" s="112" t="s">
        <v>1629</v>
      </c>
      <c r="B1457" s="112" t="s">
        <v>17</v>
      </c>
      <c r="C1457" s="112" t="s">
        <v>105</v>
      </c>
      <c r="D1457" s="18">
        <v>161733.35999999999</v>
      </c>
      <c r="E1457" s="18">
        <v>26493.38</v>
      </c>
      <c r="F1457" s="18">
        <v>0</v>
      </c>
      <c r="G1457" s="18">
        <v>188226.74</v>
      </c>
      <c r="H1457" s="153">
        <f t="shared" si="22"/>
        <v>14</v>
      </c>
    </row>
    <row r="1458" spans="1:8" hidden="1" x14ac:dyDescent="0.2">
      <c r="A1458" s="112" t="s">
        <v>1630</v>
      </c>
      <c r="B1458" s="112" t="s">
        <v>17</v>
      </c>
      <c r="C1458" s="112" t="s">
        <v>105</v>
      </c>
      <c r="D1458" s="18">
        <v>161733.35999999999</v>
      </c>
      <c r="E1458" s="18">
        <v>26493.38</v>
      </c>
      <c r="F1458" s="18">
        <v>0</v>
      </c>
      <c r="G1458" s="18">
        <v>188226.74</v>
      </c>
      <c r="H1458" s="153">
        <f t="shared" si="22"/>
        <v>16</v>
      </c>
    </row>
    <row r="1459" spans="1:8" hidden="1" x14ac:dyDescent="0.2">
      <c r="A1459" s="112" t="s">
        <v>1631</v>
      </c>
      <c r="B1459" s="112" t="s">
        <v>13</v>
      </c>
      <c r="C1459" s="112" t="s">
        <v>105</v>
      </c>
      <c r="D1459" s="18">
        <v>7537.72</v>
      </c>
      <c r="E1459" s="18">
        <v>1934.68</v>
      </c>
      <c r="F1459" s="18">
        <v>0</v>
      </c>
      <c r="G1459" s="18">
        <v>9472.4</v>
      </c>
      <c r="H1459" s="153">
        <f t="shared" si="22"/>
        <v>18</v>
      </c>
    </row>
    <row r="1460" spans="1:8" hidden="1" x14ac:dyDescent="0.2">
      <c r="A1460" s="112" t="s">
        <v>3516</v>
      </c>
      <c r="B1460" s="112" t="s">
        <v>13</v>
      </c>
      <c r="C1460" s="112" t="s">
        <v>4071</v>
      </c>
      <c r="D1460" s="18">
        <v>152324.26</v>
      </c>
      <c r="E1460" s="18">
        <v>23938.53</v>
      </c>
      <c r="F1460" s="18">
        <v>0</v>
      </c>
      <c r="G1460" s="18">
        <v>176262.79</v>
      </c>
      <c r="H1460" s="153">
        <f t="shared" si="22"/>
        <v>18</v>
      </c>
    </row>
    <row r="1461" spans="1:8" hidden="1" x14ac:dyDescent="0.2">
      <c r="A1461" s="112" t="s">
        <v>3918</v>
      </c>
      <c r="B1461" s="112" t="s">
        <v>13</v>
      </c>
      <c r="C1461" s="112" t="s">
        <v>4072</v>
      </c>
      <c r="D1461" s="18">
        <v>1871.38</v>
      </c>
      <c r="E1461" s="18">
        <v>620.16999999999996</v>
      </c>
      <c r="F1461" s="18">
        <v>0</v>
      </c>
      <c r="G1461" s="18">
        <v>2491.5500000000002</v>
      </c>
      <c r="H1461" s="153">
        <f t="shared" si="22"/>
        <v>18</v>
      </c>
    </row>
    <row r="1462" spans="1:8" x14ac:dyDescent="0.2">
      <c r="A1462" s="112" t="s">
        <v>383</v>
      </c>
      <c r="B1462" s="112" t="s">
        <v>17</v>
      </c>
      <c r="C1462" s="112" t="s">
        <v>384</v>
      </c>
      <c r="D1462" s="18">
        <v>8400514.9900000002</v>
      </c>
      <c r="E1462" s="18">
        <v>3184685.75</v>
      </c>
      <c r="F1462" s="18">
        <v>982874.66</v>
      </c>
      <c r="G1462" s="18">
        <v>10602326.08</v>
      </c>
      <c r="H1462" s="153">
        <f t="shared" si="22"/>
        <v>1</v>
      </c>
    </row>
    <row r="1463" spans="1:8" hidden="1" x14ac:dyDescent="0.2">
      <c r="A1463" s="112" t="s">
        <v>385</v>
      </c>
      <c r="B1463" s="112" t="s">
        <v>17</v>
      </c>
      <c r="C1463" s="112" t="s">
        <v>3651</v>
      </c>
      <c r="D1463" s="18">
        <v>8047104.6299999999</v>
      </c>
      <c r="E1463" s="18">
        <v>3100065.14</v>
      </c>
      <c r="F1463" s="18">
        <v>976109.52</v>
      </c>
      <c r="G1463" s="18">
        <v>10171060.25</v>
      </c>
      <c r="H1463" s="153">
        <f t="shared" si="22"/>
        <v>2</v>
      </c>
    </row>
    <row r="1464" spans="1:8" hidden="1" x14ac:dyDescent="0.2">
      <c r="A1464" s="112" t="s">
        <v>386</v>
      </c>
      <c r="B1464" s="112" t="s">
        <v>17</v>
      </c>
      <c r="C1464" s="112" t="s">
        <v>387</v>
      </c>
      <c r="D1464" s="18">
        <v>3915696.05</v>
      </c>
      <c r="E1464" s="18">
        <v>996862.41</v>
      </c>
      <c r="F1464" s="18">
        <v>31029.17</v>
      </c>
      <c r="G1464" s="18">
        <v>4881529.29</v>
      </c>
      <c r="H1464" s="153">
        <f t="shared" si="22"/>
        <v>3</v>
      </c>
    </row>
    <row r="1465" spans="1:8" hidden="1" x14ac:dyDescent="0.2">
      <c r="A1465" s="112" t="s">
        <v>388</v>
      </c>
      <c r="B1465" s="112" t="s">
        <v>17</v>
      </c>
      <c r="C1465" s="112" t="s">
        <v>387</v>
      </c>
      <c r="D1465" s="18">
        <v>3915696.05</v>
      </c>
      <c r="E1465" s="18">
        <v>996862.41</v>
      </c>
      <c r="F1465" s="18">
        <v>31029.17</v>
      </c>
      <c r="G1465" s="18">
        <v>4881529.29</v>
      </c>
      <c r="H1465" s="153">
        <f t="shared" si="22"/>
        <v>4</v>
      </c>
    </row>
    <row r="1466" spans="1:8" hidden="1" x14ac:dyDescent="0.2">
      <c r="A1466" s="112" t="s">
        <v>389</v>
      </c>
      <c r="B1466" s="112" t="s">
        <v>17</v>
      </c>
      <c r="C1466" s="112" t="s">
        <v>390</v>
      </c>
      <c r="D1466" s="18">
        <v>3071827.49</v>
      </c>
      <c r="E1466" s="18">
        <v>757830.98</v>
      </c>
      <c r="F1466" s="18">
        <v>19211.27</v>
      </c>
      <c r="G1466" s="18">
        <v>3810447.2</v>
      </c>
      <c r="H1466" s="153">
        <f t="shared" si="22"/>
        <v>6</v>
      </c>
    </row>
    <row r="1467" spans="1:8" hidden="1" x14ac:dyDescent="0.2">
      <c r="A1467" s="112" t="s">
        <v>391</v>
      </c>
      <c r="B1467" s="112" t="s">
        <v>17</v>
      </c>
      <c r="C1467" s="112" t="s">
        <v>392</v>
      </c>
      <c r="D1467" s="18">
        <v>3071827.49</v>
      </c>
      <c r="E1467" s="18">
        <v>757830.98</v>
      </c>
      <c r="F1467" s="18">
        <v>19211.27</v>
      </c>
      <c r="G1467" s="18">
        <v>3810447.2</v>
      </c>
      <c r="H1467" s="153">
        <f t="shared" si="22"/>
        <v>8</v>
      </c>
    </row>
    <row r="1468" spans="1:8" hidden="1" x14ac:dyDescent="0.2">
      <c r="A1468" s="112" t="s">
        <v>393</v>
      </c>
      <c r="B1468" s="112" t="s">
        <v>17</v>
      </c>
      <c r="C1468" s="112" t="s">
        <v>392</v>
      </c>
      <c r="D1468" s="18">
        <v>3071827.49</v>
      </c>
      <c r="E1468" s="18">
        <v>757830.98</v>
      </c>
      <c r="F1468" s="18">
        <v>19211.27</v>
      </c>
      <c r="G1468" s="18">
        <v>3810447.2</v>
      </c>
      <c r="H1468" s="153">
        <f t="shared" si="22"/>
        <v>10</v>
      </c>
    </row>
    <row r="1469" spans="1:8" hidden="1" x14ac:dyDescent="0.2">
      <c r="A1469" s="112" t="s">
        <v>1632</v>
      </c>
      <c r="B1469" s="112" t="s">
        <v>17</v>
      </c>
      <c r="C1469" s="112" t="s">
        <v>392</v>
      </c>
      <c r="D1469" s="18">
        <v>3071827.49</v>
      </c>
      <c r="E1469" s="18">
        <v>757830.98</v>
      </c>
      <c r="F1469" s="18">
        <v>19211.27</v>
      </c>
      <c r="G1469" s="18">
        <v>3810447.2</v>
      </c>
      <c r="H1469" s="153">
        <f t="shared" si="22"/>
        <v>12</v>
      </c>
    </row>
    <row r="1470" spans="1:8" hidden="1" x14ac:dyDescent="0.2">
      <c r="A1470" s="112" t="s">
        <v>1633</v>
      </c>
      <c r="B1470" s="112" t="s">
        <v>17</v>
      </c>
      <c r="C1470" s="112" t="s">
        <v>392</v>
      </c>
      <c r="D1470" s="18">
        <v>3071827.49</v>
      </c>
      <c r="E1470" s="18">
        <v>757830.98</v>
      </c>
      <c r="F1470" s="18">
        <v>19211.27</v>
      </c>
      <c r="G1470" s="18">
        <v>3810447.2</v>
      </c>
      <c r="H1470" s="153">
        <f t="shared" si="22"/>
        <v>14</v>
      </c>
    </row>
    <row r="1471" spans="1:8" hidden="1" x14ac:dyDescent="0.2">
      <c r="A1471" s="112" t="s">
        <v>1634</v>
      </c>
      <c r="B1471" s="112" t="s">
        <v>17</v>
      </c>
      <c r="C1471" s="112" t="s">
        <v>392</v>
      </c>
      <c r="D1471" s="18">
        <v>3071827.49</v>
      </c>
      <c r="E1471" s="18">
        <v>757830.98</v>
      </c>
      <c r="F1471" s="18">
        <v>19211.27</v>
      </c>
      <c r="G1471" s="18">
        <v>3810447.2</v>
      </c>
      <c r="H1471" s="153">
        <f t="shared" si="22"/>
        <v>16</v>
      </c>
    </row>
    <row r="1472" spans="1:8" hidden="1" x14ac:dyDescent="0.2">
      <c r="A1472" s="112" t="s">
        <v>1635</v>
      </c>
      <c r="B1472" s="112" t="s">
        <v>13</v>
      </c>
      <c r="C1472" s="112" t="s">
        <v>392</v>
      </c>
      <c r="D1472" s="18">
        <v>3071827.49</v>
      </c>
      <c r="E1472" s="18">
        <v>757830.98</v>
      </c>
      <c r="F1472" s="18">
        <v>19211.27</v>
      </c>
      <c r="G1472" s="18">
        <v>3810447.2</v>
      </c>
      <c r="H1472" s="153">
        <f t="shared" si="22"/>
        <v>18</v>
      </c>
    </row>
    <row r="1473" spans="1:8" hidden="1" x14ac:dyDescent="0.2">
      <c r="A1473" s="112" t="s">
        <v>394</v>
      </c>
      <c r="B1473" s="112" t="s">
        <v>17</v>
      </c>
      <c r="C1473" s="112" t="s">
        <v>395</v>
      </c>
      <c r="D1473" s="18">
        <v>687670.94</v>
      </c>
      <c r="E1473" s="18">
        <v>192918.84</v>
      </c>
      <c r="F1473" s="18">
        <v>11495.77</v>
      </c>
      <c r="G1473" s="18">
        <v>869094.01</v>
      </c>
      <c r="H1473" s="153">
        <f t="shared" si="22"/>
        <v>6</v>
      </c>
    </row>
    <row r="1474" spans="1:8" hidden="1" x14ac:dyDescent="0.2">
      <c r="A1474" s="112" t="s">
        <v>396</v>
      </c>
      <c r="B1474" s="112" t="s">
        <v>17</v>
      </c>
      <c r="C1474" s="112" t="s">
        <v>397</v>
      </c>
      <c r="D1474" s="18">
        <v>151350.79</v>
      </c>
      <c r="E1474" s="18">
        <v>30513.95</v>
      </c>
      <c r="F1474" s="18">
        <v>0</v>
      </c>
      <c r="G1474" s="18">
        <v>181864.74</v>
      </c>
      <c r="H1474" s="153">
        <f t="shared" si="22"/>
        <v>8</v>
      </c>
    </row>
    <row r="1475" spans="1:8" hidden="1" x14ac:dyDescent="0.2">
      <c r="A1475" s="112" t="s">
        <v>398</v>
      </c>
      <c r="B1475" s="112" t="s">
        <v>17</v>
      </c>
      <c r="C1475" s="112" t="s">
        <v>397</v>
      </c>
      <c r="D1475" s="18">
        <v>151350.79</v>
      </c>
      <c r="E1475" s="18">
        <v>30513.95</v>
      </c>
      <c r="F1475" s="18">
        <v>0</v>
      </c>
      <c r="G1475" s="18">
        <v>181864.74</v>
      </c>
      <c r="H1475" s="153">
        <f t="shared" si="22"/>
        <v>10</v>
      </c>
    </row>
    <row r="1476" spans="1:8" hidden="1" x14ac:dyDescent="0.2">
      <c r="A1476" s="112" t="s">
        <v>1636</v>
      </c>
      <c r="B1476" s="112" t="s">
        <v>17</v>
      </c>
      <c r="C1476" s="112" t="s">
        <v>397</v>
      </c>
      <c r="D1476" s="18">
        <v>151350.79</v>
      </c>
      <c r="E1476" s="18">
        <v>30513.95</v>
      </c>
      <c r="F1476" s="18">
        <v>0</v>
      </c>
      <c r="G1476" s="18">
        <v>181864.74</v>
      </c>
      <c r="H1476" s="153">
        <f t="shared" si="22"/>
        <v>12</v>
      </c>
    </row>
    <row r="1477" spans="1:8" hidden="1" x14ac:dyDescent="0.2">
      <c r="A1477" s="112" t="s">
        <v>1637</v>
      </c>
      <c r="B1477" s="112" t="s">
        <v>17</v>
      </c>
      <c r="C1477" s="112" t="s">
        <v>397</v>
      </c>
      <c r="D1477" s="18">
        <v>151350.79</v>
      </c>
      <c r="E1477" s="18">
        <v>30513.95</v>
      </c>
      <c r="F1477" s="18">
        <v>0</v>
      </c>
      <c r="G1477" s="18">
        <v>181864.74</v>
      </c>
      <c r="H1477" s="153">
        <f t="shared" si="22"/>
        <v>14</v>
      </c>
    </row>
    <row r="1478" spans="1:8" hidden="1" x14ac:dyDescent="0.2">
      <c r="A1478" s="112" t="s">
        <v>1638</v>
      </c>
      <c r="B1478" s="112" t="s">
        <v>17</v>
      </c>
      <c r="C1478" s="112" t="s">
        <v>397</v>
      </c>
      <c r="D1478" s="18">
        <v>151350.79</v>
      </c>
      <c r="E1478" s="18">
        <v>30513.95</v>
      </c>
      <c r="F1478" s="18">
        <v>0</v>
      </c>
      <c r="G1478" s="18">
        <v>181864.74</v>
      </c>
      <c r="H1478" s="153">
        <f t="shared" si="22"/>
        <v>16</v>
      </c>
    </row>
    <row r="1479" spans="1:8" hidden="1" x14ac:dyDescent="0.2">
      <c r="A1479" s="112" t="s">
        <v>1639</v>
      </c>
      <c r="B1479" s="112" t="s">
        <v>13</v>
      </c>
      <c r="C1479" s="112" t="s">
        <v>397</v>
      </c>
      <c r="D1479" s="18">
        <v>151350.79</v>
      </c>
      <c r="E1479" s="18">
        <v>30513.95</v>
      </c>
      <c r="F1479" s="18">
        <v>0</v>
      </c>
      <c r="G1479" s="18">
        <v>181864.74</v>
      </c>
      <c r="H1479" s="153">
        <f t="shared" ref="H1479:H1542" si="23">+LEN(A1479)</f>
        <v>18</v>
      </c>
    </row>
    <row r="1480" spans="1:8" hidden="1" x14ac:dyDescent="0.2">
      <c r="A1480" s="112" t="s">
        <v>399</v>
      </c>
      <c r="B1480" s="112" t="s">
        <v>17</v>
      </c>
      <c r="C1480" s="112" t="s">
        <v>275</v>
      </c>
      <c r="D1480" s="18">
        <v>54749.760000000002</v>
      </c>
      <c r="E1480" s="18">
        <v>23623.41</v>
      </c>
      <c r="F1480" s="18">
        <v>3402.94</v>
      </c>
      <c r="G1480" s="18">
        <v>74970.23</v>
      </c>
      <c r="H1480" s="153">
        <f t="shared" si="23"/>
        <v>8</v>
      </c>
    </row>
    <row r="1481" spans="1:8" hidden="1" x14ac:dyDescent="0.2">
      <c r="A1481" s="112" t="s">
        <v>400</v>
      </c>
      <c r="B1481" s="112" t="s">
        <v>17</v>
      </c>
      <c r="C1481" s="112" t="s">
        <v>275</v>
      </c>
      <c r="D1481" s="18">
        <v>54749.760000000002</v>
      </c>
      <c r="E1481" s="18">
        <v>23623.41</v>
      </c>
      <c r="F1481" s="18">
        <v>3402.94</v>
      </c>
      <c r="G1481" s="18">
        <v>74970.23</v>
      </c>
      <c r="H1481" s="153">
        <f t="shared" si="23"/>
        <v>10</v>
      </c>
    </row>
    <row r="1482" spans="1:8" hidden="1" x14ac:dyDescent="0.2">
      <c r="A1482" s="112" t="s">
        <v>1640</v>
      </c>
      <c r="B1482" s="112" t="s">
        <v>17</v>
      </c>
      <c r="C1482" s="112" t="s">
        <v>275</v>
      </c>
      <c r="D1482" s="18">
        <v>54749.760000000002</v>
      </c>
      <c r="E1482" s="18">
        <v>23623.41</v>
      </c>
      <c r="F1482" s="18">
        <v>3402.94</v>
      </c>
      <c r="G1482" s="18">
        <v>74970.23</v>
      </c>
      <c r="H1482" s="153">
        <f t="shared" si="23"/>
        <v>12</v>
      </c>
    </row>
    <row r="1483" spans="1:8" hidden="1" x14ac:dyDescent="0.2">
      <c r="A1483" s="112" t="s">
        <v>1641</v>
      </c>
      <c r="B1483" s="112" t="s">
        <v>17</v>
      </c>
      <c r="C1483" s="112" t="s">
        <v>275</v>
      </c>
      <c r="D1483" s="18">
        <v>54749.760000000002</v>
      </c>
      <c r="E1483" s="18">
        <v>23623.41</v>
      </c>
      <c r="F1483" s="18">
        <v>3402.94</v>
      </c>
      <c r="G1483" s="18">
        <v>74970.23</v>
      </c>
      <c r="H1483" s="153">
        <f t="shared" si="23"/>
        <v>14</v>
      </c>
    </row>
    <row r="1484" spans="1:8" hidden="1" x14ac:dyDescent="0.2">
      <c r="A1484" s="112" t="s">
        <v>1642</v>
      </c>
      <c r="B1484" s="112" t="s">
        <v>17</v>
      </c>
      <c r="C1484" s="112" t="s">
        <v>275</v>
      </c>
      <c r="D1484" s="18">
        <v>54749.760000000002</v>
      </c>
      <c r="E1484" s="18">
        <v>23623.41</v>
      </c>
      <c r="F1484" s="18">
        <v>3402.94</v>
      </c>
      <c r="G1484" s="18">
        <v>74970.23</v>
      </c>
      <c r="H1484" s="153">
        <f t="shared" si="23"/>
        <v>16</v>
      </c>
    </row>
    <row r="1485" spans="1:8" hidden="1" x14ac:dyDescent="0.2">
      <c r="A1485" s="112" t="s">
        <v>1643</v>
      </c>
      <c r="B1485" s="112" t="s">
        <v>13</v>
      </c>
      <c r="C1485" s="112" t="s">
        <v>275</v>
      </c>
      <c r="D1485" s="18">
        <v>54749.760000000002</v>
      </c>
      <c r="E1485" s="18">
        <v>23623.41</v>
      </c>
      <c r="F1485" s="18">
        <v>3402.94</v>
      </c>
      <c r="G1485" s="18">
        <v>74970.23</v>
      </c>
      <c r="H1485" s="153">
        <f t="shared" si="23"/>
        <v>18</v>
      </c>
    </row>
    <row r="1486" spans="1:8" hidden="1" x14ac:dyDescent="0.2">
      <c r="A1486" s="112" t="s">
        <v>4179</v>
      </c>
      <c r="B1486" s="112" t="s">
        <v>17</v>
      </c>
      <c r="C1486" s="112" t="s">
        <v>4180</v>
      </c>
      <c r="D1486" s="18">
        <v>0</v>
      </c>
      <c r="E1486" s="18">
        <v>21787.24</v>
      </c>
      <c r="F1486" s="18">
        <v>7457.97</v>
      </c>
      <c r="G1486" s="18">
        <v>14329.27</v>
      </c>
      <c r="H1486" s="153">
        <f t="shared" si="23"/>
        <v>8</v>
      </c>
    </row>
    <row r="1487" spans="1:8" hidden="1" x14ac:dyDescent="0.2">
      <c r="A1487" s="112" t="s">
        <v>4181</v>
      </c>
      <c r="B1487" s="112" t="s">
        <v>17</v>
      </c>
      <c r="C1487" s="112" t="s">
        <v>4180</v>
      </c>
      <c r="D1487" s="18">
        <v>0</v>
      </c>
      <c r="E1487" s="18">
        <v>21787.24</v>
      </c>
      <c r="F1487" s="18">
        <v>7457.97</v>
      </c>
      <c r="G1487" s="18">
        <v>14329.27</v>
      </c>
      <c r="H1487" s="153">
        <f t="shared" si="23"/>
        <v>10</v>
      </c>
    </row>
    <row r="1488" spans="1:8" hidden="1" x14ac:dyDescent="0.2">
      <c r="A1488" s="112" t="s">
        <v>4182</v>
      </c>
      <c r="B1488" s="112" t="s">
        <v>17</v>
      </c>
      <c r="C1488" s="112" t="s">
        <v>4180</v>
      </c>
      <c r="D1488" s="18">
        <v>0</v>
      </c>
      <c r="E1488" s="18">
        <v>21787.24</v>
      </c>
      <c r="F1488" s="18">
        <v>7457.97</v>
      </c>
      <c r="G1488" s="18">
        <v>14329.27</v>
      </c>
      <c r="H1488" s="153">
        <f t="shared" si="23"/>
        <v>12</v>
      </c>
    </row>
    <row r="1489" spans="1:8" hidden="1" x14ac:dyDescent="0.2">
      <c r="A1489" s="112" t="s">
        <v>4183</v>
      </c>
      <c r="B1489" s="112" t="s">
        <v>17</v>
      </c>
      <c r="C1489" s="112" t="s">
        <v>4180</v>
      </c>
      <c r="D1489" s="18">
        <v>0</v>
      </c>
      <c r="E1489" s="18">
        <v>21787.24</v>
      </c>
      <c r="F1489" s="18">
        <v>7457.97</v>
      </c>
      <c r="G1489" s="18">
        <v>14329.27</v>
      </c>
      <c r="H1489" s="153">
        <f t="shared" si="23"/>
        <v>14</v>
      </c>
    </row>
    <row r="1490" spans="1:8" hidden="1" x14ac:dyDescent="0.2">
      <c r="A1490" s="112" t="s">
        <v>4184</v>
      </c>
      <c r="B1490" s="112" t="s">
        <v>17</v>
      </c>
      <c r="C1490" s="112" t="s">
        <v>4180</v>
      </c>
      <c r="D1490" s="18">
        <v>0</v>
      </c>
      <c r="E1490" s="18">
        <v>21787.24</v>
      </c>
      <c r="F1490" s="18">
        <v>7457.97</v>
      </c>
      <c r="G1490" s="18">
        <v>14329.27</v>
      </c>
      <c r="H1490" s="153">
        <f t="shared" si="23"/>
        <v>16</v>
      </c>
    </row>
    <row r="1491" spans="1:8" hidden="1" x14ac:dyDescent="0.2">
      <c r="A1491" s="112" t="s">
        <v>4185</v>
      </c>
      <c r="B1491" s="112" t="s">
        <v>13</v>
      </c>
      <c r="C1491" s="112" t="s">
        <v>4180</v>
      </c>
      <c r="D1491" s="18">
        <v>0</v>
      </c>
      <c r="E1491" s="18">
        <v>21787.24</v>
      </c>
      <c r="F1491" s="18">
        <v>7457.97</v>
      </c>
      <c r="G1491" s="18">
        <v>14329.27</v>
      </c>
      <c r="H1491" s="153">
        <f t="shared" si="23"/>
        <v>18</v>
      </c>
    </row>
    <row r="1492" spans="1:8" hidden="1" x14ac:dyDescent="0.2">
      <c r="A1492" s="112" t="s">
        <v>401</v>
      </c>
      <c r="B1492" s="112" t="s">
        <v>17</v>
      </c>
      <c r="C1492" s="112" t="s">
        <v>402</v>
      </c>
      <c r="D1492" s="18">
        <v>178386.75</v>
      </c>
      <c r="E1492" s="18">
        <v>45016.25</v>
      </c>
      <c r="F1492" s="18">
        <v>0</v>
      </c>
      <c r="G1492" s="18">
        <v>223403</v>
      </c>
      <c r="H1492" s="153">
        <f t="shared" si="23"/>
        <v>8</v>
      </c>
    </row>
    <row r="1493" spans="1:8" hidden="1" x14ac:dyDescent="0.2">
      <c r="A1493" s="112" t="s">
        <v>403</v>
      </c>
      <c r="B1493" s="112" t="s">
        <v>17</v>
      </c>
      <c r="C1493" s="112" t="s">
        <v>402</v>
      </c>
      <c r="D1493" s="18">
        <v>178386.75</v>
      </c>
      <c r="E1493" s="18">
        <v>45016.25</v>
      </c>
      <c r="F1493" s="18">
        <v>0</v>
      </c>
      <c r="G1493" s="18">
        <v>223403</v>
      </c>
      <c r="H1493" s="153">
        <f t="shared" si="23"/>
        <v>10</v>
      </c>
    </row>
    <row r="1494" spans="1:8" hidden="1" x14ac:dyDescent="0.2">
      <c r="A1494" s="112" t="s">
        <v>1644</v>
      </c>
      <c r="B1494" s="112" t="s">
        <v>17</v>
      </c>
      <c r="C1494" s="112" t="s">
        <v>402</v>
      </c>
      <c r="D1494" s="18">
        <v>178386.75</v>
      </c>
      <c r="E1494" s="18">
        <v>45016.25</v>
      </c>
      <c r="F1494" s="18">
        <v>0</v>
      </c>
      <c r="G1494" s="18">
        <v>223403</v>
      </c>
      <c r="H1494" s="153">
        <f t="shared" si="23"/>
        <v>12</v>
      </c>
    </row>
    <row r="1495" spans="1:8" hidden="1" x14ac:dyDescent="0.2">
      <c r="A1495" s="112" t="s">
        <v>1645</v>
      </c>
      <c r="B1495" s="112" t="s">
        <v>17</v>
      </c>
      <c r="C1495" s="112" t="s">
        <v>402</v>
      </c>
      <c r="D1495" s="18">
        <v>178386.75</v>
      </c>
      <c r="E1495" s="18">
        <v>45016.25</v>
      </c>
      <c r="F1495" s="18">
        <v>0</v>
      </c>
      <c r="G1495" s="18">
        <v>223403</v>
      </c>
      <c r="H1495" s="153">
        <f t="shared" si="23"/>
        <v>14</v>
      </c>
    </row>
    <row r="1496" spans="1:8" hidden="1" x14ac:dyDescent="0.2">
      <c r="A1496" s="112" t="s">
        <v>1646</v>
      </c>
      <c r="B1496" s="112" t="s">
        <v>17</v>
      </c>
      <c r="C1496" s="112" t="s">
        <v>402</v>
      </c>
      <c r="D1496" s="18">
        <v>178386.75</v>
      </c>
      <c r="E1496" s="18">
        <v>45016.25</v>
      </c>
      <c r="F1496" s="18">
        <v>0</v>
      </c>
      <c r="G1496" s="18">
        <v>223403</v>
      </c>
      <c r="H1496" s="153">
        <f t="shared" si="23"/>
        <v>16</v>
      </c>
    </row>
    <row r="1497" spans="1:8" hidden="1" x14ac:dyDescent="0.2">
      <c r="A1497" s="112" t="s">
        <v>1647</v>
      </c>
      <c r="B1497" s="112" t="s">
        <v>13</v>
      </c>
      <c r="C1497" s="112" t="s">
        <v>402</v>
      </c>
      <c r="D1497" s="18">
        <v>178386.75</v>
      </c>
      <c r="E1497" s="18">
        <v>45016.25</v>
      </c>
      <c r="F1497" s="18">
        <v>0</v>
      </c>
      <c r="G1497" s="18">
        <v>223403</v>
      </c>
      <c r="H1497" s="153">
        <f t="shared" si="23"/>
        <v>18</v>
      </c>
    </row>
    <row r="1498" spans="1:8" hidden="1" x14ac:dyDescent="0.2">
      <c r="A1498" s="112" t="s">
        <v>404</v>
      </c>
      <c r="B1498" s="112" t="s">
        <v>17</v>
      </c>
      <c r="C1498" s="112" t="s">
        <v>3652</v>
      </c>
      <c r="D1498" s="18">
        <v>21648.77</v>
      </c>
      <c r="E1498" s="18">
        <v>4995.8900000000003</v>
      </c>
      <c r="F1498" s="18">
        <v>0</v>
      </c>
      <c r="G1498" s="18">
        <v>26644.66</v>
      </c>
      <c r="H1498" s="153">
        <f t="shared" si="23"/>
        <v>8</v>
      </c>
    </row>
    <row r="1499" spans="1:8" hidden="1" x14ac:dyDescent="0.2">
      <c r="A1499" s="112" t="s">
        <v>405</v>
      </c>
      <c r="B1499" s="112" t="s">
        <v>17</v>
      </c>
      <c r="C1499" s="112" t="s">
        <v>3652</v>
      </c>
      <c r="D1499" s="18">
        <v>21648.77</v>
      </c>
      <c r="E1499" s="18">
        <v>4995.8900000000003</v>
      </c>
      <c r="F1499" s="18">
        <v>0</v>
      </c>
      <c r="G1499" s="18">
        <v>26644.66</v>
      </c>
      <c r="H1499" s="153">
        <f t="shared" si="23"/>
        <v>10</v>
      </c>
    </row>
    <row r="1500" spans="1:8" hidden="1" x14ac:dyDescent="0.2">
      <c r="A1500" s="112" t="s">
        <v>1648</v>
      </c>
      <c r="B1500" s="112" t="s">
        <v>17</v>
      </c>
      <c r="C1500" s="112" t="s">
        <v>3652</v>
      </c>
      <c r="D1500" s="18">
        <v>21648.77</v>
      </c>
      <c r="E1500" s="18">
        <v>4995.8900000000003</v>
      </c>
      <c r="F1500" s="18">
        <v>0</v>
      </c>
      <c r="G1500" s="18">
        <v>26644.66</v>
      </c>
      <c r="H1500" s="153">
        <f t="shared" si="23"/>
        <v>12</v>
      </c>
    </row>
    <row r="1501" spans="1:8" hidden="1" x14ac:dyDescent="0.2">
      <c r="A1501" s="112" t="s">
        <v>1649</v>
      </c>
      <c r="B1501" s="112" t="s">
        <v>17</v>
      </c>
      <c r="C1501" s="112" t="s">
        <v>3653</v>
      </c>
      <c r="D1501" s="18">
        <v>21648.77</v>
      </c>
      <c r="E1501" s="18">
        <v>4995.8900000000003</v>
      </c>
      <c r="F1501" s="18">
        <v>0</v>
      </c>
      <c r="G1501" s="18">
        <v>26644.66</v>
      </c>
      <c r="H1501" s="153">
        <f t="shared" si="23"/>
        <v>14</v>
      </c>
    </row>
    <row r="1502" spans="1:8" hidden="1" x14ac:dyDescent="0.2">
      <c r="A1502" s="112" t="s">
        <v>1650</v>
      </c>
      <c r="B1502" s="112" t="s">
        <v>17</v>
      </c>
      <c r="C1502" s="112" t="s">
        <v>3653</v>
      </c>
      <c r="D1502" s="18">
        <v>21648.77</v>
      </c>
      <c r="E1502" s="18">
        <v>4995.8900000000003</v>
      </c>
      <c r="F1502" s="18">
        <v>0</v>
      </c>
      <c r="G1502" s="18">
        <v>26644.66</v>
      </c>
      <c r="H1502" s="153">
        <f t="shared" si="23"/>
        <v>16</v>
      </c>
    </row>
    <row r="1503" spans="1:8" hidden="1" x14ac:dyDescent="0.2">
      <c r="A1503" s="112" t="s">
        <v>1651</v>
      </c>
      <c r="B1503" s="112" t="s">
        <v>13</v>
      </c>
      <c r="C1503" s="112" t="s">
        <v>3653</v>
      </c>
      <c r="D1503" s="18">
        <v>21648.77</v>
      </c>
      <c r="E1503" s="18">
        <v>4995.8900000000003</v>
      </c>
      <c r="F1503" s="18">
        <v>0</v>
      </c>
      <c r="G1503" s="18">
        <v>26644.66</v>
      </c>
      <c r="H1503" s="153">
        <f t="shared" si="23"/>
        <v>18</v>
      </c>
    </row>
    <row r="1504" spans="1:8" hidden="1" x14ac:dyDescent="0.2">
      <c r="A1504" s="112" t="s">
        <v>406</v>
      </c>
      <c r="B1504" s="112" t="s">
        <v>17</v>
      </c>
      <c r="C1504" s="112" t="s">
        <v>407</v>
      </c>
      <c r="D1504" s="18">
        <v>17008.509999999998</v>
      </c>
      <c r="E1504" s="18">
        <v>1612.42</v>
      </c>
      <c r="F1504" s="18">
        <v>568.86</v>
      </c>
      <c r="G1504" s="18">
        <v>18052.07</v>
      </c>
      <c r="H1504" s="153">
        <f t="shared" si="23"/>
        <v>8</v>
      </c>
    </row>
    <row r="1505" spans="1:8" hidden="1" x14ac:dyDescent="0.2">
      <c r="A1505" s="112" t="s">
        <v>408</v>
      </c>
      <c r="B1505" s="112" t="s">
        <v>17</v>
      </c>
      <c r="C1505" s="112" t="s">
        <v>407</v>
      </c>
      <c r="D1505" s="18">
        <v>17008.509999999998</v>
      </c>
      <c r="E1505" s="18">
        <v>1612.42</v>
      </c>
      <c r="F1505" s="18">
        <v>568.86</v>
      </c>
      <c r="G1505" s="18">
        <v>18052.07</v>
      </c>
      <c r="H1505" s="153">
        <f t="shared" si="23"/>
        <v>10</v>
      </c>
    </row>
    <row r="1506" spans="1:8" hidden="1" x14ac:dyDescent="0.2">
      <c r="A1506" s="112" t="s">
        <v>1652</v>
      </c>
      <c r="B1506" s="112" t="s">
        <v>17</v>
      </c>
      <c r="C1506" s="112" t="s">
        <v>407</v>
      </c>
      <c r="D1506" s="18">
        <v>17008.509999999998</v>
      </c>
      <c r="E1506" s="18">
        <v>1612.42</v>
      </c>
      <c r="F1506" s="18">
        <v>568.86</v>
      </c>
      <c r="G1506" s="18">
        <v>18052.07</v>
      </c>
      <c r="H1506" s="153">
        <f t="shared" si="23"/>
        <v>12</v>
      </c>
    </row>
    <row r="1507" spans="1:8" hidden="1" x14ac:dyDescent="0.2">
      <c r="A1507" s="112" t="s">
        <v>1653</v>
      </c>
      <c r="B1507" s="112" t="s">
        <v>17</v>
      </c>
      <c r="C1507" s="112" t="s">
        <v>407</v>
      </c>
      <c r="D1507" s="18">
        <v>17008.509999999998</v>
      </c>
      <c r="E1507" s="18">
        <v>1612.42</v>
      </c>
      <c r="F1507" s="18">
        <v>568.86</v>
      </c>
      <c r="G1507" s="18">
        <v>18052.07</v>
      </c>
      <c r="H1507" s="153">
        <f t="shared" si="23"/>
        <v>14</v>
      </c>
    </row>
    <row r="1508" spans="1:8" hidden="1" x14ac:dyDescent="0.2">
      <c r="A1508" s="112" t="s">
        <v>1654</v>
      </c>
      <c r="B1508" s="112" t="s">
        <v>17</v>
      </c>
      <c r="C1508" s="112" t="s">
        <v>407</v>
      </c>
      <c r="D1508" s="18">
        <v>17008.509999999998</v>
      </c>
      <c r="E1508" s="18">
        <v>1612.42</v>
      </c>
      <c r="F1508" s="18">
        <v>568.86</v>
      </c>
      <c r="G1508" s="18">
        <v>18052.07</v>
      </c>
      <c r="H1508" s="153">
        <f t="shared" si="23"/>
        <v>16</v>
      </c>
    </row>
    <row r="1509" spans="1:8" hidden="1" x14ac:dyDescent="0.2">
      <c r="A1509" s="112" t="s">
        <v>1655</v>
      </c>
      <c r="B1509" s="112" t="s">
        <v>13</v>
      </c>
      <c r="C1509" s="112" t="s">
        <v>407</v>
      </c>
      <c r="D1509" s="18">
        <v>17008.509999999998</v>
      </c>
      <c r="E1509" s="18">
        <v>1612.42</v>
      </c>
      <c r="F1509" s="18">
        <v>568.86</v>
      </c>
      <c r="G1509" s="18">
        <v>18052.07</v>
      </c>
      <c r="H1509" s="153">
        <f t="shared" si="23"/>
        <v>18</v>
      </c>
    </row>
    <row r="1510" spans="1:8" hidden="1" x14ac:dyDescent="0.2">
      <c r="A1510" s="112" t="s">
        <v>409</v>
      </c>
      <c r="B1510" s="112" t="s">
        <v>17</v>
      </c>
      <c r="C1510" s="112" t="s">
        <v>410</v>
      </c>
      <c r="D1510" s="18">
        <v>26665.3</v>
      </c>
      <c r="E1510" s="18">
        <v>6173.69</v>
      </c>
      <c r="F1510" s="18">
        <v>0</v>
      </c>
      <c r="G1510" s="18">
        <v>32838.99</v>
      </c>
      <c r="H1510" s="153">
        <f t="shared" si="23"/>
        <v>8</v>
      </c>
    </row>
    <row r="1511" spans="1:8" hidden="1" x14ac:dyDescent="0.2">
      <c r="A1511" s="112" t="s">
        <v>411</v>
      </c>
      <c r="B1511" s="112" t="s">
        <v>17</v>
      </c>
      <c r="C1511" s="112" t="s">
        <v>410</v>
      </c>
      <c r="D1511" s="18">
        <v>26665.3</v>
      </c>
      <c r="E1511" s="18">
        <v>6173.69</v>
      </c>
      <c r="F1511" s="18">
        <v>0</v>
      </c>
      <c r="G1511" s="18">
        <v>32838.99</v>
      </c>
      <c r="H1511" s="153">
        <f t="shared" si="23"/>
        <v>10</v>
      </c>
    </row>
    <row r="1512" spans="1:8" hidden="1" x14ac:dyDescent="0.2">
      <c r="A1512" s="112" t="s">
        <v>1656</v>
      </c>
      <c r="B1512" s="112" t="s">
        <v>17</v>
      </c>
      <c r="C1512" s="112" t="s">
        <v>410</v>
      </c>
      <c r="D1512" s="18">
        <v>26665.3</v>
      </c>
      <c r="E1512" s="18">
        <v>6173.69</v>
      </c>
      <c r="F1512" s="18">
        <v>0</v>
      </c>
      <c r="G1512" s="18">
        <v>32838.99</v>
      </c>
      <c r="H1512" s="153">
        <f t="shared" si="23"/>
        <v>12</v>
      </c>
    </row>
    <row r="1513" spans="1:8" hidden="1" x14ac:dyDescent="0.2">
      <c r="A1513" s="112" t="s">
        <v>1657</v>
      </c>
      <c r="B1513" s="112" t="s">
        <v>17</v>
      </c>
      <c r="C1513" s="112" t="s">
        <v>1658</v>
      </c>
      <c r="D1513" s="18">
        <v>26665.3</v>
      </c>
      <c r="E1513" s="18">
        <v>6173.69</v>
      </c>
      <c r="F1513" s="18">
        <v>0</v>
      </c>
      <c r="G1513" s="18">
        <v>32838.99</v>
      </c>
      <c r="H1513" s="153">
        <f t="shared" si="23"/>
        <v>14</v>
      </c>
    </row>
    <row r="1514" spans="1:8" hidden="1" x14ac:dyDescent="0.2">
      <c r="A1514" s="112" t="s">
        <v>1659</v>
      </c>
      <c r="B1514" s="112" t="s">
        <v>17</v>
      </c>
      <c r="C1514" s="112" t="s">
        <v>1658</v>
      </c>
      <c r="D1514" s="18">
        <v>26665.3</v>
      </c>
      <c r="E1514" s="18">
        <v>6173.69</v>
      </c>
      <c r="F1514" s="18">
        <v>0</v>
      </c>
      <c r="G1514" s="18">
        <v>32838.99</v>
      </c>
      <c r="H1514" s="153">
        <f t="shared" si="23"/>
        <v>16</v>
      </c>
    </row>
    <row r="1515" spans="1:8" hidden="1" x14ac:dyDescent="0.2">
      <c r="A1515" s="112" t="s">
        <v>1660</v>
      </c>
      <c r="B1515" s="112" t="s">
        <v>13</v>
      </c>
      <c r="C1515" s="112" t="s">
        <v>1658</v>
      </c>
      <c r="D1515" s="18">
        <v>26665.3</v>
      </c>
      <c r="E1515" s="18">
        <v>6173.69</v>
      </c>
      <c r="F1515" s="18">
        <v>0</v>
      </c>
      <c r="G1515" s="18">
        <v>32838.99</v>
      </c>
      <c r="H1515" s="153">
        <f t="shared" si="23"/>
        <v>18</v>
      </c>
    </row>
    <row r="1516" spans="1:8" hidden="1" x14ac:dyDescent="0.2">
      <c r="A1516" s="112" t="s">
        <v>412</v>
      </c>
      <c r="B1516" s="112" t="s">
        <v>17</v>
      </c>
      <c r="C1516" s="112" t="s">
        <v>261</v>
      </c>
      <c r="D1516" s="18">
        <v>229893.56</v>
      </c>
      <c r="E1516" s="18">
        <v>57297.19</v>
      </c>
      <c r="F1516" s="18">
        <v>0</v>
      </c>
      <c r="G1516" s="18">
        <v>287190.75</v>
      </c>
      <c r="H1516" s="153">
        <f t="shared" si="23"/>
        <v>8</v>
      </c>
    </row>
    <row r="1517" spans="1:8" hidden="1" x14ac:dyDescent="0.2">
      <c r="A1517" s="112" t="s">
        <v>413</v>
      </c>
      <c r="B1517" s="112" t="s">
        <v>17</v>
      </c>
      <c r="C1517" s="112" t="s">
        <v>261</v>
      </c>
      <c r="D1517" s="18">
        <v>229893.56</v>
      </c>
      <c r="E1517" s="18">
        <v>57297.19</v>
      </c>
      <c r="F1517" s="18">
        <v>0</v>
      </c>
      <c r="G1517" s="18">
        <v>287190.75</v>
      </c>
      <c r="H1517" s="153">
        <f t="shared" si="23"/>
        <v>10</v>
      </c>
    </row>
    <row r="1518" spans="1:8" hidden="1" x14ac:dyDescent="0.2">
      <c r="A1518" s="112" t="s">
        <v>1661</v>
      </c>
      <c r="B1518" s="112" t="s">
        <v>17</v>
      </c>
      <c r="C1518" s="112" t="s">
        <v>261</v>
      </c>
      <c r="D1518" s="18">
        <v>229893.56</v>
      </c>
      <c r="E1518" s="18">
        <v>57297.19</v>
      </c>
      <c r="F1518" s="18">
        <v>0</v>
      </c>
      <c r="G1518" s="18">
        <v>287190.75</v>
      </c>
      <c r="H1518" s="153">
        <f t="shared" si="23"/>
        <v>12</v>
      </c>
    </row>
    <row r="1519" spans="1:8" hidden="1" x14ac:dyDescent="0.2">
      <c r="A1519" s="112" t="s">
        <v>1662</v>
      </c>
      <c r="B1519" s="112" t="s">
        <v>17</v>
      </c>
      <c r="C1519" s="112" t="s">
        <v>261</v>
      </c>
      <c r="D1519" s="18">
        <v>229893.56</v>
      </c>
      <c r="E1519" s="18">
        <v>57297.19</v>
      </c>
      <c r="F1519" s="18">
        <v>0</v>
      </c>
      <c r="G1519" s="18">
        <v>287190.75</v>
      </c>
      <c r="H1519" s="153">
        <f t="shared" si="23"/>
        <v>14</v>
      </c>
    </row>
    <row r="1520" spans="1:8" hidden="1" x14ac:dyDescent="0.2">
      <c r="A1520" s="112" t="s">
        <v>1663</v>
      </c>
      <c r="B1520" s="112" t="s">
        <v>17</v>
      </c>
      <c r="C1520" s="112" t="s">
        <v>261</v>
      </c>
      <c r="D1520" s="18">
        <v>229893.56</v>
      </c>
      <c r="E1520" s="18">
        <v>57297.19</v>
      </c>
      <c r="F1520" s="18">
        <v>0</v>
      </c>
      <c r="G1520" s="18">
        <v>287190.75</v>
      </c>
      <c r="H1520" s="153">
        <f t="shared" si="23"/>
        <v>16</v>
      </c>
    </row>
    <row r="1521" spans="1:8" hidden="1" x14ac:dyDescent="0.2">
      <c r="A1521" s="112" t="s">
        <v>1664</v>
      </c>
      <c r="B1521" s="112" t="s">
        <v>13</v>
      </c>
      <c r="C1521" s="112" t="s">
        <v>261</v>
      </c>
      <c r="D1521" s="18">
        <v>229893.56</v>
      </c>
      <c r="E1521" s="18">
        <v>57297.19</v>
      </c>
      <c r="F1521" s="18">
        <v>0</v>
      </c>
      <c r="G1521" s="18">
        <v>287190.75</v>
      </c>
      <c r="H1521" s="153">
        <f t="shared" si="23"/>
        <v>18</v>
      </c>
    </row>
    <row r="1522" spans="1:8" hidden="1" x14ac:dyDescent="0.2">
      <c r="A1522" s="112" t="s">
        <v>2902</v>
      </c>
      <c r="B1522" s="112" t="s">
        <v>17</v>
      </c>
      <c r="C1522" s="112" t="s">
        <v>2903</v>
      </c>
      <c r="D1522" s="18">
        <v>7967.5</v>
      </c>
      <c r="E1522" s="18">
        <v>1898.8</v>
      </c>
      <c r="F1522" s="18">
        <v>66</v>
      </c>
      <c r="G1522" s="18">
        <v>9800.2999999999993</v>
      </c>
      <c r="H1522" s="153">
        <f t="shared" si="23"/>
        <v>8</v>
      </c>
    </row>
    <row r="1523" spans="1:8" hidden="1" x14ac:dyDescent="0.2">
      <c r="A1523" s="112" t="s">
        <v>2904</v>
      </c>
      <c r="B1523" s="112" t="s">
        <v>17</v>
      </c>
      <c r="C1523" s="112" t="s">
        <v>2903</v>
      </c>
      <c r="D1523" s="18">
        <v>7967.5</v>
      </c>
      <c r="E1523" s="18">
        <v>1898.8</v>
      </c>
      <c r="F1523" s="18">
        <v>66</v>
      </c>
      <c r="G1523" s="18">
        <v>9800.2999999999993</v>
      </c>
      <c r="H1523" s="153">
        <f t="shared" si="23"/>
        <v>10</v>
      </c>
    </row>
    <row r="1524" spans="1:8" hidden="1" x14ac:dyDescent="0.2">
      <c r="A1524" s="112" t="s">
        <v>2905</v>
      </c>
      <c r="B1524" s="112" t="s">
        <v>17</v>
      </c>
      <c r="C1524" s="112" t="s">
        <v>2903</v>
      </c>
      <c r="D1524" s="18">
        <v>7967.5</v>
      </c>
      <c r="E1524" s="18">
        <v>1898.8</v>
      </c>
      <c r="F1524" s="18">
        <v>66</v>
      </c>
      <c r="G1524" s="18">
        <v>9800.2999999999993</v>
      </c>
      <c r="H1524" s="153">
        <f t="shared" si="23"/>
        <v>12</v>
      </c>
    </row>
    <row r="1525" spans="1:8" hidden="1" x14ac:dyDescent="0.2">
      <c r="A1525" s="112" t="s">
        <v>2906</v>
      </c>
      <c r="B1525" s="112" t="s">
        <v>17</v>
      </c>
      <c r="C1525" s="112" t="s">
        <v>2907</v>
      </c>
      <c r="D1525" s="18">
        <v>7967.5</v>
      </c>
      <c r="E1525" s="18">
        <v>1898.8</v>
      </c>
      <c r="F1525" s="18">
        <v>66</v>
      </c>
      <c r="G1525" s="18">
        <v>9800.2999999999993</v>
      </c>
      <c r="H1525" s="153">
        <f t="shared" si="23"/>
        <v>14</v>
      </c>
    </row>
    <row r="1526" spans="1:8" hidden="1" x14ac:dyDescent="0.2">
      <c r="A1526" s="112" t="s">
        <v>2908</v>
      </c>
      <c r="B1526" s="112" t="s">
        <v>17</v>
      </c>
      <c r="C1526" s="112" t="s">
        <v>2907</v>
      </c>
      <c r="D1526" s="18">
        <v>7967.5</v>
      </c>
      <c r="E1526" s="18">
        <v>1898.8</v>
      </c>
      <c r="F1526" s="18">
        <v>66</v>
      </c>
      <c r="G1526" s="18">
        <v>9800.2999999999993</v>
      </c>
      <c r="H1526" s="153">
        <f t="shared" si="23"/>
        <v>16</v>
      </c>
    </row>
    <row r="1527" spans="1:8" hidden="1" x14ac:dyDescent="0.2">
      <c r="A1527" s="112" t="s">
        <v>2909</v>
      </c>
      <c r="B1527" s="112" t="s">
        <v>13</v>
      </c>
      <c r="C1527" s="112" t="s">
        <v>2907</v>
      </c>
      <c r="D1527" s="18">
        <v>7967.5</v>
      </c>
      <c r="E1527" s="18">
        <v>1898.8</v>
      </c>
      <c r="F1527" s="18">
        <v>66</v>
      </c>
      <c r="G1527" s="18">
        <v>9800.2999999999993</v>
      </c>
      <c r="H1527" s="153">
        <f t="shared" si="23"/>
        <v>18</v>
      </c>
    </row>
    <row r="1528" spans="1:8" hidden="1" x14ac:dyDescent="0.2">
      <c r="A1528" s="112" t="s">
        <v>414</v>
      </c>
      <c r="B1528" s="112" t="s">
        <v>17</v>
      </c>
      <c r="C1528" s="112" t="s">
        <v>415</v>
      </c>
      <c r="D1528" s="18">
        <v>56824.44</v>
      </c>
      <c r="E1528" s="18">
        <v>18714.939999999999</v>
      </c>
      <c r="F1528" s="18">
        <v>0</v>
      </c>
      <c r="G1528" s="18">
        <v>75539.38</v>
      </c>
      <c r="H1528" s="153">
        <f t="shared" si="23"/>
        <v>6</v>
      </c>
    </row>
    <row r="1529" spans="1:8" hidden="1" x14ac:dyDescent="0.2">
      <c r="A1529" s="112" t="s">
        <v>416</v>
      </c>
      <c r="B1529" s="112" t="s">
        <v>17</v>
      </c>
      <c r="C1529" s="112" t="s">
        <v>417</v>
      </c>
      <c r="D1529" s="18">
        <v>56824.44</v>
      </c>
      <c r="E1529" s="18">
        <v>18714.939999999999</v>
      </c>
      <c r="F1529" s="18">
        <v>0</v>
      </c>
      <c r="G1529" s="18">
        <v>75539.38</v>
      </c>
      <c r="H1529" s="153">
        <f t="shared" si="23"/>
        <v>8</v>
      </c>
    </row>
    <row r="1530" spans="1:8" hidden="1" x14ac:dyDescent="0.2">
      <c r="A1530" s="112" t="s">
        <v>418</v>
      </c>
      <c r="B1530" s="112" t="s">
        <v>17</v>
      </c>
      <c r="C1530" s="112" t="s">
        <v>417</v>
      </c>
      <c r="D1530" s="18">
        <v>56824.44</v>
      </c>
      <c r="E1530" s="18">
        <v>18714.939999999999</v>
      </c>
      <c r="F1530" s="18">
        <v>0</v>
      </c>
      <c r="G1530" s="18">
        <v>75539.38</v>
      </c>
      <c r="H1530" s="153">
        <f t="shared" si="23"/>
        <v>10</v>
      </c>
    </row>
    <row r="1531" spans="1:8" hidden="1" x14ac:dyDescent="0.2">
      <c r="A1531" s="112" t="s">
        <v>1665</v>
      </c>
      <c r="B1531" s="112" t="s">
        <v>17</v>
      </c>
      <c r="C1531" s="112" t="s">
        <v>417</v>
      </c>
      <c r="D1531" s="18">
        <v>56824.44</v>
      </c>
      <c r="E1531" s="18">
        <v>18714.939999999999</v>
      </c>
      <c r="F1531" s="18">
        <v>0</v>
      </c>
      <c r="G1531" s="18">
        <v>75539.38</v>
      </c>
      <c r="H1531" s="153">
        <f t="shared" si="23"/>
        <v>12</v>
      </c>
    </row>
    <row r="1532" spans="1:8" hidden="1" x14ac:dyDescent="0.2">
      <c r="A1532" s="112" t="s">
        <v>1666</v>
      </c>
      <c r="B1532" s="112" t="s">
        <v>17</v>
      </c>
      <c r="C1532" s="112" t="s">
        <v>417</v>
      </c>
      <c r="D1532" s="18">
        <v>56824.44</v>
      </c>
      <c r="E1532" s="18">
        <v>18714.939999999999</v>
      </c>
      <c r="F1532" s="18">
        <v>0</v>
      </c>
      <c r="G1532" s="18">
        <v>75539.38</v>
      </c>
      <c r="H1532" s="153">
        <f t="shared" si="23"/>
        <v>14</v>
      </c>
    </row>
    <row r="1533" spans="1:8" hidden="1" x14ac:dyDescent="0.2">
      <c r="A1533" s="112" t="s">
        <v>1667</v>
      </c>
      <c r="B1533" s="112" t="s">
        <v>17</v>
      </c>
      <c r="C1533" s="112" t="s">
        <v>417</v>
      </c>
      <c r="D1533" s="18">
        <v>56824.44</v>
      </c>
      <c r="E1533" s="18">
        <v>18714.939999999999</v>
      </c>
      <c r="F1533" s="18">
        <v>0</v>
      </c>
      <c r="G1533" s="18">
        <v>75539.38</v>
      </c>
      <c r="H1533" s="153">
        <f t="shared" si="23"/>
        <v>16</v>
      </c>
    </row>
    <row r="1534" spans="1:8" hidden="1" x14ac:dyDescent="0.2">
      <c r="A1534" s="112" t="s">
        <v>1668</v>
      </c>
      <c r="B1534" s="112" t="s">
        <v>13</v>
      </c>
      <c r="C1534" s="112" t="s">
        <v>417</v>
      </c>
      <c r="D1534" s="18">
        <v>56824.44</v>
      </c>
      <c r="E1534" s="18">
        <v>18714.939999999999</v>
      </c>
      <c r="F1534" s="18">
        <v>0</v>
      </c>
      <c r="G1534" s="18">
        <v>75539.38</v>
      </c>
      <c r="H1534" s="153">
        <f t="shared" si="23"/>
        <v>18</v>
      </c>
    </row>
    <row r="1535" spans="1:8" hidden="1" x14ac:dyDescent="0.2">
      <c r="A1535" s="112" t="s">
        <v>419</v>
      </c>
      <c r="B1535" s="112" t="s">
        <v>17</v>
      </c>
      <c r="C1535" s="112" t="s">
        <v>420</v>
      </c>
      <c r="D1535" s="18">
        <v>99373.18</v>
      </c>
      <c r="E1535" s="18">
        <v>27397.65</v>
      </c>
      <c r="F1535" s="18">
        <v>322.13</v>
      </c>
      <c r="G1535" s="18">
        <v>126448.7</v>
      </c>
      <c r="H1535" s="153">
        <f t="shared" si="23"/>
        <v>6</v>
      </c>
    </row>
    <row r="1536" spans="1:8" hidden="1" x14ac:dyDescent="0.2">
      <c r="A1536" s="112" t="s">
        <v>2670</v>
      </c>
      <c r="B1536" s="112" t="s">
        <v>17</v>
      </c>
      <c r="C1536" s="112" t="s">
        <v>3654</v>
      </c>
      <c r="D1536" s="18">
        <v>29426.73</v>
      </c>
      <c r="E1536" s="18">
        <v>11214.44</v>
      </c>
      <c r="F1536" s="18">
        <v>110</v>
      </c>
      <c r="G1536" s="18">
        <v>40531.17</v>
      </c>
      <c r="H1536" s="153">
        <f t="shared" si="23"/>
        <v>8</v>
      </c>
    </row>
    <row r="1537" spans="1:8" hidden="1" x14ac:dyDescent="0.2">
      <c r="A1537" s="112" t="s">
        <v>2671</v>
      </c>
      <c r="B1537" s="112" t="s">
        <v>17</v>
      </c>
      <c r="C1537" s="112" t="s">
        <v>3654</v>
      </c>
      <c r="D1537" s="18">
        <v>29426.73</v>
      </c>
      <c r="E1537" s="18">
        <v>11214.44</v>
      </c>
      <c r="F1537" s="18">
        <v>110</v>
      </c>
      <c r="G1537" s="18">
        <v>40531.17</v>
      </c>
      <c r="H1537" s="153">
        <f t="shared" si="23"/>
        <v>10</v>
      </c>
    </row>
    <row r="1538" spans="1:8" hidden="1" x14ac:dyDescent="0.2">
      <c r="A1538" s="112" t="s">
        <v>2672</v>
      </c>
      <c r="B1538" s="112" t="s">
        <v>17</v>
      </c>
      <c r="C1538" s="112" t="s">
        <v>3654</v>
      </c>
      <c r="D1538" s="18">
        <v>29426.73</v>
      </c>
      <c r="E1538" s="18">
        <v>11214.44</v>
      </c>
      <c r="F1538" s="18">
        <v>110</v>
      </c>
      <c r="G1538" s="18">
        <v>40531.17</v>
      </c>
      <c r="H1538" s="153">
        <f t="shared" si="23"/>
        <v>12</v>
      </c>
    </row>
    <row r="1539" spans="1:8" hidden="1" x14ac:dyDescent="0.2">
      <c r="A1539" s="112" t="s">
        <v>2673</v>
      </c>
      <c r="B1539" s="112" t="s">
        <v>17</v>
      </c>
      <c r="C1539" s="112" t="s">
        <v>3654</v>
      </c>
      <c r="D1539" s="18">
        <v>29426.73</v>
      </c>
      <c r="E1539" s="18">
        <v>11214.44</v>
      </c>
      <c r="F1539" s="18">
        <v>110</v>
      </c>
      <c r="G1539" s="18">
        <v>40531.17</v>
      </c>
      <c r="H1539" s="153">
        <f t="shared" si="23"/>
        <v>14</v>
      </c>
    </row>
    <row r="1540" spans="1:8" hidden="1" x14ac:dyDescent="0.2">
      <c r="A1540" s="112" t="s">
        <v>2674</v>
      </c>
      <c r="B1540" s="112" t="s">
        <v>17</v>
      </c>
      <c r="C1540" s="112" t="s">
        <v>3654</v>
      </c>
      <c r="D1540" s="18">
        <v>29426.73</v>
      </c>
      <c r="E1540" s="18">
        <v>11214.44</v>
      </c>
      <c r="F1540" s="18">
        <v>110</v>
      </c>
      <c r="G1540" s="18">
        <v>40531.17</v>
      </c>
      <c r="H1540" s="153">
        <f t="shared" si="23"/>
        <v>16</v>
      </c>
    </row>
    <row r="1541" spans="1:8" hidden="1" x14ac:dyDescent="0.2">
      <c r="A1541" s="112" t="s">
        <v>2675</v>
      </c>
      <c r="B1541" s="112" t="s">
        <v>13</v>
      </c>
      <c r="C1541" s="112" t="s">
        <v>3654</v>
      </c>
      <c r="D1541" s="18">
        <v>29426.73</v>
      </c>
      <c r="E1541" s="18">
        <v>11214.44</v>
      </c>
      <c r="F1541" s="18">
        <v>110</v>
      </c>
      <c r="G1541" s="18">
        <v>40531.17</v>
      </c>
      <c r="H1541" s="153">
        <f t="shared" si="23"/>
        <v>18</v>
      </c>
    </row>
    <row r="1542" spans="1:8" hidden="1" x14ac:dyDescent="0.2">
      <c r="A1542" s="112" t="s">
        <v>2910</v>
      </c>
      <c r="B1542" s="112" t="s">
        <v>17</v>
      </c>
      <c r="C1542" s="112" t="s">
        <v>2911</v>
      </c>
      <c r="D1542" s="18">
        <v>5964.57</v>
      </c>
      <c r="E1542" s="18">
        <v>1927.14</v>
      </c>
      <c r="F1542" s="18">
        <v>0</v>
      </c>
      <c r="G1542" s="18">
        <v>7891.71</v>
      </c>
      <c r="H1542" s="153">
        <f t="shared" si="23"/>
        <v>8</v>
      </c>
    </row>
    <row r="1543" spans="1:8" hidden="1" x14ac:dyDescent="0.2">
      <c r="A1543" s="112" t="s">
        <v>2912</v>
      </c>
      <c r="B1543" s="112" t="s">
        <v>17</v>
      </c>
      <c r="C1543" s="112" t="s">
        <v>2911</v>
      </c>
      <c r="D1543" s="18">
        <v>5964.57</v>
      </c>
      <c r="E1543" s="18">
        <v>1927.14</v>
      </c>
      <c r="F1543" s="18">
        <v>0</v>
      </c>
      <c r="G1543" s="18">
        <v>7891.71</v>
      </c>
      <c r="H1543" s="153">
        <f t="shared" ref="H1543:H1606" si="24">+LEN(A1543)</f>
        <v>10</v>
      </c>
    </row>
    <row r="1544" spans="1:8" hidden="1" x14ac:dyDescent="0.2">
      <c r="A1544" s="112" t="s">
        <v>2913</v>
      </c>
      <c r="B1544" s="112" t="s">
        <v>17</v>
      </c>
      <c r="C1544" s="112" t="s">
        <v>2911</v>
      </c>
      <c r="D1544" s="18">
        <v>5964.57</v>
      </c>
      <c r="E1544" s="18">
        <v>1927.14</v>
      </c>
      <c r="F1544" s="18">
        <v>0</v>
      </c>
      <c r="G1544" s="18">
        <v>7891.71</v>
      </c>
      <c r="H1544" s="153">
        <f t="shared" si="24"/>
        <v>12</v>
      </c>
    </row>
    <row r="1545" spans="1:8" hidden="1" x14ac:dyDescent="0.2">
      <c r="A1545" s="112" t="s">
        <v>2914</v>
      </c>
      <c r="B1545" s="112" t="s">
        <v>17</v>
      </c>
      <c r="C1545" s="112" t="s">
        <v>2911</v>
      </c>
      <c r="D1545" s="18">
        <v>5964.57</v>
      </c>
      <c r="E1545" s="18">
        <v>1927.14</v>
      </c>
      <c r="F1545" s="18">
        <v>0</v>
      </c>
      <c r="G1545" s="18">
        <v>7891.71</v>
      </c>
      <c r="H1545" s="153">
        <f t="shared" si="24"/>
        <v>14</v>
      </c>
    </row>
    <row r="1546" spans="1:8" hidden="1" x14ac:dyDescent="0.2">
      <c r="A1546" s="112" t="s">
        <v>2915</v>
      </c>
      <c r="B1546" s="112" t="s">
        <v>17</v>
      </c>
      <c r="C1546" s="112" t="s">
        <v>2911</v>
      </c>
      <c r="D1546" s="18">
        <v>5964.57</v>
      </c>
      <c r="E1546" s="18">
        <v>1927.14</v>
      </c>
      <c r="F1546" s="18">
        <v>0</v>
      </c>
      <c r="G1546" s="18">
        <v>7891.71</v>
      </c>
      <c r="H1546" s="153">
        <f t="shared" si="24"/>
        <v>16</v>
      </c>
    </row>
    <row r="1547" spans="1:8" hidden="1" x14ac:dyDescent="0.2">
      <c r="A1547" s="112" t="s">
        <v>2916</v>
      </c>
      <c r="B1547" s="112" t="s">
        <v>13</v>
      </c>
      <c r="C1547" s="112" t="s">
        <v>2911</v>
      </c>
      <c r="D1547" s="18">
        <v>5964.57</v>
      </c>
      <c r="E1547" s="18">
        <v>1927.14</v>
      </c>
      <c r="F1547" s="18">
        <v>0</v>
      </c>
      <c r="G1547" s="18">
        <v>7891.71</v>
      </c>
      <c r="H1547" s="153">
        <f t="shared" si="24"/>
        <v>18</v>
      </c>
    </row>
    <row r="1548" spans="1:8" hidden="1" x14ac:dyDescent="0.2">
      <c r="A1548" s="112" t="s">
        <v>421</v>
      </c>
      <c r="B1548" s="112" t="s">
        <v>17</v>
      </c>
      <c r="C1548" s="112" t="s">
        <v>422</v>
      </c>
      <c r="D1548" s="18">
        <v>52606.43</v>
      </c>
      <c r="E1548" s="18">
        <v>12918.96</v>
      </c>
      <c r="F1548" s="18">
        <v>36.130000000000003</v>
      </c>
      <c r="G1548" s="18">
        <v>65489.26</v>
      </c>
      <c r="H1548" s="153">
        <f t="shared" si="24"/>
        <v>8</v>
      </c>
    </row>
    <row r="1549" spans="1:8" hidden="1" x14ac:dyDescent="0.2">
      <c r="A1549" s="112" t="s">
        <v>423</v>
      </c>
      <c r="B1549" s="112" t="s">
        <v>17</v>
      </c>
      <c r="C1549" s="112" t="s">
        <v>422</v>
      </c>
      <c r="D1549" s="18">
        <v>52606.43</v>
      </c>
      <c r="E1549" s="18">
        <v>12918.96</v>
      </c>
      <c r="F1549" s="18">
        <v>36.130000000000003</v>
      </c>
      <c r="G1549" s="18">
        <v>65489.26</v>
      </c>
      <c r="H1549" s="153">
        <f t="shared" si="24"/>
        <v>10</v>
      </c>
    </row>
    <row r="1550" spans="1:8" hidden="1" x14ac:dyDescent="0.2">
      <c r="A1550" s="112" t="s">
        <v>1669</v>
      </c>
      <c r="B1550" s="112" t="s">
        <v>17</v>
      </c>
      <c r="C1550" s="112" t="s">
        <v>422</v>
      </c>
      <c r="D1550" s="18">
        <v>52606.43</v>
      </c>
      <c r="E1550" s="18">
        <v>12918.96</v>
      </c>
      <c r="F1550" s="18">
        <v>36.130000000000003</v>
      </c>
      <c r="G1550" s="18">
        <v>65489.26</v>
      </c>
      <c r="H1550" s="153">
        <f t="shared" si="24"/>
        <v>12</v>
      </c>
    </row>
    <row r="1551" spans="1:8" hidden="1" x14ac:dyDescent="0.2">
      <c r="A1551" s="112" t="s">
        <v>1670</v>
      </c>
      <c r="B1551" s="112" t="s">
        <v>17</v>
      </c>
      <c r="C1551" s="112" t="s">
        <v>422</v>
      </c>
      <c r="D1551" s="18">
        <v>52606.43</v>
      </c>
      <c r="E1551" s="18">
        <v>12918.96</v>
      </c>
      <c r="F1551" s="18">
        <v>36.130000000000003</v>
      </c>
      <c r="G1551" s="18">
        <v>65489.26</v>
      </c>
      <c r="H1551" s="153">
        <f t="shared" si="24"/>
        <v>14</v>
      </c>
    </row>
    <row r="1552" spans="1:8" hidden="1" x14ac:dyDescent="0.2">
      <c r="A1552" s="112" t="s">
        <v>1671</v>
      </c>
      <c r="B1552" s="112" t="s">
        <v>17</v>
      </c>
      <c r="C1552" s="112" t="s">
        <v>422</v>
      </c>
      <c r="D1552" s="18">
        <v>52606.43</v>
      </c>
      <c r="E1552" s="18">
        <v>12918.96</v>
      </c>
      <c r="F1552" s="18">
        <v>36.130000000000003</v>
      </c>
      <c r="G1552" s="18">
        <v>65489.26</v>
      </c>
      <c r="H1552" s="153">
        <f t="shared" si="24"/>
        <v>16</v>
      </c>
    </row>
    <row r="1553" spans="1:8" hidden="1" x14ac:dyDescent="0.2">
      <c r="A1553" s="112" t="s">
        <v>1672</v>
      </c>
      <c r="B1553" s="112" t="s">
        <v>13</v>
      </c>
      <c r="C1553" s="112" t="s">
        <v>422</v>
      </c>
      <c r="D1553" s="18">
        <v>52606.43</v>
      </c>
      <c r="E1553" s="18">
        <v>12918.96</v>
      </c>
      <c r="F1553" s="18">
        <v>36.130000000000003</v>
      </c>
      <c r="G1553" s="18">
        <v>65489.26</v>
      </c>
      <c r="H1553" s="153">
        <f t="shared" si="24"/>
        <v>18</v>
      </c>
    </row>
    <row r="1554" spans="1:8" hidden="1" x14ac:dyDescent="0.2">
      <c r="A1554" s="112" t="s">
        <v>424</v>
      </c>
      <c r="B1554" s="112" t="s">
        <v>17</v>
      </c>
      <c r="C1554" s="112" t="s">
        <v>3655</v>
      </c>
      <c r="D1554" s="18">
        <v>11375.45</v>
      </c>
      <c r="E1554" s="18">
        <v>1337.11</v>
      </c>
      <c r="F1554" s="18">
        <v>176</v>
      </c>
      <c r="G1554" s="18">
        <v>12536.56</v>
      </c>
      <c r="H1554" s="153">
        <f t="shared" si="24"/>
        <v>8</v>
      </c>
    </row>
    <row r="1555" spans="1:8" hidden="1" x14ac:dyDescent="0.2">
      <c r="A1555" s="112" t="s">
        <v>425</v>
      </c>
      <c r="B1555" s="112" t="s">
        <v>17</v>
      </c>
      <c r="C1555" s="112" t="s">
        <v>3655</v>
      </c>
      <c r="D1555" s="18">
        <v>11375.45</v>
      </c>
      <c r="E1555" s="18">
        <v>1337.11</v>
      </c>
      <c r="F1555" s="18">
        <v>176</v>
      </c>
      <c r="G1555" s="18">
        <v>12536.56</v>
      </c>
      <c r="H1555" s="153">
        <f t="shared" si="24"/>
        <v>10</v>
      </c>
    </row>
    <row r="1556" spans="1:8" hidden="1" x14ac:dyDescent="0.2">
      <c r="A1556" s="112" t="s">
        <v>1673</v>
      </c>
      <c r="B1556" s="112" t="s">
        <v>17</v>
      </c>
      <c r="C1556" s="112" t="s">
        <v>3655</v>
      </c>
      <c r="D1556" s="18">
        <v>11375.45</v>
      </c>
      <c r="E1556" s="18">
        <v>1337.11</v>
      </c>
      <c r="F1556" s="18">
        <v>176</v>
      </c>
      <c r="G1556" s="18">
        <v>12536.56</v>
      </c>
      <c r="H1556" s="153">
        <f t="shared" si="24"/>
        <v>12</v>
      </c>
    </row>
    <row r="1557" spans="1:8" hidden="1" x14ac:dyDescent="0.2">
      <c r="A1557" s="112" t="s">
        <v>1674</v>
      </c>
      <c r="B1557" s="112" t="s">
        <v>17</v>
      </c>
      <c r="C1557" s="112" t="s">
        <v>3655</v>
      </c>
      <c r="D1557" s="18">
        <v>11375.45</v>
      </c>
      <c r="E1557" s="18">
        <v>1337.11</v>
      </c>
      <c r="F1557" s="18">
        <v>176</v>
      </c>
      <c r="G1557" s="18">
        <v>12536.56</v>
      </c>
      <c r="H1557" s="153">
        <f t="shared" si="24"/>
        <v>14</v>
      </c>
    </row>
    <row r="1558" spans="1:8" hidden="1" x14ac:dyDescent="0.2">
      <c r="A1558" s="112" t="s">
        <v>1675</v>
      </c>
      <c r="B1558" s="112" t="s">
        <v>17</v>
      </c>
      <c r="C1558" s="112" t="s">
        <v>3655</v>
      </c>
      <c r="D1558" s="18">
        <v>11375.45</v>
      </c>
      <c r="E1558" s="18">
        <v>1337.11</v>
      </c>
      <c r="F1558" s="18">
        <v>176</v>
      </c>
      <c r="G1558" s="18">
        <v>12536.56</v>
      </c>
      <c r="H1558" s="153">
        <f t="shared" si="24"/>
        <v>16</v>
      </c>
    </row>
    <row r="1559" spans="1:8" hidden="1" x14ac:dyDescent="0.2">
      <c r="A1559" s="112" t="s">
        <v>1676</v>
      </c>
      <c r="B1559" s="112" t="s">
        <v>13</v>
      </c>
      <c r="C1559" s="112" t="s">
        <v>1677</v>
      </c>
      <c r="D1559" s="18">
        <v>11375.45</v>
      </c>
      <c r="E1559" s="18">
        <v>1337.11</v>
      </c>
      <c r="F1559" s="18">
        <v>176</v>
      </c>
      <c r="G1559" s="18">
        <v>12536.56</v>
      </c>
      <c r="H1559" s="153">
        <f t="shared" si="24"/>
        <v>18</v>
      </c>
    </row>
    <row r="1560" spans="1:8" hidden="1" x14ac:dyDescent="0.2">
      <c r="A1560" s="112" t="s">
        <v>426</v>
      </c>
      <c r="B1560" s="112" t="s">
        <v>17</v>
      </c>
      <c r="C1560" s="112" t="s">
        <v>427</v>
      </c>
      <c r="D1560" s="18">
        <v>3582244.95</v>
      </c>
      <c r="E1560" s="18">
        <v>1973379.26</v>
      </c>
      <c r="F1560" s="18">
        <v>945080.35</v>
      </c>
      <c r="G1560" s="18">
        <v>4610543.8600000003</v>
      </c>
      <c r="H1560" s="153">
        <f t="shared" si="24"/>
        <v>3</v>
      </c>
    </row>
    <row r="1561" spans="1:8" hidden="1" x14ac:dyDescent="0.2">
      <c r="A1561" s="112" t="s">
        <v>428</v>
      </c>
      <c r="B1561" s="112" t="s">
        <v>17</v>
      </c>
      <c r="C1561" s="112" t="s">
        <v>427</v>
      </c>
      <c r="D1561" s="18">
        <v>3582244.95</v>
      </c>
      <c r="E1561" s="18">
        <v>1973379.26</v>
      </c>
      <c r="F1561" s="18">
        <v>945080.35</v>
      </c>
      <c r="G1561" s="18">
        <v>4610543.8600000003</v>
      </c>
      <c r="H1561" s="153">
        <f t="shared" si="24"/>
        <v>4</v>
      </c>
    </row>
    <row r="1562" spans="1:8" hidden="1" x14ac:dyDescent="0.2">
      <c r="A1562" s="112" t="s">
        <v>429</v>
      </c>
      <c r="B1562" s="112" t="s">
        <v>17</v>
      </c>
      <c r="C1562" s="112" t="s">
        <v>430</v>
      </c>
      <c r="D1562" s="18">
        <v>105163.54</v>
      </c>
      <c r="E1562" s="18">
        <v>45661.88</v>
      </c>
      <c r="F1562" s="18">
        <v>23806.74</v>
      </c>
      <c r="G1562" s="18">
        <v>127018.68</v>
      </c>
      <c r="H1562" s="153">
        <f t="shared" si="24"/>
        <v>6</v>
      </c>
    </row>
    <row r="1563" spans="1:8" hidden="1" x14ac:dyDescent="0.2">
      <c r="A1563" s="112" t="s">
        <v>431</v>
      </c>
      <c r="B1563" s="112" t="s">
        <v>17</v>
      </c>
      <c r="C1563" s="112" t="s">
        <v>3656</v>
      </c>
      <c r="D1563" s="18">
        <v>104761.87</v>
      </c>
      <c r="E1563" s="18">
        <v>45556.78</v>
      </c>
      <c r="F1563" s="18">
        <v>23806.74</v>
      </c>
      <c r="G1563" s="18">
        <v>126511.91</v>
      </c>
      <c r="H1563" s="153">
        <f t="shared" si="24"/>
        <v>8</v>
      </c>
    </row>
    <row r="1564" spans="1:8" hidden="1" x14ac:dyDescent="0.2">
      <c r="A1564" s="112" t="s">
        <v>432</v>
      </c>
      <c r="B1564" s="112" t="s">
        <v>17</v>
      </c>
      <c r="C1564" s="112" t="s">
        <v>3656</v>
      </c>
      <c r="D1564" s="18">
        <v>104761.87</v>
      </c>
      <c r="E1564" s="18">
        <v>45556.78</v>
      </c>
      <c r="F1564" s="18">
        <v>23806.74</v>
      </c>
      <c r="G1564" s="18">
        <v>126511.91</v>
      </c>
      <c r="H1564" s="153">
        <f t="shared" si="24"/>
        <v>10</v>
      </c>
    </row>
    <row r="1565" spans="1:8" hidden="1" x14ac:dyDescent="0.2">
      <c r="A1565" s="112" t="s">
        <v>1678</v>
      </c>
      <c r="B1565" s="112" t="s">
        <v>17</v>
      </c>
      <c r="C1565" s="112" t="s">
        <v>3656</v>
      </c>
      <c r="D1565" s="18">
        <v>104761.87</v>
      </c>
      <c r="E1565" s="18">
        <v>45556.78</v>
      </c>
      <c r="F1565" s="18">
        <v>23806.74</v>
      </c>
      <c r="G1565" s="18">
        <v>126511.91</v>
      </c>
      <c r="H1565" s="153">
        <f t="shared" si="24"/>
        <v>12</v>
      </c>
    </row>
    <row r="1566" spans="1:8" hidden="1" x14ac:dyDescent="0.2">
      <c r="A1566" s="112" t="s">
        <v>1679</v>
      </c>
      <c r="B1566" s="112" t="s">
        <v>17</v>
      </c>
      <c r="C1566" s="112" t="s">
        <v>3656</v>
      </c>
      <c r="D1566" s="18">
        <v>104761.87</v>
      </c>
      <c r="E1566" s="18">
        <v>45556.78</v>
      </c>
      <c r="F1566" s="18">
        <v>23806.74</v>
      </c>
      <c r="G1566" s="18">
        <v>126511.91</v>
      </c>
      <c r="H1566" s="153">
        <f t="shared" si="24"/>
        <v>14</v>
      </c>
    </row>
    <row r="1567" spans="1:8" hidden="1" x14ac:dyDescent="0.2">
      <c r="A1567" s="112" t="s">
        <v>1680</v>
      </c>
      <c r="B1567" s="112" t="s">
        <v>17</v>
      </c>
      <c r="C1567" s="112" t="s">
        <v>3656</v>
      </c>
      <c r="D1567" s="18">
        <v>104761.87</v>
      </c>
      <c r="E1567" s="18">
        <v>45556.78</v>
      </c>
      <c r="F1567" s="18">
        <v>23806.74</v>
      </c>
      <c r="G1567" s="18">
        <v>126511.91</v>
      </c>
      <c r="H1567" s="153">
        <f t="shared" si="24"/>
        <v>16</v>
      </c>
    </row>
    <row r="1568" spans="1:8" hidden="1" x14ac:dyDescent="0.2">
      <c r="A1568" s="112" t="s">
        <v>1681</v>
      </c>
      <c r="B1568" s="112" t="s">
        <v>13</v>
      </c>
      <c r="C1568" s="112" t="s">
        <v>3656</v>
      </c>
      <c r="D1568" s="18">
        <v>104761.87</v>
      </c>
      <c r="E1568" s="18">
        <v>45556.78</v>
      </c>
      <c r="F1568" s="18">
        <v>23806.74</v>
      </c>
      <c r="G1568" s="18">
        <v>126511.91</v>
      </c>
      <c r="H1568" s="153">
        <f t="shared" si="24"/>
        <v>18</v>
      </c>
    </row>
    <row r="1569" spans="1:8" hidden="1" x14ac:dyDescent="0.2">
      <c r="A1569" s="112" t="s">
        <v>433</v>
      </c>
      <c r="B1569" s="112" t="s">
        <v>17</v>
      </c>
      <c r="C1569" s="112" t="s">
        <v>434</v>
      </c>
      <c r="D1569" s="18">
        <v>401.67</v>
      </c>
      <c r="E1569" s="18">
        <v>105.1</v>
      </c>
      <c r="F1569" s="18">
        <v>0</v>
      </c>
      <c r="G1569" s="18">
        <v>506.77</v>
      </c>
      <c r="H1569" s="153">
        <f t="shared" si="24"/>
        <v>8</v>
      </c>
    </row>
    <row r="1570" spans="1:8" hidden="1" x14ac:dyDescent="0.2">
      <c r="A1570" s="112" t="s">
        <v>435</v>
      </c>
      <c r="B1570" s="112" t="s">
        <v>17</v>
      </c>
      <c r="C1570" s="112" t="s">
        <v>434</v>
      </c>
      <c r="D1570" s="18">
        <v>401.67</v>
      </c>
      <c r="E1570" s="18">
        <v>105.1</v>
      </c>
      <c r="F1570" s="18">
        <v>0</v>
      </c>
      <c r="G1570" s="18">
        <v>506.77</v>
      </c>
      <c r="H1570" s="153">
        <f t="shared" si="24"/>
        <v>10</v>
      </c>
    </row>
    <row r="1571" spans="1:8" hidden="1" x14ac:dyDescent="0.2">
      <c r="A1571" s="112" t="s">
        <v>1682</v>
      </c>
      <c r="B1571" s="112" t="s">
        <v>17</v>
      </c>
      <c r="C1571" s="112" t="s">
        <v>434</v>
      </c>
      <c r="D1571" s="18">
        <v>401.67</v>
      </c>
      <c r="E1571" s="18">
        <v>105.1</v>
      </c>
      <c r="F1571" s="18">
        <v>0</v>
      </c>
      <c r="G1571" s="18">
        <v>506.77</v>
      </c>
      <c r="H1571" s="153">
        <f t="shared" si="24"/>
        <v>12</v>
      </c>
    </row>
    <row r="1572" spans="1:8" hidden="1" x14ac:dyDescent="0.2">
      <c r="A1572" s="112" t="s">
        <v>1683</v>
      </c>
      <c r="B1572" s="112" t="s">
        <v>17</v>
      </c>
      <c r="C1572" s="112" t="s">
        <v>434</v>
      </c>
      <c r="D1572" s="18">
        <v>401.67</v>
      </c>
      <c r="E1572" s="18">
        <v>105.1</v>
      </c>
      <c r="F1572" s="18">
        <v>0</v>
      </c>
      <c r="G1572" s="18">
        <v>506.77</v>
      </c>
      <c r="H1572" s="153">
        <f t="shared" si="24"/>
        <v>14</v>
      </c>
    </row>
    <row r="1573" spans="1:8" hidden="1" x14ac:dyDescent="0.2">
      <c r="A1573" s="112" t="s">
        <v>1684</v>
      </c>
      <c r="B1573" s="112" t="s">
        <v>17</v>
      </c>
      <c r="C1573" s="112" t="s">
        <v>434</v>
      </c>
      <c r="D1573" s="18">
        <v>401.67</v>
      </c>
      <c r="E1573" s="18">
        <v>105.1</v>
      </c>
      <c r="F1573" s="18">
        <v>0</v>
      </c>
      <c r="G1573" s="18">
        <v>506.77</v>
      </c>
      <c r="H1573" s="153">
        <f t="shared" si="24"/>
        <v>16</v>
      </c>
    </row>
    <row r="1574" spans="1:8" hidden="1" x14ac:dyDescent="0.2">
      <c r="A1574" s="112" t="s">
        <v>1685</v>
      </c>
      <c r="B1574" s="112" t="s">
        <v>13</v>
      </c>
      <c r="C1574" s="112" t="s">
        <v>434</v>
      </c>
      <c r="D1574" s="18">
        <v>401.67</v>
      </c>
      <c r="E1574" s="18">
        <v>105.1</v>
      </c>
      <c r="F1574" s="18">
        <v>0</v>
      </c>
      <c r="G1574" s="18">
        <v>506.77</v>
      </c>
      <c r="H1574" s="153">
        <f t="shared" si="24"/>
        <v>18</v>
      </c>
    </row>
    <row r="1575" spans="1:8" hidden="1" x14ac:dyDescent="0.2">
      <c r="A1575" s="112" t="s">
        <v>436</v>
      </c>
      <c r="B1575" s="112" t="s">
        <v>17</v>
      </c>
      <c r="C1575" s="112" t="s">
        <v>4073</v>
      </c>
      <c r="D1575" s="18">
        <v>72831.69</v>
      </c>
      <c r="E1575" s="18">
        <v>18962.91</v>
      </c>
      <c r="F1575" s="18">
        <v>2765</v>
      </c>
      <c r="G1575" s="18">
        <v>89029.6</v>
      </c>
      <c r="H1575" s="153">
        <f t="shared" si="24"/>
        <v>6</v>
      </c>
    </row>
    <row r="1576" spans="1:8" hidden="1" x14ac:dyDescent="0.2">
      <c r="A1576" s="112" t="s">
        <v>3482</v>
      </c>
      <c r="B1576" s="112" t="s">
        <v>17</v>
      </c>
      <c r="C1576" s="112" t="s">
        <v>3622</v>
      </c>
      <c r="D1576" s="18">
        <v>25078.92</v>
      </c>
      <c r="E1576" s="18">
        <v>2902.67</v>
      </c>
      <c r="F1576" s="18">
        <v>0</v>
      </c>
      <c r="G1576" s="18">
        <v>27981.59</v>
      </c>
      <c r="H1576" s="153">
        <f t="shared" si="24"/>
        <v>8</v>
      </c>
    </row>
    <row r="1577" spans="1:8" hidden="1" x14ac:dyDescent="0.2">
      <c r="A1577" s="112" t="s">
        <v>3483</v>
      </c>
      <c r="B1577" s="112" t="s">
        <v>17</v>
      </c>
      <c r="C1577" s="112" t="s">
        <v>3622</v>
      </c>
      <c r="D1577" s="18">
        <v>25078.92</v>
      </c>
      <c r="E1577" s="18">
        <v>2902.67</v>
      </c>
      <c r="F1577" s="18">
        <v>0</v>
      </c>
      <c r="G1577" s="18">
        <v>27981.59</v>
      </c>
      <c r="H1577" s="153">
        <f t="shared" si="24"/>
        <v>10</v>
      </c>
    </row>
    <row r="1578" spans="1:8" hidden="1" x14ac:dyDescent="0.2">
      <c r="A1578" s="112" t="s">
        <v>3484</v>
      </c>
      <c r="B1578" s="112" t="s">
        <v>17</v>
      </c>
      <c r="C1578" s="112" t="s">
        <v>3622</v>
      </c>
      <c r="D1578" s="18">
        <v>25078.92</v>
      </c>
      <c r="E1578" s="18">
        <v>2902.67</v>
      </c>
      <c r="F1578" s="18">
        <v>0</v>
      </c>
      <c r="G1578" s="18">
        <v>27981.59</v>
      </c>
      <c r="H1578" s="153">
        <f t="shared" si="24"/>
        <v>12</v>
      </c>
    </row>
    <row r="1579" spans="1:8" hidden="1" x14ac:dyDescent="0.2">
      <c r="A1579" s="112" t="s">
        <v>3485</v>
      </c>
      <c r="B1579" s="112" t="s">
        <v>17</v>
      </c>
      <c r="C1579" s="112" t="s">
        <v>3622</v>
      </c>
      <c r="D1579" s="18">
        <v>25078.92</v>
      </c>
      <c r="E1579" s="18">
        <v>2902.67</v>
      </c>
      <c r="F1579" s="18">
        <v>0</v>
      </c>
      <c r="G1579" s="18">
        <v>27981.59</v>
      </c>
      <c r="H1579" s="153">
        <f t="shared" si="24"/>
        <v>14</v>
      </c>
    </row>
    <row r="1580" spans="1:8" hidden="1" x14ac:dyDescent="0.2">
      <c r="A1580" s="112" t="s">
        <v>3486</v>
      </c>
      <c r="B1580" s="112" t="s">
        <v>17</v>
      </c>
      <c r="C1580" s="112" t="s">
        <v>3622</v>
      </c>
      <c r="D1580" s="18">
        <v>25078.92</v>
      </c>
      <c r="E1580" s="18">
        <v>2902.67</v>
      </c>
      <c r="F1580" s="18">
        <v>0</v>
      </c>
      <c r="G1580" s="18">
        <v>27981.59</v>
      </c>
      <c r="H1580" s="153">
        <f t="shared" si="24"/>
        <v>16</v>
      </c>
    </row>
    <row r="1581" spans="1:8" hidden="1" x14ac:dyDescent="0.2">
      <c r="A1581" s="112" t="s">
        <v>3487</v>
      </c>
      <c r="B1581" s="112" t="s">
        <v>13</v>
      </c>
      <c r="C1581" s="112" t="s">
        <v>3622</v>
      </c>
      <c r="D1581" s="18">
        <v>25078.92</v>
      </c>
      <c r="E1581" s="18">
        <v>2902.67</v>
      </c>
      <c r="F1581" s="18">
        <v>0</v>
      </c>
      <c r="G1581" s="18">
        <v>27981.59</v>
      </c>
      <c r="H1581" s="153">
        <f t="shared" si="24"/>
        <v>18</v>
      </c>
    </row>
    <row r="1582" spans="1:8" hidden="1" x14ac:dyDescent="0.2">
      <c r="A1582" s="112" t="s">
        <v>437</v>
      </c>
      <c r="B1582" s="112" t="s">
        <v>17</v>
      </c>
      <c r="C1582" s="112" t="s">
        <v>3625</v>
      </c>
      <c r="D1582" s="18">
        <v>24232.03</v>
      </c>
      <c r="E1582" s="18">
        <v>5987.14</v>
      </c>
      <c r="F1582" s="18">
        <v>0</v>
      </c>
      <c r="G1582" s="18">
        <v>30219.17</v>
      </c>
      <c r="H1582" s="153">
        <f t="shared" si="24"/>
        <v>8</v>
      </c>
    </row>
    <row r="1583" spans="1:8" hidden="1" x14ac:dyDescent="0.2">
      <c r="A1583" s="112" t="s">
        <v>438</v>
      </c>
      <c r="B1583" s="112" t="s">
        <v>17</v>
      </c>
      <c r="C1583" s="112" t="s">
        <v>3625</v>
      </c>
      <c r="D1583" s="18">
        <v>24232.03</v>
      </c>
      <c r="E1583" s="18">
        <v>5987.14</v>
      </c>
      <c r="F1583" s="18">
        <v>0</v>
      </c>
      <c r="G1583" s="18">
        <v>30219.17</v>
      </c>
      <c r="H1583" s="153">
        <f t="shared" si="24"/>
        <v>10</v>
      </c>
    </row>
    <row r="1584" spans="1:8" hidden="1" x14ac:dyDescent="0.2">
      <c r="A1584" s="112" t="s">
        <v>1686</v>
      </c>
      <c r="B1584" s="112" t="s">
        <v>17</v>
      </c>
      <c r="C1584" s="112" t="s">
        <v>3625</v>
      </c>
      <c r="D1584" s="18">
        <v>24232.03</v>
      </c>
      <c r="E1584" s="18">
        <v>5987.14</v>
      </c>
      <c r="F1584" s="18">
        <v>0</v>
      </c>
      <c r="G1584" s="18">
        <v>30219.17</v>
      </c>
      <c r="H1584" s="153">
        <f t="shared" si="24"/>
        <v>12</v>
      </c>
    </row>
    <row r="1585" spans="1:8" hidden="1" x14ac:dyDescent="0.2">
      <c r="A1585" s="112" t="s">
        <v>1687</v>
      </c>
      <c r="B1585" s="112" t="s">
        <v>17</v>
      </c>
      <c r="C1585" s="112" t="s">
        <v>3625</v>
      </c>
      <c r="D1585" s="18">
        <v>24232.03</v>
      </c>
      <c r="E1585" s="18">
        <v>5987.14</v>
      </c>
      <c r="F1585" s="18">
        <v>0</v>
      </c>
      <c r="G1585" s="18">
        <v>30219.17</v>
      </c>
      <c r="H1585" s="153">
        <f t="shared" si="24"/>
        <v>14</v>
      </c>
    </row>
    <row r="1586" spans="1:8" hidden="1" x14ac:dyDescent="0.2">
      <c r="A1586" s="112" t="s">
        <v>1688</v>
      </c>
      <c r="B1586" s="112" t="s">
        <v>17</v>
      </c>
      <c r="C1586" s="112" t="s">
        <v>3625</v>
      </c>
      <c r="D1586" s="18">
        <v>24232.03</v>
      </c>
      <c r="E1586" s="18">
        <v>5987.14</v>
      </c>
      <c r="F1586" s="18">
        <v>0</v>
      </c>
      <c r="G1586" s="18">
        <v>30219.17</v>
      </c>
      <c r="H1586" s="153">
        <f t="shared" si="24"/>
        <v>16</v>
      </c>
    </row>
    <row r="1587" spans="1:8" hidden="1" x14ac:dyDescent="0.2">
      <c r="A1587" s="112" t="s">
        <v>1689</v>
      </c>
      <c r="B1587" s="112" t="s">
        <v>13</v>
      </c>
      <c r="C1587" s="112" t="s">
        <v>3625</v>
      </c>
      <c r="D1587" s="18">
        <v>24232.03</v>
      </c>
      <c r="E1587" s="18">
        <v>5987.14</v>
      </c>
      <c r="F1587" s="18">
        <v>0</v>
      </c>
      <c r="G1587" s="18">
        <v>30219.17</v>
      </c>
      <c r="H1587" s="153">
        <f t="shared" si="24"/>
        <v>18</v>
      </c>
    </row>
    <row r="1588" spans="1:8" hidden="1" x14ac:dyDescent="0.2">
      <c r="A1588" s="112" t="s">
        <v>439</v>
      </c>
      <c r="B1588" s="112" t="s">
        <v>17</v>
      </c>
      <c r="C1588" s="112" t="s">
        <v>440</v>
      </c>
      <c r="D1588" s="18">
        <v>23520.74</v>
      </c>
      <c r="E1588" s="18">
        <v>10073.1</v>
      </c>
      <c r="F1588" s="18">
        <v>2765</v>
      </c>
      <c r="G1588" s="18">
        <v>30828.84</v>
      </c>
      <c r="H1588" s="153">
        <f t="shared" si="24"/>
        <v>8</v>
      </c>
    </row>
    <row r="1589" spans="1:8" hidden="1" x14ac:dyDescent="0.2">
      <c r="A1589" s="112" t="s">
        <v>441</v>
      </c>
      <c r="B1589" s="112" t="s">
        <v>17</v>
      </c>
      <c r="C1589" s="112" t="s">
        <v>440</v>
      </c>
      <c r="D1589" s="18">
        <v>23520.74</v>
      </c>
      <c r="E1589" s="18">
        <v>10073.1</v>
      </c>
      <c r="F1589" s="18">
        <v>2765</v>
      </c>
      <c r="G1589" s="18">
        <v>30828.84</v>
      </c>
      <c r="H1589" s="153">
        <f t="shared" si="24"/>
        <v>10</v>
      </c>
    </row>
    <row r="1590" spans="1:8" hidden="1" x14ac:dyDescent="0.2">
      <c r="A1590" s="112" t="s">
        <v>1690</v>
      </c>
      <c r="B1590" s="112" t="s">
        <v>17</v>
      </c>
      <c r="C1590" s="112" t="s">
        <v>440</v>
      </c>
      <c r="D1590" s="18">
        <v>23520.74</v>
      </c>
      <c r="E1590" s="18">
        <v>10073.1</v>
      </c>
      <c r="F1590" s="18">
        <v>2765</v>
      </c>
      <c r="G1590" s="18">
        <v>30828.84</v>
      </c>
      <c r="H1590" s="153">
        <f t="shared" si="24"/>
        <v>12</v>
      </c>
    </row>
    <row r="1591" spans="1:8" hidden="1" x14ac:dyDescent="0.2">
      <c r="A1591" s="112" t="s">
        <v>1691</v>
      </c>
      <c r="B1591" s="112" t="s">
        <v>17</v>
      </c>
      <c r="C1591" s="112" t="s">
        <v>440</v>
      </c>
      <c r="D1591" s="18">
        <v>23520.74</v>
      </c>
      <c r="E1591" s="18">
        <v>10073.1</v>
      </c>
      <c r="F1591" s="18">
        <v>2765</v>
      </c>
      <c r="G1591" s="18">
        <v>30828.84</v>
      </c>
      <c r="H1591" s="153">
        <f t="shared" si="24"/>
        <v>14</v>
      </c>
    </row>
    <row r="1592" spans="1:8" hidden="1" x14ac:dyDescent="0.2">
      <c r="A1592" s="112" t="s">
        <v>1692</v>
      </c>
      <c r="B1592" s="112" t="s">
        <v>17</v>
      </c>
      <c r="C1592" s="112" t="s">
        <v>440</v>
      </c>
      <c r="D1592" s="18">
        <v>23520.74</v>
      </c>
      <c r="E1592" s="18">
        <v>10073.1</v>
      </c>
      <c r="F1592" s="18">
        <v>2765</v>
      </c>
      <c r="G1592" s="18">
        <v>30828.84</v>
      </c>
      <c r="H1592" s="153">
        <f t="shared" si="24"/>
        <v>16</v>
      </c>
    </row>
    <row r="1593" spans="1:8" hidden="1" x14ac:dyDescent="0.2">
      <c r="A1593" s="112" t="s">
        <v>1693</v>
      </c>
      <c r="B1593" s="112" t="s">
        <v>13</v>
      </c>
      <c r="C1593" s="112" t="s">
        <v>440</v>
      </c>
      <c r="D1593" s="18">
        <v>23520.74</v>
      </c>
      <c r="E1593" s="18">
        <v>10073.1</v>
      </c>
      <c r="F1593" s="18">
        <v>2765</v>
      </c>
      <c r="G1593" s="18">
        <v>30828.84</v>
      </c>
      <c r="H1593" s="153">
        <f t="shared" si="24"/>
        <v>18</v>
      </c>
    </row>
    <row r="1594" spans="1:8" hidden="1" x14ac:dyDescent="0.2">
      <c r="A1594" s="112" t="s">
        <v>442</v>
      </c>
      <c r="B1594" s="112" t="s">
        <v>17</v>
      </c>
      <c r="C1594" s="112" t="s">
        <v>3657</v>
      </c>
      <c r="D1594" s="18">
        <v>596628.99</v>
      </c>
      <c r="E1594" s="18">
        <v>261104.76</v>
      </c>
      <c r="F1594" s="18">
        <v>88150</v>
      </c>
      <c r="G1594" s="18">
        <v>769583.75</v>
      </c>
      <c r="H1594" s="153">
        <f t="shared" si="24"/>
        <v>6</v>
      </c>
    </row>
    <row r="1595" spans="1:8" hidden="1" x14ac:dyDescent="0.2">
      <c r="A1595" s="112" t="s">
        <v>443</v>
      </c>
      <c r="B1595" s="112" t="s">
        <v>17</v>
      </c>
      <c r="C1595" s="112" t="s">
        <v>3658</v>
      </c>
      <c r="D1595" s="18">
        <v>153489.96</v>
      </c>
      <c r="E1595" s="18">
        <v>51723.83</v>
      </c>
      <c r="F1595" s="18">
        <v>9124.48</v>
      </c>
      <c r="G1595" s="18">
        <v>196089.31</v>
      </c>
      <c r="H1595" s="153">
        <f t="shared" si="24"/>
        <v>8</v>
      </c>
    </row>
    <row r="1596" spans="1:8" hidden="1" x14ac:dyDescent="0.2">
      <c r="A1596" s="112" t="s">
        <v>444</v>
      </c>
      <c r="B1596" s="112" t="s">
        <v>17</v>
      </c>
      <c r="C1596" s="112" t="s">
        <v>3658</v>
      </c>
      <c r="D1596" s="18">
        <v>153489.96</v>
      </c>
      <c r="E1596" s="18">
        <v>51723.83</v>
      </c>
      <c r="F1596" s="18">
        <v>9124.48</v>
      </c>
      <c r="G1596" s="18">
        <v>196089.31</v>
      </c>
      <c r="H1596" s="153">
        <f t="shared" si="24"/>
        <v>10</v>
      </c>
    </row>
    <row r="1597" spans="1:8" hidden="1" x14ac:dyDescent="0.2">
      <c r="A1597" s="112" t="s">
        <v>1694</v>
      </c>
      <c r="B1597" s="112" t="s">
        <v>17</v>
      </c>
      <c r="C1597" s="112" t="s">
        <v>3658</v>
      </c>
      <c r="D1597" s="18">
        <v>153489.96</v>
      </c>
      <c r="E1597" s="18">
        <v>51723.83</v>
      </c>
      <c r="F1597" s="18">
        <v>9124.48</v>
      </c>
      <c r="G1597" s="18">
        <v>196089.31</v>
      </c>
      <c r="H1597" s="153">
        <f t="shared" si="24"/>
        <v>12</v>
      </c>
    </row>
    <row r="1598" spans="1:8" hidden="1" x14ac:dyDescent="0.2">
      <c r="A1598" s="112" t="s">
        <v>1695</v>
      </c>
      <c r="B1598" s="112" t="s">
        <v>17</v>
      </c>
      <c r="C1598" s="112" t="s">
        <v>3658</v>
      </c>
      <c r="D1598" s="18">
        <v>153489.96</v>
      </c>
      <c r="E1598" s="18">
        <v>51723.83</v>
      </c>
      <c r="F1598" s="18">
        <v>9124.48</v>
      </c>
      <c r="G1598" s="18">
        <v>196089.31</v>
      </c>
      <c r="H1598" s="153">
        <f t="shared" si="24"/>
        <v>14</v>
      </c>
    </row>
    <row r="1599" spans="1:8" hidden="1" x14ac:dyDescent="0.2">
      <c r="A1599" s="112" t="s">
        <v>1696</v>
      </c>
      <c r="B1599" s="112" t="s">
        <v>17</v>
      </c>
      <c r="C1599" s="112" t="s">
        <v>3658</v>
      </c>
      <c r="D1599" s="18">
        <v>153489.96</v>
      </c>
      <c r="E1599" s="18">
        <v>51723.83</v>
      </c>
      <c r="F1599" s="18">
        <v>9124.48</v>
      </c>
      <c r="G1599" s="18">
        <v>196089.31</v>
      </c>
      <c r="H1599" s="153">
        <f t="shared" si="24"/>
        <v>16</v>
      </c>
    </row>
    <row r="1600" spans="1:8" hidden="1" x14ac:dyDescent="0.2">
      <c r="A1600" s="112" t="s">
        <v>1697</v>
      </c>
      <c r="B1600" s="112" t="s">
        <v>13</v>
      </c>
      <c r="C1600" s="112" t="s">
        <v>3658</v>
      </c>
      <c r="D1600" s="18">
        <v>153489.96</v>
      </c>
      <c r="E1600" s="18">
        <v>51723.83</v>
      </c>
      <c r="F1600" s="18">
        <v>9124.48</v>
      </c>
      <c r="G1600" s="18">
        <v>196089.31</v>
      </c>
      <c r="H1600" s="153">
        <f t="shared" si="24"/>
        <v>18</v>
      </c>
    </row>
    <row r="1601" spans="1:8" hidden="1" x14ac:dyDescent="0.2">
      <c r="A1601" s="112" t="s">
        <v>445</v>
      </c>
      <c r="B1601" s="112" t="s">
        <v>17</v>
      </c>
      <c r="C1601" s="112" t="s">
        <v>446</v>
      </c>
      <c r="D1601" s="18">
        <v>6404.02</v>
      </c>
      <c r="E1601" s="18">
        <v>4983.91</v>
      </c>
      <c r="F1601" s="18">
        <v>433.29</v>
      </c>
      <c r="G1601" s="18">
        <v>10954.64</v>
      </c>
      <c r="H1601" s="153">
        <f t="shared" si="24"/>
        <v>8</v>
      </c>
    </row>
    <row r="1602" spans="1:8" hidden="1" x14ac:dyDescent="0.2">
      <c r="A1602" s="112" t="s">
        <v>447</v>
      </c>
      <c r="B1602" s="112" t="s">
        <v>17</v>
      </c>
      <c r="C1602" s="112" t="s">
        <v>446</v>
      </c>
      <c r="D1602" s="18">
        <v>6404.02</v>
      </c>
      <c r="E1602" s="18">
        <v>4983.91</v>
      </c>
      <c r="F1602" s="18">
        <v>433.29</v>
      </c>
      <c r="G1602" s="18">
        <v>10954.64</v>
      </c>
      <c r="H1602" s="153">
        <f t="shared" si="24"/>
        <v>10</v>
      </c>
    </row>
    <row r="1603" spans="1:8" hidden="1" x14ac:dyDescent="0.2">
      <c r="A1603" s="112" t="s">
        <v>1698</v>
      </c>
      <c r="B1603" s="112" t="s">
        <v>17</v>
      </c>
      <c r="C1603" s="112" t="s">
        <v>446</v>
      </c>
      <c r="D1603" s="18">
        <v>6404.02</v>
      </c>
      <c r="E1603" s="18">
        <v>4983.91</v>
      </c>
      <c r="F1603" s="18">
        <v>433.29</v>
      </c>
      <c r="G1603" s="18">
        <v>10954.64</v>
      </c>
      <c r="H1603" s="153">
        <f t="shared" si="24"/>
        <v>12</v>
      </c>
    </row>
    <row r="1604" spans="1:8" hidden="1" x14ac:dyDescent="0.2">
      <c r="A1604" s="112" t="s">
        <v>1699</v>
      </c>
      <c r="B1604" s="112" t="s">
        <v>17</v>
      </c>
      <c r="C1604" s="112" t="s">
        <v>446</v>
      </c>
      <c r="D1604" s="18">
        <v>6404.02</v>
      </c>
      <c r="E1604" s="18">
        <v>4983.91</v>
      </c>
      <c r="F1604" s="18">
        <v>433.29</v>
      </c>
      <c r="G1604" s="18">
        <v>10954.64</v>
      </c>
      <c r="H1604" s="153">
        <f t="shared" si="24"/>
        <v>14</v>
      </c>
    </row>
    <row r="1605" spans="1:8" hidden="1" x14ac:dyDescent="0.2">
      <c r="A1605" s="112" t="s">
        <v>1700</v>
      </c>
      <c r="B1605" s="112" t="s">
        <v>17</v>
      </c>
      <c r="C1605" s="112" t="s">
        <v>446</v>
      </c>
      <c r="D1605" s="18">
        <v>6404.02</v>
      </c>
      <c r="E1605" s="18">
        <v>4983.91</v>
      </c>
      <c r="F1605" s="18">
        <v>433.29</v>
      </c>
      <c r="G1605" s="18">
        <v>10954.64</v>
      </c>
      <c r="H1605" s="153">
        <f t="shared" si="24"/>
        <v>16</v>
      </c>
    </row>
    <row r="1606" spans="1:8" hidden="1" x14ac:dyDescent="0.2">
      <c r="A1606" s="112" t="s">
        <v>1701</v>
      </c>
      <c r="B1606" s="112" t="s">
        <v>13</v>
      </c>
      <c r="C1606" s="112" t="s">
        <v>446</v>
      </c>
      <c r="D1606" s="18">
        <v>6404.02</v>
      </c>
      <c r="E1606" s="18">
        <v>4983.91</v>
      </c>
      <c r="F1606" s="18">
        <v>433.29</v>
      </c>
      <c r="G1606" s="18">
        <v>10954.64</v>
      </c>
      <c r="H1606" s="153">
        <f t="shared" si="24"/>
        <v>18</v>
      </c>
    </row>
    <row r="1607" spans="1:8" hidden="1" x14ac:dyDescent="0.2">
      <c r="A1607" s="112" t="s">
        <v>3251</v>
      </c>
      <c r="B1607" s="112" t="s">
        <v>17</v>
      </c>
      <c r="C1607" s="112" t="s">
        <v>3252</v>
      </c>
      <c r="D1607" s="18">
        <v>294250.25</v>
      </c>
      <c r="E1607" s="18">
        <v>164725.18</v>
      </c>
      <c r="F1607" s="18">
        <v>74969.350000000006</v>
      </c>
      <c r="G1607" s="18">
        <v>384006.08</v>
      </c>
      <c r="H1607" s="153">
        <f t="shared" ref="H1607:H1670" si="25">+LEN(A1607)</f>
        <v>8</v>
      </c>
    </row>
    <row r="1608" spans="1:8" hidden="1" x14ac:dyDescent="0.2">
      <c r="A1608" s="112" t="s">
        <v>3253</v>
      </c>
      <c r="B1608" s="112" t="s">
        <v>17</v>
      </c>
      <c r="C1608" s="112" t="s">
        <v>3252</v>
      </c>
      <c r="D1608" s="18">
        <v>294250.25</v>
      </c>
      <c r="E1608" s="18">
        <v>164725.18</v>
      </c>
      <c r="F1608" s="18">
        <v>74969.350000000006</v>
      </c>
      <c r="G1608" s="18">
        <v>384006.08</v>
      </c>
      <c r="H1608" s="153">
        <f t="shared" si="25"/>
        <v>10</v>
      </c>
    </row>
    <row r="1609" spans="1:8" hidden="1" x14ac:dyDescent="0.2">
      <c r="A1609" s="112" t="s">
        <v>3549</v>
      </c>
      <c r="B1609" s="112" t="s">
        <v>17</v>
      </c>
      <c r="C1609" s="112" t="s">
        <v>3550</v>
      </c>
      <c r="D1609" s="18">
        <v>294250.25</v>
      </c>
      <c r="E1609" s="18">
        <v>164725.18</v>
      </c>
      <c r="F1609" s="18">
        <v>74969.350000000006</v>
      </c>
      <c r="G1609" s="18">
        <v>384006.08</v>
      </c>
      <c r="H1609" s="153">
        <f t="shared" si="25"/>
        <v>12</v>
      </c>
    </row>
    <row r="1610" spans="1:8" hidden="1" x14ac:dyDescent="0.2">
      <c r="A1610" s="112" t="s">
        <v>3551</v>
      </c>
      <c r="B1610" s="112" t="s">
        <v>17</v>
      </c>
      <c r="C1610" s="112" t="s">
        <v>3550</v>
      </c>
      <c r="D1610" s="18">
        <v>294250.25</v>
      </c>
      <c r="E1610" s="18">
        <v>164725.18</v>
      </c>
      <c r="F1610" s="18">
        <v>74969.350000000006</v>
      </c>
      <c r="G1610" s="18">
        <v>384006.08</v>
      </c>
      <c r="H1610" s="153">
        <f t="shared" si="25"/>
        <v>14</v>
      </c>
    </row>
    <row r="1611" spans="1:8" hidden="1" x14ac:dyDescent="0.2">
      <c r="A1611" s="112" t="s">
        <v>3552</v>
      </c>
      <c r="B1611" s="112" t="s">
        <v>17</v>
      </c>
      <c r="C1611" s="112" t="s">
        <v>3550</v>
      </c>
      <c r="D1611" s="18">
        <v>294250.25</v>
      </c>
      <c r="E1611" s="18">
        <v>164725.18</v>
      </c>
      <c r="F1611" s="18">
        <v>74969.350000000006</v>
      </c>
      <c r="G1611" s="18">
        <v>384006.08</v>
      </c>
      <c r="H1611" s="153">
        <f t="shared" si="25"/>
        <v>16</v>
      </c>
    </row>
    <row r="1612" spans="1:8" hidden="1" x14ac:dyDescent="0.2">
      <c r="A1612" s="112" t="s">
        <v>3553</v>
      </c>
      <c r="B1612" s="112" t="s">
        <v>13</v>
      </c>
      <c r="C1612" s="112" t="s">
        <v>3550</v>
      </c>
      <c r="D1612" s="18">
        <v>294250.25</v>
      </c>
      <c r="E1612" s="18">
        <v>164725.18</v>
      </c>
      <c r="F1612" s="18">
        <v>74969.350000000006</v>
      </c>
      <c r="G1612" s="18">
        <v>384006.08</v>
      </c>
      <c r="H1612" s="153">
        <f t="shared" si="25"/>
        <v>18</v>
      </c>
    </row>
    <row r="1613" spans="1:8" hidden="1" x14ac:dyDescent="0.2">
      <c r="A1613" s="112" t="s">
        <v>3488</v>
      </c>
      <c r="B1613" s="112" t="s">
        <v>17</v>
      </c>
      <c r="C1613" s="112" t="s">
        <v>3489</v>
      </c>
      <c r="D1613" s="18">
        <v>142484.76</v>
      </c>
      <c r="E1613" s="18">
        <v>39500.42</v>
      </c>
      <c r="F1613" s="18">
        <v>3622.88</v>
      </c>
      <c r="G1613" s="18">
        <v>178362.3</v>
      </c>
      <c r="H1613" s="153">
        <f t="shared" si="25"/>
        <v>8</v>
      </c>
    </row>
    <row r="1614" spans="1:8" hidden="1" x14ac:dyDescent="0.2">
      <c r="A1614" s="112" t="s">
        <v>3490</v>
      </c>
      <c r="B1614" s="112" t="s">
        <v>17</v>
      </c>
      <c r="C1614" s="112" t="s">
        <v>3489</v>
      </c>
      <c r="D1614" s="18">
        <v>142484.76</v>
      </c>
      <c r="E1614" s="18">
        <v>39500.42</v>
      </c>
      <c r="F1614" s="18">
        <v>3622.88</v>
      </c>
      <c r="G1614" s="18">
        <v>178362.3</v>
      </c>
      <c r="H1614" s="153">
        <f t="shared" si="25"/>
        <v>10</v>
      </c>
    </row>
    <row r="1615" spans="1:8" hidden="1" x14ac:dyDescent="0.2">
      <c r="A1615" s="112" t="s">
        <v>3491</v>
      </c>
      <c r="B1615" s="112" t="s">
        <v>17</v>
      </c>
      <c r="C1615" s="112" t="s">
        <v>3489</v>
      </c>
      <c r="D1615" s="18">
        <v>142484.76</v>
      </c>
      <c r="E1615" s="18">
        <v>39500.42</v>
      </c>
      <c r="F1615" s="18">
        <v>3622.88</v>
      </c>
      <c r="G1615" s="18">
        <v>178362.3</v>
      </c>
      <c r="H1615" s="153">
        <f t="shared" si="25"/>
        <v>12</v>
      </c>
    </row>
    <row r="1616" spans="1:8" hidden="1" x14ac:dyDescent="0.2">
      <c r="A1616" s="112" t="s">
        <v>3492</v>
      </c>
      <c r="B1616" s="112" t="s">
        <v>17</v>
      </c>
      <c r="C1616" s="112" t="s">
        <v>3489</v>
      </c>
      <c r="D1616" s="18">
        <v>142484.76</v>
      </c>
      <c r="E1616" s="18">
        <v>39500.42</v>
      </c>
      <c r="F1616" s="18">
        <v>3622.88</v>
      </c>
      <c r="G1616" s="18">
        <v>178362.3</v>
      </c>
      <c r="H1616" s="153">
        <f t="shared" si="25"/>
        <v>14</v>
      </c>
    </row>
    <row r="1617" spans="1:8" hidden="1" x14ac:dyDescent="0.2">
      <c r="A1617" s="112" t="s">
        <v>3493</v>
      </c>
      <c r="B1617" s="112" t="s">
        <v>17</v>
      </c>
      <c r="C1617" s="112" t="s">
        <v>3489</v>
      </c>
      <c r="D1617" s="18">
        <v>142484.76</v>
      </c>
      <c r="E1617" s="18">
        <v>39500.42</v>
      </c>
      <c r="F1617" s="18">
        <v>3622.88</v>
      </c>
      <c r="G1617" s="18">
        <v>178362.3</v>
      </c>
      <c r="H1617" s="153">
        <f t="shared" si="25"/>
        <v>16</v>
      </c>
    </row>
    <row r="1618" spans="1:8" hidden="1" x14ac:dyDescent="0.2">
      <c r="A1618" s="112" t="s">
        <v>3494</v>
      </c>
      <c r="B1618" s="112" t="s">
        <v>13</v>
      </c>
      <c r="C1618" s="112" t="s">
        <v>3489</v>
      </c>
      <c r="D1618" s="18">
        <v>142484.76</v>
      </c>
      <c r="E1618" s="18">
        <v>39500.42</v>
      </c>
      <c r="F1618" s="18">
        <v>3622.88</v>
      </c>
      <c r="G1618" s="18">
        <v>178362.3</v>
      </c>
      <c r="H1618" s="153">
        <f t="shared" si="25"/>
        <v>18</v>
      </c>
    </row>
    <row r="1619" spans="1:8" hidden="1" x14ac:dyDescent="0.2">
      <c r="A1619" s="112" t="s">
        <v>4186</v>
      </c>
      <c r="B1619" s="112" t="s">
        <v>17</v>
      </c>
      <c r="C1619" s="112" t="s">
        <v>4187</v>
      </c>
      <c r="D1619" s="18">
        <v>0</v>
      </c>
      <c r="E1619" s="18">
        <v>171.42</v>
      </c>
      <c r="F1619" s="18">
        <v>0</v>
      </c>
      <c r="G1619" s="18">
        <v>171.42</v>
      </c>
      <c r="H1619" s="153">
        <f t="shared" si="25"/>
        <v>8</v>
      </c>
    </row>
    <row r="1620" spans="1:8" hidden="1" x14ac:dyDescent="0.2">
      <c r="A1620" s="112" t="s">
        <v>4188</v>
      </c>
      <c r="B1620" s="112" t="s">
        <v>17</v>
      </c>
      <c r="C1620" s="112" t="s">
        <v>4187</v>
      </c>
      <c r="D1620" s="18">
        <v>0</v>
      </c>
      <c r="E1620" s="18">
        <v>171.42</v>
      </c>
      <c r="F1620" s="18">
        <v>0</v>
      </c>
      <c r="G1620" s="18">
        <v>171.42</v>
      </c>
      <c r="H1620" s="153">
        <f t="shared" si="25"/>
        <v>10</v>
      </c>
    </row>
    <row r="1621" spans="1:8" hidden="1" x14ac:dyDescent="0.2">
      <c r="A1621" s="112" t="s">
        <v>4189</v>
      </c>
      <c r="B1621" s="112" t="s">
        <v>17</v>
      </c>
      <c r="C1621" s="112" t="s">
        <v>4187</v>
      </c>
      <c r="D1621" s="18">
        <v>0</v>
      </c>
      <c r="E1621" s="18">
        <v>171.42</v>
      </c>
      <c r="F1621" s="18">
        <v>0</v>
      </c>
      <c r="G1621" s="18">
        <v>171.42</v>
      </c>
      <c r="H1621" s="153">
        <f t="shared" si="25"/>
        <v>12</v>
      </c>
    </row>
    <row r="1622" spans="1:8" hidden="1" x14ac:dyDescent="0.2">
      <c r="A1622" s="112" t="s">
        <v>4190</v>
      </c>
      <c r="B1622" s="112" t="s">
        <v>17</v>
      </c>
      <c r="C1622" s="112" t="s">
        <v>4187</v>
      </c>
      <c r="D1622" s="18">
        <v>0</v>
      </c>
      <c r="E1622" s="18">
        <v>171.42</v>
      </c>
      <c r="F1622" s="18">
        <v>0</v>
      </c>
      <c r="G1622" s="18">
        <v>171.42</v>
      </c>
      <c r="H1622" s="153">
        <f t="shared" si="25"/>
        <v>14</v>
      </c>
    </row>
    <row r="1623" spans="1:8" hidden="1" x14ac:dyDescent="0.2">
      <c r="A1623" s="112" t="s">
        <v>4191</v>
      </c>
      <c r="B1623" s="112" t="s">
        <v>17</v>
      </c>
      <c r="C1623" s="112" t="s">
        <v>4187</v>
      </c>
      <c r="D1623" s="18">
        <v>0</v>
      </c>
      <c r="E1623" s="18">
        <v>171.42</v>
      </c>
      <c r="F1623" s="18">
        <v>0</v>
      </c>
      <c r="G1623" s="18">
        <v>171.42</v>
      </c>
      <c r="H1623" s="153">
        <f t="shared" si="25"/>
        <v>16</v>
      </c>
    </row>
    <row r="1624" spans="1:8" hidden="1" x14ac:dyDescent="0.2">
      <c r="A1624" s="112" t="s">
        <v>4192</v>
      </c>
      <c r="B1624" s="112" t="s">
        <v>13</v>
      </c>
      <c r="C1624" s="112" t="s">
        <v>4187</v>
      </c>
      <c r="D1624" s="18">
        <v>0</v>
      </c>
      <c r="E1624" s="18">
        <v>171.42</v>
      </c>
      <c r="F1624" s="18">
        <v>0</v>
      </c>
      <c r="G1624" s="18">
        <v>171.42</v>
      </c>
      <c r="H1624" s="153">
        <f t="shared" si="25"/>
        <v>18</v>
      </c>
    </row>
    <row r="1625" spans="1:8" hidden="1" x14ac:dyDescent="0.2">
      <c r="A1625" s="112" t="s">
        <v>448</v>
      </c>
      <c r="B1625" s="112" t="s">
        <v>17</v>
      </c>
      <c r="C1625" s="112" t="s">
        <v>3659</v>
      </c>
      <c r="D1625" s="18">
        <v>189119.06</v>
      </c>
      <c r="E1625" s="18">
        <v>111922.41</v>
      </c>
      <c r="F1625" s="18">
        <v>43966.239999999998</v>
      </c>
      <c r="G1625" s="18">
        <v>257075.23</v>
      </c>
      <c r="H1625" s="153">
        <f t="shared" si="25"/>
        <v>6</v>
      </c>
    </row>
    <row r="1626" spans="1:8" hidden="1" x14ac:dyDescent="0.2">
      <c r="A1626" s="112" t="s">
        <v>3501</v>
      </c>
      <c r="B1626" s="112" t="s">
        <v>17</v>
      </c>
      <c r="C1626" s="112" t="s">
        <v>3502</v>
      </c>
      <c r="D1626" s="18">
        <v>1682.08</v>
      </c>
      <c r="E1626" s="18">
        <v>314.04000000000002</v>
      </c>
      <c r="F1626" s="18">
        <v>157.02000000000001</v>
      </c>
      <c r="G1626" s="18">
        <v>1839.1</v>
      </c>
      <c r="H1626" s="153">
        <f t="shared" si="25"/>
        <v>8</v>
      </c>
    </row>
    <row r="1627" spans="1:8" hidden="1" x14ac:dyDescent="0.2">
      <c r="A1627" s="112" t="s">
        <v>3503</v>
      </c>
      <c r="B1627" s="112" t="s">
        <v>17</v>
      </c>
      <c r="C1627" s="112" t="s">
        <v>3502</v>
      </c>
      <c r="D1627" s="18">
        <v>1682.08</v>
      </c>
      <c r="E1627" s="18">
        <v>314.04000000000002</v>
      </c>
      <c r="F1627" s="18">
        <v>157.02000000000001</v>
      </c>
      <c r="G1627" s="18">
        <v>1839.1</v>
      </c>
      <c r="H1627" s="153">
        <f t="shared" si="25"/>
        <v>10</v>
      </c>
    </row>
    <row r="1628" spans="1:8" hidden="1" x14ac:dyDescent="0.2">
      <c r="A1628" s="112" t="s">
        <v>3504</v>
      </c>
      <c r="B1628" s="112" t="s">
        <v>17</v>
      </c>
      <c r="C1628" s="112" t="s">
        <v>3502</v>
      </c>
      <c r="D1628" s="18">
        <v>1682.08</v>
      </c>
      <c r="E1628" s="18">
        <v>314.04000000000002</v>
      </c>
      <c r="F1628" s="18">
        <v>157.02000000000001</v>
      </c>
      <c r="G1628" s="18">
        <v>1839.1</v>
      </c>
      <c r="H1628" s="153">
        <f t="shared" si="25"/>
        <v>12</v>
      </c>
    </row>
    <row r="1629" spans="1:8" hidden="1" x14ac:dyDescent="0.2">
      <c r="A1629" s="112" t="s">
        <v>3505</v>
      </c>
      <c r="B1629" s="112" t="s">
        <v>17</v>
      </c>
      <c r="C1629" s="112" t="s">
        <v>3502</v>
      </c>
      <c r="D1629" s="18">
        <v>1682.08</v>
      </c>
      <c r="E1629" s="18">
        <v>314.04000000000002</v>
      </c>
      <c r="F1629" s="18">
        <v>157.02000000000001</v>
      </c>
      <c r="G1629" s="18">
        <v>1839.1</v>
      </c>
      <c r="H1629" s="153">
        <f t="shared" si="25"/>
        <v>14</v>
      </c>
    </row>
    <row r="1630" spans="1:8" hidden="1" x14ac:dyDescent="0.2">
      <c r="A1630" s="112" t="s">
        <v>3506</v>
      </c>
      <c r="B1630" s="112" t="s">
        <v>17</v>
      </c>
      <c r="C1630" s="112" t="s">
        <v>3502</v>
      </c>
      <c r="D1630" s="18">
        <v>1682.08</v>
      </c>
      <c r="E1630" s="18">
        <v>314.04000000000002</v>
      </c>
      <c r="F1630" s="18">
        <v>157.02000000000001</v>
      </c>
      <c r="G1630" s="18">
        <v>1839.1</v>
      </c>
      <c r="H1630" s="153">
        <f t="shared" si="25"/>
        <v>16</v>
      </c>
    </row>
    <row r="1631" spans="1:8" hidden="1" x14ac:dyDescent="0.2">
      <c r="A1631" s="112" t="s">
        <v>3507</v>
      </c>
      <c r="B1631" s="112" t="s">
        <v>13</v>
      </c>
      <c r="C1631" s="112" t="s">
        <v>3502</v>
      </c>
      <c r="D1631" s="18">
        <v>1682.08</v>
      </c>
      <c r="E1631" s="18">
        <v>314.04000000000002</v>
      </c>
      <c r="F1631" s="18">
        <v>157.02000000000001</v>
      </c>
      <c r="G1631" s="18">
        <v>1839.1</v>
      </c>
      <c r="H1631" s="153">
        <f t="shared" si="25"/>
        <v>18</v>
      </c>
    </row>
    <row r="1632" spans="1:8" hidden="1" x14ac:dyDescent="0.2">
      <c r="A1632" s="112" t="s">
        <v>449</v>
      </c>
      <c r="B1632" s="112" t="s">
        <v>17</v>
      </c>
      <c r="C1632" s="112" t="s">
        <v>450</v>
      </c>
      <c r="D1632" s="18">
        <v>32281.82</v>
      </c>
      <c r="E1632" s="18">
        <v>29731.32</v>
      </c>
      <c r="F1632" s="18">
        <v>14105.62</v>
      </c>
      <c r="G1632" s="18">
        <v>47907.519999999997</v>
      </c>
      <c r="H1632" s="153">
        <f t="shared" si="25"/>
        <v>8</v>
      </c>
    </row>
    <row r="1633" spans="1:8" hidden="1" x14ac:dyDescent="0.2">
      <c r="A1633" s="112" t="s">
        <v>451</v>
      </c>
      <c r="B1633" s="112" t="s">
        <v>17</v>
      </c>
      <c r="C1633" s="112" t="s">
        <v>450</v>
      </c>
      <c r="D1633" s="18">
        <v>32281.82</v>
      </c>
      <c r="E1633" s="18">
        <v>29731.32</v>
      </c>
      <c r="F1633" s="18">
        <v>14105.62</v>
      </c>
      <c r="G1633" s="18">
        <v>47907.519999999997</v>
      </c>
      <c r="H1633" s="153">
        <f t="shared" si="25"/>
        <v>10</v>
      </c>
    </row>
    <row r="1634" spans="1:8" hidden="1" x14ac:dyDescent="0.2">
      <c r="A1634" s="112" t="s">
        <v>1702</v>
      </c>
      <c r="B1634" s="112" t="s">
        <v>17</v>
      </c>
      <c r="C1634" s="112" t="s">
        <v>450</v>
      </c>
      <c r="D1634" s="18">
        <v>32281.82</v>
      </c>
      <c r="E1634" s="18">
        <v>29731.32</v>
      </c>
      <c r="F1634" s="18">
        <v>14105.62</v>
      </c>
      <c r="G1634" s="18">
        <v>47907.519999999997</v>
      </c>
      <c r="H1634" s="153">
        <f t="shared" si="25"/>
        <v>12</v>
      </c>
    </row>
    <row r="1635" spans="1:8" hidden="1" x14ac:dyDescent="0.2">
      <c r="A1635" s="112" t="s">
        <v>1703</v>
      </c>
      <c r="B1635" s="112" t="s">
        <v>17</v>
      </c>
      <c r="C1635" s="112" t="s">
        <v>450</v>
      </c>
      <c r="D1635" s="18">
        <v>32281.82</v>
      </c>
      <c r="E1635" s="18">
        <v>29731.32</v>
      </c>
      <c r="F1635" s="18">
        <v>14105.62</v>
      </c>
      <c r="G1635" s="18">
        <v>47907.519999999997</v>
      </c>
      <c r="H1635" s="153">
        <f t="shared" si="25"/>
        <v>14</v>
      </c>
    </row>
    <row r="1636" spans="1:8" hidden="1" x14ac:dyDescent="0.2">
      <c r="A1636" s="112" t="s">
        <v>1704</v>
      </c>
      <c r="B1636" s="112" t="s">
        <v>17</v>
      </c>
      <c r="C1636" s="112" t="s">
        <v>450</v>
      </c>
      <c r="D1636" s="18">
        <v>32281.82</v>
      </c>
      <c r="E1636" s="18">
        <v>29731.32</v>
      </c>
      <c r="F1636" s="18">
        <v>14105.62</v>
      </c>
      <c r="G1636" s="18">
        <v>47907.519999999997</v>
      </c>
      <c r="H1636" s="153">
        <f t="shared" si="25"/>
        <v>16</v>
      </c>
    </row>
    <row r="1637" spans="1:8" hidden="1" x14ac:dyDescent="0.2">
      <c r="A1637" s="112" t="s">
        <v>1705</v>
      </c>
      <c r="B1637" s="112" t="s">
        <v>13</v>
      </c>
      <c r="C1637" s="112" t="s">
        <v>1706</v>
      </c>
      <c r="D1637" s="18">
        <v>32281.82</v>
      </c>
      <c r="E1637" s="18">
        <v>29731.32</v>
      </c>
      <c r="F1637" s="18">
        <v>14105.62</v>
      </c>
      <c r="G1637" s="18">
        <v>47907.519999999997</v>
      </c>
      <c r="H1637" s="153">
        <f t="shared" si="25"/>
        <v>18</v>
      </c>
    </row>
    <row r="1638" spans="1:8" hidden="1" x14ac:dyDescent="0.2">
      <c r="A1638" s="112" t="s">
        <v>452</v>
      </c>
      <c r="B1638" s="112" t="s">
        <v>17</v>
      </c>
      <c r="C1638" s="112" t="s">
        <v>453</v>
      </c>
      <c r="D1638" s="18">
        <v>155155.16</v>
      </c>
      <c r="E1638" s="18">
        <v>81877.05</v>
      </c>
      <c r="F1638" s="18">
        <v>29703.599999999999</v>
      </c>
      <c r="G1638" s="18">
        <v>207328.61</v>
      </c>
      <c r="H1638" s="153">
        <f t="shared" si="25"/>
        <v>8</v>
      </c>
    </row>
    <row r="1639" spans="1:8" hidden="1" x14ac:dyDescent="0.2">
      <c r="A1639" s="112" t="s">
        <v>454</v>
      </c>
      <c r="B1639" s="112" t="s">
        <v>17</v>
      </c>
      <c r="C1639" s="112" t="s">
        <v>453</v>
      </c>
      <c r="D1639" s="18">
        <v>155155.16</v>
      </c>
      <c r="E1639" s="18">
        <v>81877.05</v>
      </c>
      <c r="F1639" s="18">
        <v>29703.599999999999</v>
      </c>
      <c r="G1639" s="18">
        <v>207328.61</v>
      </c>
      <c r="H1639" s="153">
        <f t="shared" si="25"/>
        <v>10</v>
      </c>
    </row>
    <row r="1640" spans="1:8" hidden="1" x14ac:dyDescent="0.2">
      <c r="A1640" s="112" t="s">
        <v>1707</v>
      </c>
      <c r="B1640" s="112" t="s">
        <v>17</v>
      </c>
      <c r="C1640" s="112" t="s">
        <v>453</v>
      </c>
      <c r="D1640" s="18">
        <v>155155.16</v>
      </c>
      <c r="E1640" s="18">
        <v>81877.05</v>
      </c>
      <c r="F1640" s="18">
        <v>29703.599999999999</v>
      </c>
      <c r="G1640" s="18">
        <v>207328.61</v>
      </c>
      <c r="H1640" s="153">
        <f t="shared" si="25"/>
        <v>12</v>
      </c>
    </row>
    <row r="1641" spans="1:8" hidden="1" x14ac:dyDescent="0.2">
      <c r="A1641" s="112" t="s">
        <v>1708</v>
      </c>
      <c r="B1641" s="112" t="s">
        <v>17</v>
      </c>
      <c r="C1641" s="112" t="s">
        <v>453</v>
      </c>
      <c r="D1641" s="18">
        <v>155155.16</v>
      </c>
      <c r="E1641" s="18">
        <v>81877.05</v>
      </c>
      <c r="F1641" s="18">
        <v>29703.599999999999</v>
      </c>
      <c r="G1641" s="18">
        <v>207328.61</v>
      </c>
      <c r="H1641" s="153">
        <f t="shared" si="25"/>
        <v>14</v>
      </c>
    </row>
    <row r="1642" spans="1:8" hidden="1" x14ac:dyDescent="0.2">
      <c r="A1642" s="112" t="s">
        <v>1709</v>
      </c>
      <c r="B1642" s="112" t="s">
        <v>17</v>
      </c>
      <c r="C1642" s="112" t="s">
        <v>1710</v>
      </c>
      <c r="D1642" s="18">
        <v>12800</v>
      </c>
      <c r="E1642" s="18">
        <v>6400</v>
      </c>
      <c r="F1642" s="18">
        <v>3200</v>
      </c>
      <c r="G1642" s="18">
        <v>16000</v>
      </c>
      <c r="H1642" s="153">
        <f t="shared" si="25"/>
        <v>16</v>
      </c>
    </row>
    <row r="1643" spans="1:8" hidden="1" x14ac:dyDescent="0.2">
      <c r="A1643" s="112" t="s">
        <v>1711</v>
      </c>
      <c r="B1643" s="112" t="s">
        <v>13</v>
      </c>
      <c r="C1643" s="112" t="s">
        <v>1710</v>
      </c>
      <c r="D1643" s="18">
        <v>12800</v>
      </c>
      <c r="E1643" s="18">
        <v>6400</v>
      </c>
      <c r="F1643" s="18">
        <v>3200</v>
      </c>
      <c r="G1643" s="18">
        <v>16000</v>
      </c>
      <c r="H1643" s="153">
        <f t="shared" si="25"/>
        <v>18</v>
      </c>
    </row>
    <row r="1644" spans="1:8" hidden="1" x14ac:dyDescent="0.2">
      <c r="A1644" s="112" t="s">
        <v>1712</v>
      </c>
      <c r="B1644" s="112" t="s">
        <v>17</v>
      </c>
      <c r="C1644" s="112" t="s">
        <v>1713</v>
      </c>
      <c r="D1644" s="18">
        <v>27555.61</v>
      </c>
      <c r="E1644" s="18">
        <v>46069.91</v>
      </c>
      <c r="F1644" s="18">
        <v>26503.599999999999</v>
      </c>
      <c r="G1644" s="18">
        <v>47121.919999999998</v>
      </c>
      <c r="H1644" s="153">
        <f t="shared" si="25"/>
        <v>16</v>
      </c>
    </row>
    <row r="1645" spans="1:8" hidden="1" x14ac:dyDescent="0.2">
      <c r="A1645" s="112" t="s">
        <v>1714</v>
      </c>
      <c r="B1645" s="112" t="s">
        <v>13</v>
      </c>
      <c r="C1645" s="112" t="s">
        <v>1713</v>
      </c>
      <c r="D1645" s="18">
        <v>27555.61</v>
      </c>
      <c r="E1645" s="18">
        <v>46069.91</v>
      </c>
      <c r="F1645" s="18">
        <v>26503.599999999999</v>
      </c>
      <c r="G1645" s="18">
        <v>47121.919999999998</v>
      </c>
      <c r="H1645" s="153">
        <f t="shared" si="25"/>
        <v>18</v>
      </c>
    </row>
    <row r="1646" spans="1:8" hidden="1" x14ac:dyDescent="0.2">
      <c r="A1646" s="112" t="s">
        <v>2791</v>
      </c>
      <c r="B1646" s="112" t="s">
        <v>17</v>
      </c>
      <c r="C1646" s="112" t="s">
        <v>2792</v>
      </c>
      <c r="D1646" s="18">
        <v>114799.55</v>
      </c>
      <c r="E1646" s="18">
        <v>29407.14</v>
      </c>
      <c r="F1646" s="18">
        <v>0</v>
      </c>
      <c r="G1646" s="18">
        <v>144206.69</v>
      </c>
      <c r="H1646" s="153">
        <f t="shared" si="25"/>
        <v>16</v>
      </c>
    </row>
    <row r="1647" spans="1:8" hidden="1" x14ac:dyDescent="0.2">
      <c r="A1647" s="112" t="s">
        <v>2793</v>
      </c>
      <c r="B1647" s="112" t="s">
        <v>13</v>
      </c>
      <c r="C1647" s="112" t="s">
        <v>2792</v>
      </c>
      <c r="D1647" s="18">
        <v>114799.55</v>
      </c>
      <c r="E1647" s="18">
        <v>29407.14</v>
      </c>
      <c r="F1647" s="18">
        <v>0</v>
      </c>
      <c r="G1647" s="18">
        <v>144206.69</v>
      </c>
      <c r="H1647" s="153">
        <f t="shared" si="25"/>
        <v>18</v>
      </c>
    </row>
    <row r="1648" spans="1:8" hidden="1" x14ac:dyDescent="0.2">
      <c r="A1648" s="112" t="s">
        <v>455</v>
      </c>
      <c r="B1648" s="112" t="s">
        <v>17</v>
      </c>
      <c r="C1648" s="112" t="s">
        <v>456</v>
      </c>
      <c r="D1648" s="18">
        <v>687049.6</v>
      </c>
      <c r="E1648" s="18">
        <v>236812.36</v>
      </c>
      <c r="F1648" s="18">
        <v>67886.41</v>
      </c>
      <c r="G1648" s="18">
        <v>855975.55</v>
      </c>
      <c r="H1648" s="153">
        <f t="shared" si="25"/>
        <v>6</v>
      </c>
    </row>
    <row r="1649" spans="1:8" hidden="1" x14ac:dyDescent="0.2">
      <c r="A1649" s="112" t="s">
        <v>457</v>
      </c>
      <c r="B1649" s="112" t="s">
        <v>17</v>
      </c>
      <c r="C1649" s="112" t="s">
        <v>96</v>
      </c>
      <c r="D1649" s="18">
        <v>606688.35</v>
      </c>
      <c r="E1649" s="18">
        <v>196629.53</v>
      </c>
      <c r="F1649" s="18">
        <v>51049.81</v>
      </c>
      <c r="G1649" s="18">
        <v>752268.07</v>
      </c>
      <c r="H1649" s="153">
        <f t="shared" si="25"/>
        <v>8</v>
      </c>
    </row>
    <row r="1650" spans="1:8" hidden="1" x14ac:dyDescent="0.2">
      <c r="A1650" s="112" t="s">
        <v>458</v>
      </c>
      <c r="B1650" s="112" t="s">
        <v>17</v>
      </c>
      <c r="C1650" s="112" t="s">
        <v>96</v>
      </c>
      <c r="D1650" s="18">
        <v>606688.35</v>
      </c>
      <c r="E1650" s="18">
        <v>196629.53</v>
      </c>
      <c r="F1650" s="18">
        <v>51049.81</v>
      </c>
      <c r="G1650" s="18">
        <v>752268.07</v>
      </c>
      <c r="H1650" s="153">
        <f t="shared" si="25"/>
        <v>10</v>
      </c>
    </row>
    <row r="1651" spans="1:8" hidden="1" x14ac:dyDescent="0.2">
      <c r="A1651" s="112" t="s">
        <v>1715</v>
      </c>
      <c r="B1651" s="112" t="s">
        <v>17</v>
      </c>
      <c r="C1651" s="112" t="s">
        <v>96</v>
      </c>
      <c r="D1651" s="18">
        <v>606688.35</v>
      </c>
      <c r="E1651" s="18">
        <v>196629.53</v>
      </c>
      <c r="F1651" s="18">
        <v>51049.81</v>
      </c>
      <c r="G1651" s="18">
        <v>752268.07</v>
      </c>
      <c r="H1651" s="153">
        <f t="shared" si="25"/>
        <v>12</v>
      </c>
    </row>
    <row r="1652" spans="1:8" hidden="1" x14ac:dyDescent="0.2">
      <c r="A1652" s="112" t="s">
        <v>1716</v>
      </c>
      <c r="B1652" s="112" t="s">
        <v>17</v>
      </c>
      <c r="C1652" s="112" t="s">
        <v>96</v>
      </c>
      <c r="D1652" s="18">
        <v>606688.35</v>
      </c>
      <c r="E1652" s="18">
        <v>196629.53</v>
      </c>
      <c r="F1652" s="18">
        <v>51049.81</v>
      </c>
      <c r="G1652" s="18">
        <v>752268.07</v>
      </c>
      <c r="H1652" s="153">
        <f t="shared" si="25"/>
        <v>14</v>
      </c>
    </row>
    <row r="1653" spans="1:8" hidden="1" x14ac:dyDescent="0.2">
      <c r="A1653" s="112" t="s">
        <v>1717</v>
      </c>
      <c r="B1653" s="112" t="s">
        <v>17</v>
      </c>
      <c r="C1653" s="112" t="s">
        <v>96</v>
      </c>
      <c r="D1653" s="18">
        <v>606688.35</v>
      </c>
      <c r="E1653" s="18">
        <v>196629.53</v>
      </c>
      <c r="F1653" s="18">
        <v>51049.81</v>
      </c>
      <c r="G1653" s="18">
        <v>752268.07</v>
      </c>
      <c r="H1653" s="153">
        <f t="shared" si="25"/>
        <v>16</v>
      </c>
    </row>
    <row r="1654" spans="1:8" hidden="1" x14ac:dyDescent="0.2">
      <c r="A1654" s="112" t="s">
        <v>1718</v>
      </c>
      <c r="B1654" s="112" t="s">
        <v>13</v>
      </c>
      <c r="C1654" s="112" t="s">
        <v>1719</v>
      </c>
      <c r="D1654" s="18">
        <v>606688.35</v>
      </c>
      <c r="E1654" s="18">
        <v>196629.53</v>
      </c>
      <c r="F1654" s="18">
        <v>51049.81</v>
      </c>
      <c r="G1654" s="18">
        <v>752268.07</v>
      </c>
      <c r="H1654" s="153">
        <f t="shared" si="25"/>
        <v>18</v>
      </c>
    </row>
    <row r="1655" spans="1:8" hidden="1" x14ac:dyDescent="0.2">
      <c r="A1655" s="112" t="s">
        <v>459</v>
      </c>
      <c r="B1655" s="112" t="s">
        <v>17</v>
      </c>
      <c r="C1655" s="112" t="s">
        <v>460</v>
      </c>
      <c r="D1655" s="18">
        <v>80361.25</v>
      </c>
      <c r="E1655" s="18">
        <v>40182.83</v>
      </c>
      <c r="F1655" s="18">
        <v>16836.599999999999</v>
      </c>
      <c r="G1655" s="18">
        <v>103707.48</v>
      </c>
      <c r="H1655" s="153">
        <f t="shared" si="25"/>
        <v>8</v>
      </c>
    </row>
    <row r="1656" spans="1:8" hidden="1" x14ac:dyDescent="0.2">
      <c r="A1656" s="112" t="s">
        <v>461</v>
      </c>
      <c r="B1656" s="112" t="s">
        <v>17</v>
      </c>
      <c r="C1656" s="112" t="s">
        <v>460</v>
      </c>
      <c r="D1656" s="18">
        <v>80361.25</v>
      </c>
      <c r="E1656" s="18">
        <v>40182.83</v>
      </c>
      <c r="F1656" s="18">
        <v>16836.599999999999</v>
      </c>
      <c r="G1656" s="18">
        <v>103707.48</v>
      </c>
      <c r="H1656" s="153">
        <f t="shared" si="25"/>
        <v>10</v>
      </c>
    </row>
    <row r="1657" spans="1:8" hidden="1" x14ac:dyDescent="0.2">
      <c r="A1657" s="112" t="s">
        <v>1720</v>
      </c>
      <c r="B1657" s="112" t="s">
        <v>17</v>
      </c>
      <c r="C1657" s="112" t="s">
        <v>460</v>
      </c>
      <c r="D1657" s="18">
        <v>80361.25</v>
      </c>
      <c r="E1657" s="18">
        <v>40182.83</v>
      </c>
      <c r="F1657" s="18">
        <v>16836.599999999999</v>
      </c>
      <c r="G1657" s="18">
        <v>103707.48</v>
      </c>
      <c r="H1657" s="153">
        <f t="shared" si="25"/>
        <v>12</v>
      </c>
    </row>
    <row r="1658" spans="1:8" hidden="1" x14ac:dyDescent="0.2">
      <c r="A1658" s="112" t="s">
        <v>1721</v>
      </c>
      <c r="B1658" s="112" t="s">
        <v>17</v>
      </c>
      <c r="C1658" s="112" t="s">
        <v>460</v>
      </c>
      <c r="D1658" s="18">
        <v>80361.25</v>
      </c>
      <c r="E1658" s="18">
        <v>40182.83</v>
      </c>
      <c r="F1658" s="18">
        <v>16836.599999999999</v>
      </c>
      <c r="G1658" s="18">
        <v>103707.48</v>
      </c>
      <c r="H1658" s="153">
        <f t="shared" si="25"/>
        <v>14</v>
      </c>
    </row>
    <row r="1659" spans="1:8" hidden="1" x14ac:dyDescent="0.2">
      <c r="A1659" s="112" t="s">
        <v>1722</v>
      </c>
      <c r="B1659" s="112" t="s">
        <v>17</v>
      </c>
      <c r="C1659" s="112" t="s">
        <v>460</v>
      </c>
      <c r="D1659" s="18">
        <v>80361.25</v>
      </c>
      <c r="E1659" s="18">
        <v>40182.83</v>
      </c>
      <c r="F1659" s="18">
        <v>16836.599999999999</v>
      </c>
      <c r="G1659" s="18">
        <v>103707.48</v>
      </c>
      <c r="H1659" s="153">
        <f t="shared" si="25"/>
        <v>16</v>
      </c>
    </row>
    <row r="1660" spans="1:8" hidden="1" x14ac:dyDescent="0.2">
      <c r="A1660" s="112" t="s">
        <v>1723</v>
      </c>
      <c r="B1660" s="112" t="s">
        <v>13</v>
      </c>
      <c r="C1660" s="112" t="s">
        <v>460</v>
      </c>
      <c r="D1660" s="18">
        <v>80361.25</v>
      </c>
      <c r="E1660" s="18">
        <v>40182.83</v>
      </c>
      <c r="F1660" s="18">
        <v>16836.599999999999</v>
      </c>
      <c r="G1660" s="18">
        <v>103707.48</v>
      </c>
      <c r="H1660" s="153">
        <f t="shared" si="25"/>
        <v>18</v>
      </c>
    </row>
    <row r="1661" spans="1:8" hidden="1" x14ac:dyDescent="0.2">
      <c r="A1661" s="112" t="s">
        <v>462</v>
      </c>
      <c r="B1661" s="112" t="s">
        <v>17</v>
      </c>
      <c r="C1661" s="112" t="s">
        <v>463</v>
      </c>
      <c r="D1661" s="18">
        <v>85341.47</v>
      </c>
      <c r="E1661" s="18">
        <v>253020.51</v>
      </c>
      <c r="F1661" s="18">
        <v>232065.5</v>
      </c>
      <c r="G1661" s="18">
        <v>106296.48</v>
      </c>
      <c r="H1661" s="153">
        <f t="shared" si="25"/>
        <v>6</v>
      </c>
    </row>
    <row r="1662" spans="1:8" hidden="1" x14ac:dyDescent="0.2">
      <c r="A1662" s="112" t="s">
        <v>464</v>
      </c>
      <c r="B1662" s="112" t="s">
        <v>17</v>
      </c>
      <c r="C1662" s="112" t="s">
        <v>465</v>
      </c>
      <c r="D1662" s="18">
        <v>64561.19</v>
      </c>
      <c r="E1662" s="18">
        <v>247825.44</v>
      </c>
      <c r="F1662" s="18">
        <v>232065.5</v>
      </c>
      <c r="G1662" s="18">
        <v>80321.13</v>
      </c>
      <c r="H1662" s="153">
        <f t="shared" si="25"/>
        <v>8</v>
      </c>
    </row>
    <row r="1663" spans="1:8" hidden="1" x14ac:dyDescent="0.2">
      <c r="A1663" s="112" t="s">
        <v>466</v>
      </c>
      <c r="B1663" s="112" t="s">
        <v>17</v>
      </c>
      <c r="C1663" s="112" t="s">
        <v>465</v>
      </c>
      <c r="D1663" s="18">
        <v>64561.19</v>
      </c>
      <c r="E1663" s="18">
        <v>247825.44</v>
      </c>
      <c r="F1663" s="18">
        <v>232065.5</v>
      </c>
      <c r="G1663" s="18">
        <v>80321.13</v>
      </c>
      <c r="H1663" s="153">
        <f t="shared" si="25"/>
        <v>10</v>
      </c>
    </row>
    <row r="1664" spans="1:8" hidden="1" x14ac:dyDescent="0.2">
      <c r="A1664" s="112" t="s">
        <v>1724</v>
      </c>
      <c r="B1664" s="112" t="s">
        <v>17</v>
      </c>
      <c r="C1664" s="112" t="s">
        <v>465</v>
      </c>
      <c r="D1664" s="18">
        <v>64561.19</v>
      </c>
      <c r="E1664" s="18">
        <v>247825.44</v>
      </c>
      <c r="F1664" s="18">
        <v>232065.5</v>
      </c>
      <c r="G1664" s="18">
        <v>80321.13</v>
      </c>
      <c r="H1664" s="153">
        <f t="shared" si="25"/>
        <v>12</v>
      </c>
    </row>
    <row r="1665" spans="1:8" hidden="1" x14ac:dyDescent="0.2">
      <c r="A1665" s="112" t="s">
        <v>1725</v>
      </c>
      <c r="B1665" s="112" t="s">
        <v>17</v>
      </c>
      <c r="C1665" s="112" t="s">
        <v>465</v>
      </c>
      <c r="D1665" s="18">
        <v>64561.19</v>
      </c>
      <c r="E1665" s="18">
        <v>247825.44</v>
      </c>
      <c r="F1665" s="18">
        <v>232065.5</v>
      </c>
      <c r="G1665" s="18">
        <v>80321.13</v>
      </c>
      <c r="H1665" s="153">
        <f t="shared" si="25"/>
        <v>14</v>
      </c>
    </row>
    <row r="1666" spans="1:8" hidden="1" x14ac:dyDescent="0.2">
      <c r="A1666" s="112" t="s">
        <v>1726</v>
      </c>
      <c r="B1666" s="112" t="s">
        <v>17</v>
      </c>
      <c r="C1666" s="112" t="s">
        <v>465</v>
      </c>
      <c r="D1666" s="18">
        <v>64561.19</v>
      </c>
      <c r="E1666" s="18">
        <v>247825.44</v>
      </c>
      <c r="F1666" s="18">
        <v>232065.5</v>
      </c>
      <c r="G1666" s="18">
        <v>80321.13</v>
      </c>
      <c r="H1666" s="153">
        <f t="shared" si="25"/>
        <v>16</v>
      </c>
    </row>
    <row r="1667" spans="1:8" hidden="1" x14ac:dyDescent="0.2">
      <c r="A1667" s="112" t="s">
        <v>1727</v>
      </c>
      <c r="B1667" s="112" t="s">
        <v>13</v>
      </c>
      <c r="C1667" s="112" t="s">
        <v>465</v>
      </c>
      <c r="D1667" s="18">
        <v>64561.19</v>
      </c>
      <c r="E1667" s="18">
        <v>247825.44</v>
      </c>
      <c r="F1667" s="18">
        <v>232065.5</v>
      </c>
      <c r="G1667" s="18">
        <v>80321.13</v>
      </c>
      <c r="H1667" s="153">
        <f t="shared" si="25"/>
        <v>18</v>
      </c>
    </row>
    <row r="1668" spans="1:8" hidden="1" x14ac:dyDescent="0.2">
      <c r="A1668" s="112" t="s">
        <v>3259</v>
      </c>
      <c r="B1668" s="112" t="s">
        <v>17</v>
      </c>
      <c r="C1668" s="112" t="s">
        <v>91</v>
      </c>
      <c r="D1668" s="18">
        <v>20780.28</v>
      </c>
      <c r="E1668" s="18">
        <v>5195.07</v>
      </c>
      <c r="F1668" s="18">
        <v>0</v>
      </c>
      <c r="G1668" s="18">
        <v>25975.35</v>
      </c>
      <c r="H1668" s="153">
        <f t="shared" si="25"/>
        <v>8</v>
      </c>
    </row>
    <row r="1669" spans="1:8" hidden="1" x14ac:dyDescent="0.2">
      <c r="A1669" s="112" t="s">
        <v>3260</v>
      </c>
      <c r="B1669" s="112" t="s">
        <v>17</v>
      </c>
      <c r="C1669" s="112" t="s">
        <v>91</v>
      </c>
      <c r="D1669" s="18">
        <v>20780.28</v>
      </c>
      <c r="E1669" s="18">
        <v>5195.07</v>
      </c>
      <c r="F1669" s="18">
        <v>0</v>
      </c>
      <c r="G1669" s="18">
        <v>25975.35</v>
      </c>
      <c r="H1669" s="153">
        <f t="shared" si="25"/>
        <v>10</v>
      </c>
    </row>
    <row r="1670" spans="1:8" hidden="1" x14ac:dyDescent="0.2">
      <c r="A1670" s="112" t="s">
        <v>3261</v>
      </c>
      <c r="B1670" s="112" t="s">
        <v>17</v>
      </c>
      <c r="C1670" s="112" t="s">
        <v>91</v>
      </c>
      <c r="D1670" s="18">
        <v>20780.28</v>
      </c>
      <c r="E1670" s="18">
        <v>5195.07</v>
      </c>
      <c r="F1670" s="18">
        <v>0</v>
      </c>
      <c r="G1670" s="18">
        <v>25975.35</v>
      </c>
      <c r="H1670" s="153">
        <f t="shared" si="25"/>
        <v>12</v>
      </c>
    </row>
    <row r="1671" spans="1:8" hidden="1" x14ac:dyDescent="0.2">
      <c r="A1671" s="112" t="s">
        <v>3262</v>
      </c>
      <c r="B1671" s="112" t="s">
        <v>17</v>
      </c>
      <c r="C1671" s="112" t="s">
        <v>91</v>
      </c>
      <c r="D1671" s="18">
        <v>20780.28</v>
      </c>
      <c r="E1671" s="18">
        <v>5195.07</v>
      </c>
      <c r="F1671" s="18">
        <v>0</v>
      </c>
      <c r="G1671" s="18">
        <v>25975.35</v>
      </c>
      <c r="H1671" s="153">
        <f t="shared" ref="H1671:H1734" si="26">+LEN(A1671)</f>
        <v>14</v>
      </c>
    </row>
    <row r="1672" spans="1:8" hidden="1" x14ac:dyDescent="0.2">
      <c r="A1672" s="112" t="s">
        <v>3263</v>
      </c>
      <c r="B1672" s="112" t="s">
        <v>17</v>
      </c>
      <c r="C1672" s="112" t="s">
        <v>91</v>
      </c>
      <c r="D1672" s="18">
        <v>20780.28</v>
      </c>
      <c r="E1672" s="18">
        <v>5195.07</v>
      </c>
      <c r="F1672" s="18">
        <v>0</v>
      </c>
      <c r="G1672" s="18">
        <v>25975.35</v>
      </c>
      <c r="H1672" s="153">
        <f t="shared" si="26"/>
        <v>16</v>
      </c>
    </row>
    <row r="1673" spans="1:8" hidden="1" x14ac:dyDescent="0.2">
      <c r="A1673" s="112" t="s">
        <v>3264</v>
      </c>
      <c r="B1673" s="112" t="s">
        <v>13</v>
      </c>
      <c r="C1673" s="112" t="s">
        <v>91</v>
      </c>
      <c r="D1673" s="18">
        <v>20780.28</v>
      </c>
      <c r="E1673" s="18">
        <v>5195.07</v>
      </c>
      <c r="F1673" s="18">
        <v>0</v>
      </c>
      <c r="G1673" s="18">
        <v>25975.35</v>
      </c>
      <c r="H1673" s="153">
        <f t="shared" si="26"/>
        <v>18</v>
      </c>
    </row>
    <row r="1674" spans="1:8" hidden="1" x14ac:dyDescent="0.2">
      <c r="A1674" s="112" t="s">
        <v>467</v>
      </c>
      <c r="B1674" s="112" t="s">
        <v>17</v>
      </c>
      <c r="C1674" s="112" t="s">
        <v>468</v>
      </c>
      <c r="D1674" s="18">
        <v>324331.84000000003</v>
      </c>
      <c r="E1674" s="18">
        <v>267076.59000000003</v>
      </c>
      <c r="F1674" s="18">
        <v>120689.34</v>
      </c>
      <c r="G1674" s="18">
        <v>470719.09</v>
      </c>
      <c r="H1674" s="153">
        <f t="shared" si="26"/>
        <v>6</v>
      </c>
    </row>
    <row r="1675" spans="1:8" hidden="1" x14ac:dyDescent="0.2">
      <c r="A1675" s="112" t="s">
        <v>469</v>
      </c>
      <c r="B1675" s="112" t="s">
        <v>17</v>
      </c>
      <c r="C1675" s="112" t="s">
        <v>470</v>
      </c>
      <c r="D1675" s="18">
        <v>64735.71</v>
      </c>
      <c r="E1675" s="18">
        <v>43914.62</v>
      </c>
      <c r="F1675" s="18">
        <v>31981.29</v>
      </c>
      <c r="G1675" s="18">
        <v>76669.039999999994</v>
      </c>
      <c r="H1675" s="153">
        <f t="shared" si="26"/>
        <v>8</v>
      </c>
    </row>
    <row r="1676" spans="1:8" hidden="1" x14ac:dyDescent="0.2">
      <c r="A1676" s="112" t="s">
        <v>471</v>
      </c>
      <c r="B1676" s="112" t="s">
        <v>17</v>
      </c>
      <c r="C1676" s="112" t="s">
        <v>470</v>
      </c>
      <c r="D1676" s="18">
        <v>64735.71</v>
      </c>
      <c r="E1676" s="18">
        <v>43914.62</v>
      </c>
      <c r="F1676" s="18">
        <v>31981.29</v>
      </c>
      <c r="G1676" s="18">
        <v>76669.039999999994</v>
      </c>
      <c r="H1676" s="153">
        <f t="shared" si="26"/>
        <v>10</v>
      </c>
    </row>
    <row r="1677" spans="1:8" hidden="1" x14ac:dyDescent="0.2">
      <c r="A1677" s="112" t="s">
        <v>1728</v>
      </c>
      <c r="B1677" s="112" t="s">
        <v>17</v>
      </c>
      <c r="C1677" s="112" t="s">
        <v>470</v>
      </c>
      <c r="D1677" s="18">
        <v>64735.71</v>
      </c>
      <c r="E1677" s="18">
        <v>43914.62</v>
      </c>
      <c r="F1677" s="18">
        <v>31981.29</v>
      </c>
      <c r="G1677" s="18">
        <v>76669.039999999994</v>
      </c>
      <c r="H1677" s="153">
        <f t="shared" si="26"/>
        <v>12</v>
      </c>
    </row>
    <row r="1678" spans="1:8" hidden="1" x14ac:dyDescent="0.2">
      <c r="A1678" s="112" t="s">
        <v>1729</v>
      </c>
      <c r="B1678" s="112" t="s">
        <v>17</v>
      </c>
      <c r="C1678" s="112" t="s">
        <v>470</v>
      </c>
      <c r="D1678" s="18">
        <v>64735.71</v>
      </c>
      <c r="E1678" s="18">
        <v>43914.62</v>
      </c>
      <c r="F1678" s="18">
        <v>31981.29</v>
      </c>
      <c r="G1678" s="18">
        <v>76669.039999999994</v>
      </c>
      <c r="H1678" s="153">
        <f t="shared" si="26"/>
        <v>14</v>
      </c>
    </row>
    <row r="1679" spans="1:8" hidden="1" x14ac:dyDescent="0.2">
      <c r="A1679" s="112" t="s">
        <v>1730</v>
      </c>
      <c r="B1679" s="112" t="s">
        <v>17</v>
      </c>
      <c r="C1679" s="112" t="s">
        <v>470</v>
      </c>
      <c r="D1679" s="18">
        <v>64735.71</v>
      </c>
      <c r="E1679" s="18">
        <v>43914.62</v>
      </c>
      <c r="F1679" s="18">
        <v>31981.29</v>
      </c>
      <c r="G1679" s="18">
        <v>76669.039999999994</v>
      </c>
      <c r="H1679" s="153">
        <f t="shared" si="26"/>
        <v>16</v>
      </c>
    </row>
    <row r="1680" spans="1:8" hidden="1" x14ac:dyDescent="0.2">
      <c r="A1680" s="112" t="s">
        <v>1731</v>
      </c>
      <c r="B1680" s="112" t="s">
        <v>13</v>
      </c>
      <c r="C1680" s="112" t="s">
        <v>470</v>
      </c>
      <c r="D1680" s="18">
        <v>64735.71</v>
      </c>
      <c r="E1680" s="18">
        <v>43914.62</v>
      </c>
      <c r="F1680" s="18">
        <v>31981.29</v>
      </c>
      <c r="G1680" s="18">
        <v>76669.039999999994</v>
      </c>
      <c r="H1680" s="153">
        <f t="shared" si="26"/>
        <v>18</v>
      </c>
    </row>
    <row r="1681" spans="1:8" hidden="1" x14ac:dyDescent="0.2">
      <c r="A1681" s="112" t="s">
        <v>3919</v>
      </c>
      <c r="B1681" s="112" t="s">
        <v>17</v>
      </c>
      <c r="C1681" s="112" t="s">
        <v>3920</v>
      </c>
      <c r="D1681" s="18">
        <v>191988.52</v>
      </c>
      <c r="E1681" s="18">
        <v>89833.26</v>
      </c>
      <c r="F1681" s="18">
        <v>50047.44</v>
      </c>
      <c r="G1681" s="18">
        <v>231774.34</v>
      </c>
      <c r="H1681" s="153">
        <f t="shared" si="26"/>
        <v>8</v>
      </c>
    </row>
    <row r="1682" spans="1:8" hidden="1" x14ac:dyDescent="0.2">
      <c r="A1682" s="112" t="s">
        <v>3921</v>
      </c>
      <c r="B1682" s="112" t="s">
        <v>17</v>
      </c>
      <c r="C1682" s="112" t="s">
        <v>3920</v>
      </c>
      <c r="D1682" s="18">
        <v>191988.52</v>
      </c>
      <c r="E1682" s="18">
        <v>89833.26</v>
      </c>
      <c r="F1682" s="18">
        <v>50047.44</v>
      </c>
      <c r="G1682" s="18">
        <v>231774.34</v>
      </c>
      <c r="H1682" s="153">
        <f t="shared" si="26"/>
        <v>10</v>
      </c>
    </row>
    <row r="1683" spans="1:8" hidden="1" x14ac:dyDescent="0.2">
      <c r="A1683" s="112" t="s">
        <v>3922</v>
      </c>
      <c r="B1683" s="112" t="s">
        <v>17</v>
      </c>
      <c r="C1683" s="112" t="s">
        <v>3920</v>
      </c>
      <c r="D1683" s="18">
        <v>191988.52</v>
      </c>
      <c r="E1683" s="18">
        <v>89833.26</v>
      </c>
      <c r="F1683" s="18">
        <v>50047.44</v>
      </c>
      <c r="G1683" s="18">
        <v>231774.34</v>
      </c>
      <c r="H1683" s="153">
        <f t="shared" si="26"/>
        <v>12</v>
      </c>
    </row>
    <row r="1684" spans="1:8" hidden="1" x14ac:dyDescent="0.2">
      <c r="A1684" s="112" t="s">
        <v>3923</v>
      </c>
      <c r="B1684" s="112" t="s">
        <v>17</v>
      </c>
      <c r="C1684" s="112" t="s">
        <v>3920</v>
      </c>
      <c r="D1684" s="18">
        <v>191988.52</v>
      </c>
      <c r="E1684" s="18">
        <v>89833.26</v>
      </c>
      <c r="F1684" s="18">
        <v>50047.44</v>
      </c>
      <c r="G1684" s="18">
        <v>231774.34</v>
      </c>
      <c r="H1684" s="153">
        <f t="shared" si="26"/>
        <v>14</v>
      </c>
    </row>
    <row r="1685" spans="1:8" hidden="1" x14ac:dyDescent="0.2">
      <c r="A1685" s="112" t="s">
        <v>3924</v>
      </c>
      <c r="B1685" s="112" t="s">
        <v>17</v>
      </c>
      <c r="C1685" s="112" t="s">
        <v>3920</v>
      </c>
      <c r="D1685" s="18">
        <v>191988.52</v>
      </c>
      <c r="E1685" s="18">
        <v>89833.26</v>
      </c>
      <c r="F1685" s="18">
        <v>50047.44</v>
      </c>
      <c r="G1685" s="18">
        <v>231774.34</v>
      </c>
      <c r="H1685" s="153">
        <f t="shared" si="26"/>
        <v>16</v>
      </c>
    </row>
    <row r="1686" spans="1:8" hidden="1" x14ac:dyDescent="0.2">
      <c r="A1686" s="112" t="s">
        <v>3925</v>
      </c>
      <c r="B1686" s="112" t="s">
        <v>13</v>
      </c>
      <c r="C1686" s="112" t="s">
        <v>3920</v>
      </c>
      <c r="D1686" s="18">
        <v>191988.52</v>
      </c>
      <c r="E1686" s="18">
        <v>89833.26</v>
      </c>
      <c r="F1686" s="18">
        <v>50047.44</v>
      </c>
      <c r="G1686" s="18">
        <v>231774.34</v>
      </c>
      <c r="H1686" s="153">
        <f t="shared" si="26"/>
        <v>18</v>
      </c>
    </row>
    <row r="1687" spans="1:8" hidden="1" x14ac:dyDescent="0.2">
      <c r="A1687" s="112" t="s">
        <v>3926</v>
      </c>
      <c r="B1687" s="112" t="s">
        <v>17</v>
      </c>
      <c r="C1687" s="112" t="s">
        <v>3927</v>
      </c>
      <c r="D1687" s="18">
        <v>67607.61</v>
      </c>
      <c r="E1687" s="18">
        <v>133328.71</v>
      </c>
      <c r="F1687" s="18">
        <v>38660.61</v>
      </c>
      <c r="G1687" s="18">
        <v>162275.71</v>
      </c>
      <c r="H1687" s="153">
        <f t="shared" si="26"/>
        <v>8</v>
      </c>
    </row>
    <row r="1688" spans="1:8" hidden="1" x14ac:dyDescent="0.2">
      <c r="A1688" s="112" t="s">
        <v>3928</v>
      </c>
      <c r="B1688" s="112" t="s">
        <v>17</v>
      </c>
      <c r="C1688" s="112" t="s">
        <v>3927</v>
      </c>
      <c r="D1688" s="18">
        <v>67607.61</v>
      </c>
      <c r="E1688" s="18">
        <v>133328.71</v>
      </c>
      <c r="F1688" s="18">
        <v>38660.61</v>
      </c>
      <c r="G1688" s="18">
        <v>162275.71</v>
      </c>
      <c r="H1688" s="153">
        <f t="shared" si="26"/>
        <v>10</v>
      </c>
    </row>
    <row r="1689" spans="1:8" hidden="1" x14ac:dyDescent="0.2">
      <c r="A1689" s="112" t="s">
        <v>3929</v>
      </c>
      <c r="B1689" s="112" t="s">
        <v>17</v>
      </c>
      <c r="C1689" s="112" t="s">
        <v>3927</v>
      </c>
      <c r="D1689" s="18">
        <v>67607.61</v>
      </c>
      <c r="E1689" s="18">
        <v>133328.71</v>
      </c>
      <c r="F1689" s="18">
        <v>38660.61</v>
      </c>
      <c r="G1689" s="18">
        <v>162275.71</v>
      </c>
      <c r="H1689" s="153">
        <f t="shared" si="26"/>
        <v>12</v>
      </c>
    </row>
    <row r="1690" spans="1:8" hidden="1" x14ac:dyDescent="0.2">
      <c r="A1690" s="112" t="s">
        <v>3930</v>
      </c>
      <c r="B1690" s="112" t="s">
        <v>17</v>
      </c>
      <c r="C1690" s="112" t="s">
        <v>3927</v>
      </c>
      <c r="D1690" s="18">
        <v>67607.61</v>
      </c>
      <c r="E1690" s="18">
        <v>133328.71</v>
      </c>
      <c r="F1690" s="18">
        <v>38660.61</v>
      </c>
      <c r="G1690" s="18">
        <v>162275.71</v>
      </c>
      <c r="H1690" s="153">
        <f t="shared" si="26"/>
        <v>14</v>
      </c>
    </row>
    <row r="1691" spans="1:8" hidden="1" x14ac:dyDescent="0.2">
      <c r="A1691" s="112" t="s">
        <v>3931</v>
      </c>
      <c r="B1691" s="112" t="s">
        <v>17</v>
      </c>
      <c r="C1691" s="112" t="s">
        <v>3927</v>
      </c>
      <c r="D1691" s="18">
        <v>67607.61</v>
      </c>
      <c r="E1691" s="18">
        <v>133328.71</v>
      </c>
      <c r="F1691" s="18">
        <v>38660.61</v>
      </c>
      <c r="G1691" s="18">
        <v>162275.71</v>
      </c>
      <c r="H1691" s="153">
        <f t="shared" si="26"/>
        <v>16</v>
      </c>
    </row>
    <row r="1692" spans="1:8" hidden="1" x14ac:dyDescent="0.2">
      <c r="A1692" s="112" t="s">
        <v>3932</v>
      </c>
      <c r="B1692" s="112" t="s">
        <v>13</v>
      </c>
      <c r="C1692" s="112" t="s">
        <v>3927</v>
      </c>
      <c r="D1692" s="18">
        <v>67607.61</v>
      </c>
      <c r="E1692" s="18">
        <v>133328.71</v>
      </c>
      <c r="F1692" s="18">
        <v>38660.61</v>
      </c>
      <c r="G1692" s="18">
        <v>162275.71</v>
      </c>
      <c r="H1692" s="153">
        <f t="shared" si="26"/>
        <v>18</v>
      </c>
    </row>
    <row r="1693" spans="1:8" hidden="1" x14ac:dyDescent="0.2">
      <c r="A1693" s="112" t="s">
        <v>472</v>
      </c>
      <c r="B1693" s="112" t="s">
        <v>17</v>
      </c>
      <c r="C1693" s="112" t="s">
        <v>4074</v>
      </c>
      <c r="D1693" s="18">
        <v>103046.05</v>
      </c>
      <c r="E1693" s="18">
        <v>147311.99</v>
      </c>
      <c r="F1693" s="18">
        <v>117359.47</v>
      </c>
      <c r="G1693" s="18">
        <v>132998.57</v>
      </c>
      <c r="H1693" s="153">
        <f t="shared" si="26"/>
        <v>6</v>
      </c>
    </row>
    <row r="1694" spans="1:8" hidden="1" x14ac:dyDescent="0.2">
      <c r="A1694" s="112" t="s">
        <v>473</v>
      </c>
      <c r="B1694" s="112" t="s">
        <v>17</v>
      </c>
      <c r="C1694" s="112" t="s">
        <v>474</v>
      </c>
      <c r="D1694" s="18">
        <v>103046.05</v>
      </c>
      <c r="E1694" s="18">
        <v>147311.99</v>
      </c>
      <c r="F1694" s="18">
        <v>117359.47</v>
      </c>
      <c r="G1694" s="18">
        <v>132998.57</v>
      </c>
      <c r="H1694" s="153">
        <f t="shared" si="26"/>
        <v>8</v>
      </c>
    </row>
    <row r="1695" spans="1:8" hidden="1" x14ac:dyDescent="0.2">
      <c r="A1695" s="112" t="s">
        <v>475</v>
      </c>
      <c r="B1695" s="112" t="s">
        <v>17</v>
      </c>
      <c r="C1695" s="112" t="s">
        <v>474</v>
      </c>
      <c r="D1695" s="18">
        <v>103046.05</v>
      </c>
      <c r="E1695" s="18">
        <v>147311.99</v>
      </c>
      <c r="F1695" s="18">
        <v>117359.47</v>
      </c>
      <c r="G1695" s="18">
        <v>132998.57</v>
      </c>
      <c r="H1695" s="153">
        <f t="shared" si="26"/>
        <v>10</v>
      </c>
    </row>
    <row r="1696" spans="1:8" hidden="1" x14ac:dyDescent="0.2">
      <c r="A1696" s="112" t="s">
        <v>1732</v>
      </c>
      <c r="B1696" s="112" t="s">
        <v>17</v>
      </c>
      <c r="C1696" s="112" t="s">
        <v>474</v>
      </c>
      <c r="D1696" s="18">
        <v>103046.05</v>
      </c>
      <c r="E1696" s="18">
        <v>147311.99</v>
      </c>
      <c r="F1696" s="18">
        <v>117359.47</v>
      </c>
      <c r="G1696" s="18">
        <v>132998.57</v>
      </c>
      <c r="H1696" s="153">
        <f t="shared" si="26"/>
        <v>12</v>
      </c>
    </row>
    <row r="1697" spans="1:8" hidden="1" x14ac:dyDescent="0.2">
      <c r="A1697" s="112" t="s">
        <v>1733</v>
      </c>
      <c r="B1697" s="112" t="s">
        <v>17</v>
      </c>
      <c r="C1697" s="112" t="s">
        <v>474</v>
      </c>
      <c r="D1697" s="18">
        <v>103046.05</v>
      </c>
      <c r="E1697" s="18">
        <v>147311.99</v>
      </c>
      <c r="F1697" s="18">
        <v>117359.47</v>
      </c>
      <c r="G1697" s="18">
        <v>132998.57</v>
      </c>
      <c r="H1697" s="153">
        <f t="shared" si="26"/>
        <v>14</v>
      </c>
    </row>
    <row r="1698" spans="1:8" hidden="1" x14ac:dyDescent="0.2">
      <c r="A1698" s="112" t="s">
        <v>1734</v>
      </c>
      <c r="B1698" s="112" t="s">
        <v>17</v>
      </c>
      <c r="C1698" s="112" t="s">
        <v>474</v>
      </c>
      <c r="D1698" s="18">
        <v>103046.05</v>
      </c>
      <c r="E1698" s="18">
        <v>147311.99</v>
      </c>
      <c r="F1698" s="18">
        <v>117359.47</v>
      </c>
      <c r="G1698" s="18">
        <v>132998.57</v>
      </c>
      <c r="H1698" s="153">
        <f t="shared" si="26"/>
        <v>16</v>
      </c>
    </row>
    <row r="1699" spans="1:8" hidden="1" x14ac:dyDescent="0.2">
      <c r="A1699" s="112" t="s">
        <v>1735</v>
      </c>
      <c r="B1699" s="112" t="s">
        <v>13</v>
      </c>
      <c r="C1699" s="112" t="s">
        <v>474</v>
      </c>
      <c r="D1699" s="18">
        <v>103046.05</v>
      </c>
      <c r="E1699" s="18">
        <v>147311.99</v>
      </c>
      <c r="F1699" s="18">
        <v>117359.47</v>
      </c>
      <c r="G1699" s="18">
        <v>132998.57</v>
      </c>
      <c r="H1699" s="153">
        <f t="shared" si="26"/>
        <v>18</v>
      </c>
    </row>
    <row r="1700" spans="1:8" hidden="1" x14ac:dyDescent="0.2">
      <c r="A1700" s="112" t="s">
        <v>476</v>
      </c>
      <c r="B1700" s="112" t="s">
        <v>17</v>
      </c>
      <c r="C1700" s="112" t="s">
        <v>105</v>
      </c>
      <c r="D1700" s="18">
        <v>1418732.71</v>
      </c>
      <c r="E1700" s="18">
        <v>631505.85</v>
      </c>
      <c r="F1700" s="18">
        <v>248391.65</v>
      </c>
      <c r="G1700" s="18">
        <v>1801846.91</v>
      </c>
      <c r="H1700" s="153">
        <f t="shared" si="26"/>
        <v>6</v>
      </c>
    </row>
    <row r="1701" spans="1:8" hidden="1" x14ac:dyDescent="0.2">
      <c r="A1701" s="112" t="s">
        <v>477</v>
      </c>
      <c r="B1701" s="112" t="s">
        <v>17</v>
      </c>
      <c r="C1701" s="112" t="s">
        <v>478</v>
      </c>
      <c r="D1701" s="18">
        <v>208334.05</v>
      </c>
      <c r="E1701" s="18">
        <v>111946</v>
      </c>
      <c r="F1701" s="18">
        <v>55973</v>
      </c>
      <c r="G1701" s="18">
        <v>264307.05</v>
      </c>
      <c r="H1701" s="153">
        <f t="shared" si="26"/>
        <v>8</v>
      </c>
    </row>
    <row r="1702" spans="1:8" hidden="1" x14ac:dyDescent="0.2">
      <c r="A1702" s="112" t="s">
        <v>479</v>
      </c>
      <c r="B1702" s="112" t="s">
        <v>17</v>
      </c>
      <c r="C1702" s="112" t="s">
        <v>478</v>
      </c>
      <c r="D1702" s="18">
        <v>208334.05</v>
      </c>
      <c r="E1702" s="18">
        <v>111946</v>
      </c>
      <c r="F1702" s="18">
        <v>55973</v>
      </c>
      <c r="G1702" s="18">
        <v>264307.05</v>
      </c>
      <c r="H1702" s="153">
        <f t="shared" si="26"/>
        <v>10</v>
      </c>
    </row>
    <row r="1703" spans="1:8" hidden="1" x14ac:dyDescent="0.2">
      <c r="A1703" s="112" t="s">
        <v>1736</v>
      </c>
      <c r="B1703" s="112" t="s">
        <v>17</v>
      </c>
      <c r="C1703" s="112" t="s">
        <v>478</v>
      </c>
      <c r="D1703" s="18">
        <v>208334.05</v>
      </c>
      <c r="E1703" s="18">
        <v>111946</v>
      </c>
      <c r="F1703" s="18">
        <v>55973</v>
      </c>
      <c r="G1703" s="18">
        <v>264307.05</v>
      </c>
      <c r="H1703" s="153">
        <f t="shared" si="26"/>
        <v>12</v>
      </c>
    </row>
    <row r="1704" spans="1:8" hidden="1" x14ac:dyDescent="0.2">
      <c r="A1704" s="112" t="s">
        <v>1737</v>
      </c>
      <c r="B1704" s="112" t="s">
        <v>17</v>
      </c>
      <c r="C1704" s="112" t="s">
        <v>478</v>
      </c>
      <c r="D1704" s="18">
        <v>208334.05</v>
      </c>
      <c r="E1704" s="18">
        <v>111946</v>
      </c>
      <c r="F1704" s="18">
        <v>55973</v>
      </c>
      <c r="G1704" s="18">
        <v>264307.05</v>
      </c>
      <c r="H1704" s="153">
        <f t="shared" si="26"/>
        <v>14</v>
      </c>
    </row>
    <row r="1705" spans="1:8" hidden="1" x14ac:dyDescent="0.2">
      <c r="A1705" s="112" t="s">
        <v>1738</v>
      </c>
      <c r="B1705" s="112" t="s">
        <v>17</v>
      </c>
      <c r="C1705" s="112" t="s">
        <v>478</v>
      </c>
      <c r="D1705" s="18">
        <v>208334.05</v>
      </c>
      <c r="E1705" s="18">
        <v>111946</v>
      </c>
      <c r="F1705" s="18">
        <v>55973</v>
      </c>
      <c r="G1705" s="18">
        <v>264307.05</v>
      </c>
      <c r="H1705" s="153">
        <f t="shared" si="26"/>
        <v>16</v>
      </c>
    </row>
    <row r="1706" spans="1:8" hidden="1" x14ac:dyDescent="0.2">
      <c r="A1706" s="112" t="s">
        <v>1739</v>
      </c>
      <c r="B1706" s="112" t="s">
        <v>13</v>
      </c>
      <c r="C1706" s="112" t="s">
        <v>478</v>
      </c>
      <c r="D1706" s="18">
        <v>208334.05</v>
      </c>
      <c r="E1706" s="18">
        <v>111946</v>
      </c>
      <c r="F1706" s="18">
        <v>55973</v>
      </c>
      <c r="G1706" s="18">
        <v>264307.05</v>
      </c>
      <c r="H1706" s="153">
        <f t="shared" si="26"/>
        <v>18</v>
      </c>
    </row>
    <row r="1707" spans="1:8" hidden="1" x14ac:dyDescent="0.2">
      <c r="A1707" s="112" t="s">
        <v>480</v>
      </c>
      <c r="B1707" s="112" t="s">
        <v>17</v>
      </c>
      <c r="C1707" s="112" t="s">
        <v>481</v>
      </c>
      <c r="D1707" s="18">
        <v>33414.300000000003</v>
      </c>
      <c r="E1707" s="18">
        <v>18237.98</v>
      </c>
      <c r="F1707" s="18">
        <v>9118.99</v>
      </c>
      <c r="G1707" s="18">
        <v>42533.29</v>
      </c>
      <c r="H1707" s="153">
        <f t="shared" si="26"/>
        <v>8</v>
      </c>
    </row>
    <row r="1708" spans="1:8" hidden="1" x14ac:dyDescent="0.2">
      <c r="A1708" s="112" t="s">
        <v>482</v>
      </c>
      <c r="B1708" s="112" t="s">
        <v>17</v>
      </c>
      <c r="C1708" s="112" t="s">
        <v>481</v>
      </c>
      <c r="D1708" s="18">
        <v>33414.300000000003</v>
      </c>
      <c r="E1708" s="18">
        <v>18237.98</v>
      </c>
      <c r="F1708" s="18">
        <v>9118.99</v>
      </c>
      <c r="G1708" s="18">
        <v>42533.29</v>
      </c>
      <c r="H1708" s="153">
        <f t="shared" si="26"/>
        <v>10</v>
      </c>
    </row>
    <row r="1709" spans="1:8" hidden="1" x14ac:dyDescent="0.2">
      <c r="A1709" s="112" t="s">
        <v>1740</v>
      </c>
      <c r="B1709" s="112" t="s">
        <v>17</v>
      </c>
      <c r="C1709" s="112" t="s">
        <v>481</v>
      </c>
      <c r="D1709" s="18">
        <v>33414.300000000003</v>
      </c>
      <c r="E1709" s="18">
        <v>18237.98</v>
      </c>
      <c r="F1709" s="18">
        <v>9118.99</v>
      </c>
      <c r="G1709" s="18">
        <v>42533.29</v>
      </c>
      <c r="H1709" s="153">
        <f t="shared" si="26"/>
        <v>12</v>
      </c>
    </row>
    <row r="1710" spans="1:8" hidden="1" x14ac:dyDescent="0.2">
      <c r="A1710" s="112" t="s">
        <v>1741</v>
      </c>
      <c r="B1710" s="112" t="s">
        <v>17</v>
      </c>
      <c r="C1710" s="112" t="s">
        <v>481</v>
      </c>
      <c r="D1710" s="18">
        <v>33414.300000000003</v>
      </c>
      <c r="E1710" s="18">
        <v>18237.98</v>
      </c>
      <c r="F1710" s="18">
        <v>9118.99</v>
      </c>
      <c r="G1710" s="18">
        <v>42533.29</v>
      </c>
      <c r="H1710" s="153">
        <f t="shared" si="26"/>
        <v>14</v>
      </c>
    </row>
    <row r="1711" spans="1:8" hidden="1" x14ac:dyDescent="0.2">
      <c r="A1711" s="112" t="s">
        <v>1742</v>
      </c>
      <c r="B1711" s="112" t="s">
        <v>17</v>
      </c>
      <c r="C1711" s="112" t="s">
        <v>481</v>
      </c>
      <c r="D1711" s="18">
        <v>33414.300000000003</v>
      </c>
      <c r="E1711" s="18">
        <v>18237.98</v>
      </c>
      <c r="F1711" s="18">
        <v>9118.99</v>
      </c>
      <c r="G1711" s="18">
        <v>42533.29</v>
      </c>
      <c r="H1711" s="153">
        <f t="shared" si="26"/>
        <v>16</v>
      </c>
    </row>
    <row r="1712" spans="1:8" hidden="1" x14ac:dyDescent="0.2">
      <c r="A1712" s="112" t="s">
        <v>1743</v>
      </c>
      <c r="B1712" s="112" t="s">
        <v>13</v>
      </c>
      <c r="C1712" s="112" t="s">
        <v>481</v>
      </c>
      <c r="D1712" s="18">
        <v>33414.300000000003</v>
      </c>
      <c r="E1712" s="18">
        <v>18237.98</v>
      </c>
      <c r="F1712" s="18">
        <v>9118.99</v>
      </c>
      <c r="G1712" s="18">
        <v>42533.29</v>
      </c>
      <c r="H1712" s="153">
        <f t="shared" si="26"/>
        <v>18</v>
      </c>
    </row>
    <row r="1713" spans="1:8" hidden="1" x14ac:dyDescent="0.2">
      <c r="A1713" s="112" t="s">
        <v>483</v>
      </c>
      <c r="B1713" s="112" t="s">
        <v>17</v>
      </c>
      <c r="C1713" s="112" t="s">
        <v>105</v>
      </c>
      <c r="D1713" s="18">
        <v>1176984.3600000001</v>
      </c>
      <c r="E1713" s="18">
        <v>501321.87</v>
      </c>
      <c r="F1713" s="18">
        <v>183299.66</v>
      </c>
      <c r="G1713" s="18">
        <v>1495006.57</v>
      </c>
      <c r="H1713" s="153">
        <f t="shared" si="26"/>
        <v>8</v>
      </c>
    </row>
    <row r="1714" spans="1:8" hidden="1" x14ac:dyDescent="0.2">
      <c r="A1714" s="112" t="s">
        <v>484</v>
      </c>
      <c r="B1714" s="112" t="s">
        <v>17</v>
      </c>
      <c r="C1714" s="112" t="s">
        <v>105</v>
      </c>
      <c r="D1714" s="18">
        <v>1176984.3600000001</v>
      </c>
      <c r="E1714" s="18">
        <v>501321.87</v>
      </c>
      <c r="F1714" s="18">
        <v>183299.66</v>
      </c>
      <c r="G1714" s="18">
        <v>1495006.57</v>
      </c>
      <c r="H1714" s="153">
        <f t="shared" si="26"/>
        <v>10</v>
      </c>
    </row>
    <row r="1715" spans="1:8" hidden="1" x14ac:dyDescent="0.2">
      <c r="A1715" s="112" t="s">
        <v>1744</v>
      </c>
      <c r="B1715" s="112" t="s">
        <v>17</v>
      </c>
      <c r="C1715" s="112" t="s">
        <v>1745</v>
      </c>
      <c r="D1715" s="18">
        <v>21655.94</v>
      </c>
      <c r="E1715" s="18">
        <v>5738.5</v>
      </c>
      <c r="F1715" s="18">
        <v>434.05</v>
      </c>
      <c r="G1715" s="18">
        <v>26960.39</v>
      </c>
      <c r="H1715" s="153">
        <f t="shared" si="26"/>
        <v>12</v>
      </c>
    </row>
    <row r="1716" spans="1:8" hidden="1" x14ac:dyDescent="0.2">
      <c r="A1716" s="112" t="s">
        <v>1746</v>
      </c>
      <c r="B1716" s="112" t="s">
        <v>17</v>
      </c>
      <c r="C1716" s="112" t="s">
        <v>996</v>
      </c>
      <c r="D1716" s="18">
        <v>18913.439999999999</v>
      </c>
      <c r="E1716" s="18">
        <v>5474.57</v>
      </c>
      <c r="F1716" s="18">
        <v>434.05</v>
      </c>
      <c r="G1716" s="18">
        <v>23953.96</v>
      </c>
      <c r="H1716" s="153">
        <f t="shared" si="26"/>
        <v>14</v>
      </c>
    </row>
    <row r="1717" spans="1:8" hidden="1" x14ac:dyDescent="0.2">
      <c r="A1717" s="112" t="s">
        <v>1747</v>
      </c>
      <c r="B1717" s="112" t="s">
        <v>17</v>
      </c>
      <c r="C1717" s="112" t="s">
        <v>1748</v>
      </c>
      <c r="D1717" s="18">
        <v>18913.439999999999</v>
      </c>
      <c r="E1717" s="18">
        <v>5474.57</v>
      </c>
      <c r="F1717" s="18">
        <v>434.05</v>
      </c>
      <c r="G1717" s="18">
        <v>23953.96</v>
      </c>
      <c r="H1717" s="153">
        <f t="shared" si="26"/>
        <v>16</v>
      </c>
    </row>
    <row r="1718" spans="1:8" hidden="1" x14ac:dyDescent="0.2">
      <c r="A1718" s="112" t="s">
        <v>1749</v>
      </c>
      <c r="B1718" s="112" t="s">
        <v>13</v>
      </c>
      <c r="C1718" s="112" t="s">
        <v>1750</v>
      </c>
      <c r="D1718" s="18">
        <v>18420.84</v>
      </c>
      <c r="E1718" s="18">
        <v>5355.97</v>
      </c>
      <c r="F1718" s="18">
        <v>434.05</v>
      </c>
      <c r="G1718" s="18">
        <v>23342.76</v>
      </c>
      <c r="H1718" s="153">
        <f t="shared" si="26"/>
        <v>18</v>
      </c>
    </row>
    <row r="1719" spans="1:8" hidden="1" x14ac:dyDescent="0.2">
      <c r="A1719" s="112" t="s">
        <v>1751</v>
      </c>
      <c r="B1719" s="112" t="s">
        <v>13</v>
      </c>
      <c r="C1719" s="112" t="s">
        <v>1752</v>
      </c>
      <c r="D1719" s="18">
        <v>492.6</v>
      </c>
      <c r="E1719" s="18">
        <v>118.6</v>
      </c>
      <c r="F1719" s="18">
        <v>0</v>
      </c>
      <c r="G1719" s="18">
        <v>611.20000000000005</v>
      </c>
      <c r="H1719" s="153">
        <f t="shared" si="26"/>
        <v>18</v>
      </c>
    </row>
    <row r="1720" spans="1:8" hidden="1" x14ac:dyDescent="0.2">
      <c r="A1720" s="112" t="s">
        <v>3933</v>
      </c>
      <c r="B1720" s="112" t="s">
        <v>17</v>
      </c>
      <c r="C1720" s="112" t="s">
        <v>3934</v>
      </c>
      <c r="D1720" s="18">
        <v>2742.5</v>
      </c>
      <c r="E1720" s="18">
        <v>263.93</v>
      </c>
      <c r="F1720" s="18">
        <v>0</v>
      </c>
      <c r="G1720" s="18">
        <v>3006.43</v>
      </c>
      <c r="H1720" s="153">
        <f t="shared" si="26"/>
        <v>14</v>
      </c>
    </row>
    <row r="1721" spans="1:8" hidden="1" x14ac:dyDescent="0.2">
      <c r="A1721" s="112" t="s">
        <v>3935</v>
      </c>
      <c r="B1721" s="112" t="s">
        <v>17</v>
      </c>
      <c r="C1721" s="112" t="s">
        <v>3934</v>
      </c>
      <c r="D1721" s="18">
        <v>2742.5</v>
      </c>
      <c r="E1721" s="18">
        <v>263.93</v>
      </c>
      <c r="F1721" s="18">
        <v>0</v>
      </c>
      <c r="G1721" s="18">
        <v>3006.43</v>
      </c>
      <c r="H1721" s="153">
        <f t="shared" si="26"/>
        <v>16</v>
      </c>
    </row>
    <row r="1722" spans="1:8" hidden="1" x14ac:dyDescent="0.2">
      <c r="A1722" s="112" t="s">
        <v>3936</v>
      </c>
      <c r="B1722" s="112" t="s">
        <v>13</v>
      </c>
      <c r="C1722" s="112" t="s">
        <v>3934</v>
      </c>
      <c r="D1722" s="18">
        <v>2742.5</v>
      </c>
      <c r="E1722" s="18">
        <v>263.93</v>
      </c>
      <c r="F1722" s="18">
        <v>0</v>
      </c>
      <c r="G1722" s="18">
        <v>3006.43</v>
      </c>
      <c r="H1722" s="153">
        <f t="shared" si="26"/>
        <v>18</v>
      </c>
    </row>
    <row r="1723" spans="1:8" hidden="1" x14ac:dyDescent="0.2">
      <c r="A1723" s="112" t="s">
        <v>1753</v>
      </c>
      <c r="B1723" s="112" t="s">
        <v>17</v>
      </c>
      <c r="C1723" s="112" t="s">
        <v>1754</v>
      </c>
      <c r="D1723" s="18">
        <v>0</v>
      </c>
      <c r="E1723" s="18">
        <v>1811.44</v>
      </c>
      <c r="F1723" s="18">
        <v>0</v>
      </c>
      <c r="G1723" s="18">
        <v>1811.44</v>
      </c>
      <c r="H1723" s="153">
        <f t="shared" si="26"/>
        <v>12</v>
      </c>
    </row>
    <row r="1724" spans="1:8" hidden="1" x14ac:dyDescent="0.2">
      <c r="A1724" s="112" t="s">
        <v>1755</v>
      </c>
      <c r="B1724" s="112" t="s">
        <v>17</v>
      </c>
      <c r="C1724" s="112" t="s">
        <v>1754</v>
      </c>
      <c r="D1724" s="18">
        <v>0</v>
      </c>
      <c r="E1724" s="18">
        <v>1811.44</v>
      </c>
      <c r="F1724" s="18">
        <v>0</v>
      </c>
      <c r="G1724" s="18">
        <v>1811.44</v>
      </c>
      <c r="H1724" s="153">
        <f t="shared" si="26"/>
        <v>14</v>
      </c>
    </row>
    <row r="1725" spans="1:8" hidden="1" x14ac:dyDescent="0.2">
      <c r="A1725" s="112" t="s">
        <v>1756</v>
      </c>
      <c r="B1725" s="112" t="s">
        <v>17</v>
      </c>
      <c r="C1725" s="112" t="s">
        <v>1754</v>
      </c>
      <c r="D1725" s="18">
        <v>0</v>
      </c>
      <c r="E1725" s="18">
        <v>1811.44</v>
      </c>
      <c r="F1725" s="18">
        <v>0</v>
      </c>
      <c r="G1725" s="18">
        <v>1811.44</v>
      </c>
      <c r="H1725" s="153">
        <f t="shared" si="26"/>
        <v>16</v>
      </c>
    </row>
    <row r="1726" spans="1:8" hidden="1" x14ac:dyDescent="0.2">
      <c r="A1726" s="112" t="s">
        <v>1757</v>
      </c>
      <c r="B1726" s="112" t="s">
        <v>13</v>
      </c>
      <c r="C1726" s="112" t="s">
        <v>1754</v>
      </c>
      <c r="D1726" s="18">
        <v>0</v>
      </c>
      <c r="E1726" s="18">
        <v>1811.44</v>
      </c>
      <c r="F1726" s="18">
        <v>0</v>
      </c>
      <c r="G1726" s="18">
        <v>1811.44</v>
      </c>
      <c r="H1726" s="153">
        <f t="shared" si="26"/>
        <v>18</v>
      </c>
    </row>
    <row r="1727" spans="1:8" hidden="1" x14ac:dyDescent="0.2">
      <c r="A1727" s="112" t="s">
        <v>1758</v>
      </c>
      <c r="B1727" s="112" t="s">
        <v>17</v>
      </c>
      <c r="C1727" s="112" t="s">
        <v>4075</v>
      </c>
      <c r="D1727" s="18">
        <v>841780.06</v>
      </c>
      <c r="E1727" s="18">
        <v>398152.68</v>
      </c>
      <c r="F1727" s="18">
        <v>163546.28</v>
      </c>
      <c r="G1727" s="18">
        <v>1076386.46</v>
      </c>
      <c r="H1727" s="153">
        <f t="shared" si="26"/>
        <v>12</v>
      </c>
    </row>
    <row r="1728" spans="1:8" hidden="1" x14ac:dyDescent="0.2">
      <c r="A1728" s="112" t="s">
        <v>1759</v>
      </c>
      <c r="B1728" s="112" t="s">
        <v>17</v>
      </c>
      <c r="C1728" s="112" t="s">
        <v>1760</v>
      </c>
      <c r="D1728" s="18">
        <v>19046.55</v>
      </c>
      <c r="E1728" s="18">
        <v>7076.39</v>
      </c>
      <c r="F1728" s="18">
        <v>105</v>
      </c>
      <c r="G1728" s="18">
        <v>26017.94</v>
      </c>
      <c r="H1728" s="153">
        <f t="shared" si="26"/>
        <v>14</v>
      </c>
    </row>
    <row r="1729" spans="1:8" hidden="1" x14ac:dyDescent="0.2">
      <c r="A1729" s="112" t="s">
        <v>1761</v>
      </c>
      <c r="B1729" s="112" t="s">
        <v>17</v>
      </c>
      <c r="C1729" s="112" t="s">
        <v>1762</v>
      </c>
      <c r="D1729" s="18">
        <v>0</v>
      </c>
      <c r="E1729" s="18">
        <v>309.97000000000003</v>
      </c>
      <c r="F1729" s="18">
        <v>0</v>
      </c>
      <c r="G1729" s="18">
        <v>309.97000000000003</v>
      </c>
      <c r="H1729" s="153">
        <f t="shared" si="26"/>
        <v>16</v>
      </c>
    </row>
    <row r="1730" spans="1:8" hidden="1" x14ac:dyDescent="0.2">
      <c r="A1730" s="112" t="s">
        <v>1763</v>
      </c>
      <c r="B1730" s="112" t="s">
        <v>13</v>
      </c>
      <c r="C1730" s="112" t="s">
        <v>1762</v>
      </c>
      <c r="D1730" s="18">
        <v>0</v>
      </c>
      <c r="E1730" s="18">
        <v>309.97000000000003</v>
      </c>
      <c r="F1730" s="18">
        <v>0</v>
      </c>
      <c r="G1730" s="18">
        <v>309.97000000000003</v>
      </c>
      <c r="H1730" s="153">
        <f t="shared" si="26"/>
        <v>18</v>
      </c>
    </row>
    <row r="1731" spans="1:8" hidden="1" x14ac:dyDescent="0.2">
      <c r="A1731" s="112" t="s">
        <v>2917</v>
      </c>
      <c r="B1731" s="112" t="s">
        <v>17</v>
      </c>
      <c r="C1731" s="112" t="s">
        <v>2918</v>
      </c>
      <c r="D1731" s="18">
        <v>19046.55</v>
      </c>
      <c r="E1731" s="18">
        <v>6766.42</v>
      </c>
      <c r="F1731" s="18">
        <v>105</v>
      </c>
      <c r="G1731" s="18">
        <v>25707.97</v>
      </c>
      <c r="H1731" s="153">
        <f t="shared" si="26"/>
        <v>16</v>
      </c>
    </row>
    <row r="1732" spans="1:8" hidden="1" x14ac:dyDescent="0.2">
      <c r="A1732" s="112" t="s">
        <v>2919</v>
      </c>
      <c r="B1732" s="112" t="s">
        <v>13</v>
      </c>
      <c r="C1732" s="112" t="s">
        <v>2918</v>
      </c>
      <c r="D1732" s="18">
        <v>19046.55</v>
      </c>
      <c r="E1732" s="18">
        <v>6766.42</v>
      </c>
      <c r="F1732" s="18">
        <v>105</v>
      </c>
      <c r="G1732" s="18">
        <v>25707.97</v>
      </c>
      <c r="H1732" s="153">
        <f t="shared" si="26"/>
        <v>18</v>
      </c>
    </row>
    <row r="1733" spans="1:8" hidden="1" x14ac:dyDescent="0.2">
      <c r="A1733" s="112" t="s">
        <v>1764</v>
      </c>
      <c r="B1733" s="112" t="s">
        <v>17</v>
      </c>
      <c r="C1733" s="112" t="s">
        <v>1765</v>
      </c>
      <c r="D1733" s="18">
        <v>235655.99</v>
      </c>
      <c r="E1733" s="18">
        <v>130090.9</v>
      </c>
      <c r="F1733" s="18">
        <v>85276.57</v>
      </c>
      <c r="G1733" s="18">
        <v>280470.32</v>
      </c>
      <c r="H1733" s="153">
        <f t="shared" si="26"/>
        <v>14</v>
      </c>
    </row>
    <row r="1734" spans="1:8" hidden="1" x14ac:dyDescent="0.2">
      <c r="A1734" s="112" t="s">
        <v>1766</v>
      </c>
      <c r="B1734" s="112" t="s">
        <v>17</v>
      </c>
      <c r="C1734" s="112" t="s">
        <v>1767</v>
      </c>
      <c r="D1734" s="18">
        <v>12275.69</v>
      </c>
      <c r="E1734" s="18">
        <v>5813.63</v>
      </c>
      <c r="F1734" s="18">
        <v>2140</v>
      </c>
      <c r="G1734" s="18">
        <v>15949.32</v>
      </c>
      <c r="H1734" s="153">
        <f t="shared" si="26"/>
        <v>16</v>
      </c>
    </row>
    <row r="1735" spans="1:8" hidden="1" x14ac:dyDescent="0.2">
      <c r="A1735" s="112" t="s">
        <v>1768</v>
      </c>
      <c r="B1735" s="112" t="s">
        <v>13</v>
      </c>
      <c r="C1735" s="112" t="s">
        <v>1769</v>
      </c>
      <c r="D1735" s="18">
        <v>12275.69</v>
      </c>
      <c r="E1735" s="18">
        <v>5813.63</v>
      </c>
      <c r="F1735" s="18">
        <v>2140</v>
      </c>
      <c r="G1735" s="18">
        <v>15949.32</v>
      </c>
      <c r="H1735" s="153">
        <f t="shared" ref="H1735:H1798" si="27">+LEN(A1735)</f>
        <v>18</v>
      </c>
    </row>
    <row r="1736" spans="1:8" hidden="1" x14ac:dyDescent="0.2">
      <c r="A1736" s="112" t="s">
        <v>1770</v>
      </c>
      <c r="B1736" s="112" t="s">
        <v>17</v>
      </c>
      <c r="C1736" s="112" t="s">
        <v>1771</v>
      </c>
      <c r="D1736" s="18">
        <v>155203.47</v>
      </c>
      <c r="E1736" s="18">
        <v>95180.31</v>
      </c>
      <c r="F1736" s="18">
        <v>68588.09</v>
      </c>
      <c r="G1736" s="18">
        <v>181795.69</v>
      </c>
      <c r="H1736" s="153">
        <f t="shared" si="27"/>
        <v>16</v>
      </c>
    </row>
    <row r="1737" spans="1:8" hidden="1" x14ac:dyDescent="0.2">
      <c r="A1737" s="112" t="s">
        <v>1772</v>
      </c>
      <c r="B1737" s="112" t="s">
        <v>13</v>
      </c>
      <c r="C1737" s="112" t="s">
        <v>1771</v>
      </c>
      <c r="D1737" s="18">
        <v>155203.47</v>
      </c>
      <c r="E1737" s="18">
        <v>95180.31</v>
      </c>
      <c r="F1737" s="18">
        <v>68588.09</v>
      </c>
      <c r="G1737" s="18">
        <v>181795.69</v>
      </c>
      <c r="H1737" s="153">
        <f t="shared" si="27"/>
        <v>18</v>
      </c>
    </row>
    <row r="1738" spans="1:8" hidden="1" x14ac:dyDescent="0.2">
      <c r="A1738" s="112" t="s">
        <v>1773</v>
      </c>
      <c r="B1738" s="112" t="s">
        <v>17</v>
      </c>
      <c r="C1738" s="112" t="s">
        <v>1774</v>
      </c>
      <c r="D1738" s="18">
        <v>68176.83</v>
      </c>
      <c r="E1738" s="18">
        <v>29096.959999999999</v>
      </c>
      <c r="F1738" s="18">
        <v>14548.48</v>
      </c>
      <c r="G1738" s="18">
        <v>82725.31</v>
      </c>
      <c r="H1738" s="153">
        <f t="shared" si="27"/>
        <v>16</v>
      </c>
    </row>
    <row r="1739" spans="1:8" hidden="1" x14ac:dyDescent="0.2">
      <c r="A1739" s="112" t="s">
        <v>1775</v>
      </c>
      <c r="B1739" s="112" t="s">
        <v>13</v>
      </c>
      <c r="C1739" s="112" t="s">
        <v>1774</v>
      </c>
      <c r="D1739" s="18">
        <v>68176.83</v>
      </c>
      <c r="E1739" s="18">
        <v>29096.959999999999</v>
      </c>
      <c r="F1739" s="18">
        <v>14548.48</v>
      </c>
      <c r="G1739" s="18">
        <v>82725.31</v>
      </c>
      <c r="H1739" s="153">
        <f t="shared" si="27"/>
        <v>18</v>
      </c>
    </row>
    <row r="1740" spans="1:8" hidden="1" x14ac:dyDescent="0.2">
      <c r="A1740" s="112" t="s">
        <v>1776</v>
      </c>
      <c r="B1740" s="112" t="s">
        <v>17</v>
      </c>
      <c r="C1740" s="112" t="s">
        <v>1777</v>
      </c>
      <c r="D1740" s="18">
        <v>64899.18</v>
      </c>
      <c r="E1740" s="18">
        <v>35147.54</v>
      </c>
      <c r="F1740" s="18">
        <v>17860.54</v>
      </c>
      <c r="G1740" s="18">
        <v>82186.179999999993</v>
      </c>
      <c r="H1740" s="153">
        <f t="shared" si="27"/>
        <v>14</v>
      </c>
    </row>
    <row r="1741" spans="1:8" hidden="1" x14ac:dyDescent="0.2">
      <c r="A1741" s="112" t="s">
        <v>1778</v>
      </c>
      <c r="B1741" s="112" t="s">
        <v>17</v>
      </c>
      <c r="C1741" s="112" t="s">
        <v>1777</v>
      </c>
      <c r="D1741" s="18">
        <v>64899.18</v>
      </c>
      <c r="E1741" s="18">
        <v>35147.54</v>
      </c>
      <c r="F1741" s="18">
        <v>17860.54</v>
      </c>
      <c r="G1741" s="18">
        <v>82186.179999999993</v>
      </c>
      <c r="H1741" s="153">
        <f t="shared" si="27"/>
        <v>16</v>
      </c>
    </row>
    <row r="1742" spans="1:8" hidden="1" x14ac:dyDescent="0.2">
      <c r="A1742" s="112" t="s">
        <v>1779</v>
      </c>
      <c r="B1742" s="112" t="s">
        <v>13</v>
      </c>
      <c r="C1742" s="112" t="s">
        <v>1777</v>
      </c>
      <c r="D1742" s="18">
        <v>64899.18</v>
      </c>
      <c r="E1742" s="18">
        <v>35147.54</v>
      </c>
      <c r="F1742" s="18">
        <v>17860.54</v>
      </c>
      <c r="G1742" s="18">
        <v>82186.179999999993</v>
      </c>
      <c r="H1742" s="153">
        <f t="shared" si="27"/>
        <v>18</v>
      </c>
    </row>
    <row r="1743" spans="1:8" hidden="1" x14ac:dyDescent="0.2">
      <c r="A1743" s="112" t="s">
        <v>1780</v>
      </c>
      <c r="B1743" s="112" t="s">
        <v>17</v>
      </c>
      <c r="C1743" s="112" t="s">
        <v>1781</v>
      </c>
      <c r="D1743" s="18">
        <v>13125.11</v>
      </c>
      <c r="E1743" s="18">
        <v>4468.9799999999996</v>
      </c>
      <c r="F1743" s="18">
        <v>2350</v>
      </c>
      <c r="G1743" s="18">
        <v>15244.09</v>
      </c>
      <c r="H1743" s="153">
        <f t="shared" si="27"/>
        <v>14</v>
      </c>
    </row>
    <row r="1744" spans="1:8" hidden="1" x14ac:dyDescent="0.2">
      <c r="A1744" s="112" t="s">
        <v>1782</v>
      </c>
      <c r="B1744" s="112" t="s">
        <v>17</v>
      </c>
      <c r="C1744" s="112" t="s">
        <v>1781</v>
      </c>
      <c r="D1744" s="18">
        <v>13125.11</v>
      </c>
      <c r="E1744" s="18">
        <v>4468.9799999999996</v>
      </c>
      <c r="F1744" s="18">
        <v>2350</v>
      </c>
      <c r="G1744" s="18">
        <v>15244.09</v>
      </c>
      <c r="H1744" s="153">
        <f t="shared" si="27"/>
        <v>16</v>
      </c>
    </row>
    <row r="1745" spans="1:8" hidden="1" x14ac:dyDescent="0.2">
      <c r="A1745" s="112" t="s">
        <v>1783</v>
      </c>
      <c r="B1745" s="112" t="s">
        <v>13</v>
      </c>
      <c r="C1745" s="112" t="s">
        <v>1781</v>
      </c>
      <c r="D1745" s="18">
        <v>13125.11</v>
      </c>
      <c r="E1745" s="18">
        <v>4468.9799999999996</v>
      </c>
      <c r="F1745" s="18">
        <v>2350</v>
      </c>
      <c r="G1745" s="18">
        <v>15244.09</v>
      </c>
      <c r="H1745" s="153">
        <f t="shared" si="27"/>
        <v>18</v>
      </c>
    </row>
    <row r="1746" spans="1:8" hidden="1" x14ac:dyDescent="0.2">
      <c r="A1746" s="112" t="s">
        <v>1784</v>
      </c>
      <c r="B1746" s="112" t="s">
        <v>17</v>
      </c>
      <c r="C1746" s="112" t="s">
        <v>1785</v>
      </c>
      <c r="D1746" s="18">
        <v>49691.040000000001</v>
      </c>
      <c r="E1746" s="18">
        <v>14567.92</v>
      </c>
      <c r="F1746" s="18">
        <v>7283.96</v>
      </c>
      <c r="G1746" s="18">
        <v>56975</v>
      </c>
      <c r="H1746" s="153">
        <f t="shared" si="27"/>
        <v>14</v>
      </c>
    </row>
    <row r="1747" spans="1:8" hidden="1" x14ac:dyDescent="0.2">
      <c r="A1747" s="112" t="s">
        <v>1786</v>
      </c>
      <c r="B1747" s="112" t="s">
        <v>17</v>
      </c>
      <c r="C1747" s="112" t="s">
        <v>1785</v>
      </c>
      <c r="D1747" s="18">
        <v>49691.040000000001</v>
      </c>
      <c r="E1747" s="18">
        <v>14567.92</v>
      </c>
      <c r="F1747" s="18">
        <v>7283.96</v>
      </c>
      <c r="G1747" s="18">
        <v>56975</v>
      </c>
      <c r="H1747" s="153">
        <f t="shared" si="27"/>
        <v>16</v>
      </c>
    </row>
    <row r="1748" spans="1:8" hidden="1" x14ac:dyDescent="0.2">
      <c r="A1748" s="112" t="s">
        <v>1787</v>
      </c>
      <c r="B1748" s="112" t="s">
        <v>13</v>
      </c>
      <c r="C1748" s="112" t="s">
        <v>1785</v>
      </c>
      <c r="D1748" s="18">
        <v>49691.040000000001</v>
      </c>
      <c r="E1748" s="18">
        <v>14567.92</v>
      </c>
      <c r="F1748" s="18">
        <v>7283.96</v>
      </c>
      <c r="G1748" s="18">
        <v>56975</v>
      </c>
      <c r="H1748" s="153">
        <f t="shared" si="27"/>
        <v>18</v>
      </c>
    </row>
    <row r="1749" spans="1:8" hidden="1" x14ac:dyDescent="0.2">
      <c r="A1749" s="112" t="s">
        <v>3937</v>
      </c>
      <c r="B1749" s="112" t="s">
        <v>17</v>
      </c>
      <c r="C1749" s="112" t="s">
        <v>3938</v>
      </c>
      <c r="D1749" s="18">
        <v>658</v>
      </c>
      <c r="E1749" s="18">
        <v>153</v>
      </c>
      <c r="F1749" s="18">
        <v>0</v>
      </c>
      <c r="G1749" s="18">
        <v>811</v>
      </c>
      <c r="H1749" s="153">
        <f t="shared" si="27"/>
        <v>14</v>
      </c>
    </row>
    <row r="1750" spans="1:8" hidden="1" x14ac:dyDescent="0.2">
      <c r="A1750" s="112" t="s">
        <v>3939</v>
      </c>
      <c r="B1750" s="112" t="s">
        <v>17</v>
      </c>
      <c r="C1750" s="112" t="s">
        <v>3938</v>
      </c>
      <c r="D1750" s="18">
        <v>658</v>
      </c>
      <c r="E1750" s="18">
        <v>153</v>
      </c>
      <c r="F1750" s="18">
        <v>0</v>
      </c>
      <c r="G1750" s="18">
        <v>811</v>
      </c>
      <c r="H1750" s="153">
        <f t="shared" si="27"/>
        <v>16</v>
      </c>
    </row>
    <row r="1751" spans="1:8" hidden="1" x14ac:dyDescent="0.2">
      <c r="A1751" s="112" t="s">
        <v>3940</v>
      </c>
      <c r="B1751" s="112" t="s">
        <v>13</v>
      </c>
      <c r="C1751" s="112" t="s">
        <v>3938</v>
      </c>
      <c r="D1751" s="18">
        <v>658</v>
      </c>
      <c r="E1751" s="18">
        <v>153</v>
      </c>
      <c r="F1751" s="18">
        <v>0</v>
      </c>
      <c r="G1751" s="18">
        <v>811</v>
      </c>
      <c r="H1751" s="153">
        <f t="shared" si="27"/>
        <v>18</v>
      </c>
    </row>
    <row r="1752" spans="1:8" hidden="1" x14ac:dyDescent="0.2">
      <c r="A1752" s="112" t="s">
        <v>2680</v>
      </c>
      <c r="B1752" s="112" t="s">
        <v>17</v>
      </c>
      <c r="C1752" s="112" t="s">
        <v>105</v>
      </c>
      <c r="D1752" s="18">
        <v>458704.19</v>
      </c>
      <c r="E1752" s="18">
        <v>206647.95</v>
      </c>
      <c r="F1752" s="18">
        <v>50670.21</v>
      </c>
      <c r="G1752" s="18">
        <v>614681.93000000005</v>
      </c>
      <c r="H1752" s="153">
        <f t="shared" si="27"/>
        <v>14</v>
      </c>
    </row>
    <row r="1753" spans="1:8" hidden="1" x14ac:dyDescent="0.2">
      <c r="A1753" s="112" t="s">
        <v>2681</v>
      </c>
      <c r="B1753" s="112" t="s">
        <v>17</v>
      </c>
      <c r="C1753" s="112" t="s">
        <v>105</v>
      </c>
      <c r="D1753" s="18">
        <v>458704.19</v>
      </c>
      <c r="E1753" s="18">
        <v>206647.95</v>
      </c>
      <c r="F1753" s="18">
        <v>50670.21</v>
      </c>
      <c r="G1753" s="18">
        <v>614681.93000000005</v>
      </c>
      <c r="H1753" s="153">
        <f t="shared" si="27"/>
        <v>16</v>
      </c>
    </row>
    <row r="1754" spans="1:8" hidden="1" x14ac:dyDescent="0.2">
      <c r="A1754" s="112" t="s">
        <v>2682</v>
      </c>
      <c r="B1754" s="112" t="s">
        <v>13</v>
      </c>
      <c r="C1754" s="112" t="s">
        <v>105</v>
      </c>
      <c r="D1754" s="18">
        <v>449165.67</v>
      </c>
      <c r="E1754" s="18">
        <v>206407.48</v>
      </c>
      <c r="F1754" s="18">
        <v>50670.21</v>
      </c>
      <c r="G1754" s="18">
        <v>604902.93999999994</v>
      </c>
      <c r="H1754" s="153">
        <f t="shared" si="27"/>
        <v>18</v>
      </c>
    </row>
    <row r="1755" spans="1:8" hidden="1" x14ac:dyDescent="0.2">
      <c r="A1755" s="112" t="s">
        <v>3941</v>
      </c>
      <c r="B1755" s="112" t="s">
        <v>13</v>
      </c>
      <c r="C1755" s="112" t="s">
        <v>3942</v>
      </c>
      <c r="D1755" s="18">
        <v>9538.52</v>
      </c>
      <c r="E1755" s="18">
        <v>240.47</v>
      </c>
      <c r="F1755" s="18">
        <v>0</v>
      </c>
      <c r="G1755" s="18">
        <v>9778.99</v>
      </c>
      <c r="H1755" s="153">
        <f t="shared" si="27"/>
        <v>18</v>
      </c>
    </row>
    <row r="1756" spans="1:8" hidden="1" x14ac:dyDescent="0.2">
      <c r="A1756" s="112" t="s">
        <v>3508</v>
      </c>
      <c r="B1756" s="112" t="s">
        <v>17</v>
      </c>
      <c r="C1756" s="112" t="s">
        <v>3509</v>
      </c>
      <c r="D1756" s="18">
        <v>27450.84</v>
      </c>
      <c r="E1756" s="18">
        <v>1336.99</v>
      </c>
      <c r="F1756" s="18">
        <v>1660.38</v>
      </c>
      <c r="G1756" s="18">
        <v>27127.45</v>
      </c>
      <c r="H1756" s="153">
        <f t="shared" si="27"/>
        <v>12</v>
      </c>
    </row>
    <row r="1757" spans="1:8" hidden="1" x14ac:dyDescent="0.2">
      <c r="A1757" s="112" t="s">
        <v>3510</v>
      </c>
      <c r="B1757" s="112" t="s">
        <v>17</v>
      </c>
      <c r="C1757" s="112" t="s">
        <v>3511</v>
      </c>
      <c r="D1757" s="18">
        <v>25390.97</v>
      </c>
      <c r="E1757" s="18">
        <v>1336.99</v>
      </c>
      <c r="F1757" s="18">
        <v>1660.38</v>
      </c>
      <c r="G1757" s="18">
        <v>25067.58</v>
      </c>
      <c r="H1757" s="153">
        <f t="shared" si="27"/>
        <v>14</v>
      </c>
    </row>
    <row r="1758" spans="1:8" hidden="1" x14ac:dyDescent="0.2">
      <c r="A1758" s="112" t="s">
        <v>3943</v>
      </c>
      <c r="B1758" s="112" t="s">
        <v>17</v>
      </c>
      <c r="C1758" s="112" t="s">
        <v>3944</v>
      </c>
      <c r="D1758" s="18">
        <v>11018.51</v>
      </c>
      <c r="E1758" s="18">
        <v>0</v>
      </c>
      <c r="F1758" s="18">
        <v>0</v>
      </c>
      <c r="G1758" s="18">
        <v>11018.51</v>
      </c>
      <c r="H1758" s="153">
        <f t="shared" si="27"/>
        <v>16</v>
      </c>
    </row>
    <row r="1759" spans="1:8" hidden="1" x14ac:dyDescent="0.2">
      <c r="A1759" s="112" t="s">
        <v>3945</v>
      </c>
      <c r="B1759" s="112" t="s">
        <v>13</v>
      </c>
      <c r="C1759" s="112" t="s">
        <v>3946</v>
      </c>
      <c r="D1759" s="18">
        <v>11018.51</v>
      </c>
      <c r="E1759" s="18">
        <v>0</v>
      </c>
      <c r="F1759" s="18">
        <v>0</v>
      </c>
      <c r="G1759" s="18">
        <v>11018.51</v>
      </c>
      <c r="H1759" s="153">
        <f t="shared" si="27"/>
        <v>18</v>
      </c>
    </row>
    <row r="1760" spans="1:8" hidden="1" x14ac:dyDescent="0.2">
      <c r="A1760" s="112" t="s">
        <v>3531</v>
      </c>
      <c r="B1760" s="112" t="s">
        <v>17</v>
      </c>
      <c r="C1760" s="112" t="s">
        <v>3532</v>
      </c>
      <c r="D1760" s="18">
        <v>2225.34</v>
      </c>
      <c r="E1760" s="18">
        <v>0</v>
      </c>
      <c r="F1760" s="18">
        <v>0</v>
      </c>
      <c r="G1760" s="18">
        <v>2225.34</v>
      </c>
      <c r="H1760" s="153">
        <f t="shared" si="27"/>
        <v>16</v>
      </c>
    </row>
    <row r="1761" spans="1:8" hidden="1" x14ac:dyDescent="0.2">
      <c r="A1761" s="112" t="s">
        <v>3974</v>
      </c>
      <c r="B1761" s="112" t="s">
        <v>13</v>
      </c>
      <c r="C1761" s="112" t="s">
        <v>3975</v>
      </c>
      <c r="D1761" s="18">
        <v>2225.34</v>
      </c>
      <c r="E1761" s="18">
        <v>0</v>
      </c>
      <c r="F1761" s="18">
        <v>0</v>
      </c>
      <c r="G1761" s="18">
        <v>2225.34</v>
      </c>
      <c r="H1761" s="153">
        <f t="shared" si="27"/>
        <v>18</v>
      </c>
    </row>
    <row r="1762" spans="1:8" hidden="1" x14ac:dyDescent="0.2">
      <c r="A1762" s="112" t="s">
        <v>3512</v>
      </c>
      <c r="B1762" s="112" t="s">
        <v>17</v>
      </c>
      <c r="C1762" s="112" t="s">
        <v>3513</v>
      </c>
      <c r="D1762" s="18">
        <v>4711.47</v>
      </c>
      <c r="E1762" s="18">
        <v>30</v>
      </c>
      <c r="F1762" s="18">
        <v>0</v>
      </c>
      <c r="G1762" s="18">
        <v>4741.47</v>
      </c>
      <c r="H1762" s="153">
        <f t="shared" si="27"/>
        <v>16</v>
      </c>
    </row>
    <row r="1763" spans="1:8" hidden="1" x14ac:dyDescent="0.2">
      <c r="A1763" s="112" t="s">
        <v>4076</v>
      </c>
      <c r="B1763" s="112" t="s">
        <v>13</v>
      </c>
      <c r="C1763" s="112" t="s">
        <v>4077</v>
      </c>
      <c r="D1763" s="18">
        <v>4560</v>
      </c>
      <c r="E1763" s="18">
        <v>0</v>
      </c>
      <c r="F1763" s="18">
        <v>0</v>
      </c>
      <c r="G1763" s="18">
        <v>4560</v>
      </c>
      <c r="H1763" s="153">
        <f t="shared" si="27"/>
        <v>18</v>
      </c>
    </row>
    <row r="1764" spans="1:8" hidden="1" x14ac:dyDescent="0.2">
      <c r="A1764" s="112" t="s">
        <v>3514</v>
      </c>
      <c r="B1764" s="112" t="s">
        <v>13</v>
      </c>
      <c r="C1764" s="112" t="s">
        <v>3515</v>
      </c>
      <c r="D1764" s="18">
        <v>151.47</v>
      </c>
      <c r="E1764" s="18">
        <v>30</v>
      </c>
      <c r="F1764" s="18">
        <v>0</v>
      </c>
      <c r="G1764" s="18">
        <v>181.47</v>
      </c>
      <c r="H1764" s="153">
        <f t="shared" si="27"/>
        <v>18</v>
      </c>
    </row>
    <row r="1765" spans="1:8" hidden="1" x14ac:dyDescent="0.2">
      <c r="A1765" s="112" t="s">
        <v>4193</v>
      </c>
      <c r="B1765" s="112" t="s">
        <v>17</v>
      </c>
      <c r="C1765" s="112" t="s">
        <v>4194</v>
      </c>
      <c r="D1765" s="18">
        <v>0</v>
      </c>
      <c r="E1765" s="18">
        <v>66.91</v>
      </c>
      <c r="F1765" s="18">
        <v>0</v>
      </c>
      <c r="G1765" s="18">
        <v>66.91</v>
      </c>
      <c r="H1765" s="153">
        <f t="shared" si="27"/>
        <v>16</v>
      </c>
    </row>
    <row r="1766" spans="1:8" hidden="1" x14ac:dyDescent="0.2">
      <c r="A1766" s="112" t="s">
        <v>4195</v>
      </c>
      <c r="B1766" s="112" t="s">
        <v>13</v>
      </c>
      <c r="C1766" s="112" t="s">
        <v>4196</v>
      </c>
      <c r="D1766" s="18">
        <v>0</v>
      </c>
      <c r="E1766" s="18">
        <v>66.91</v>
      </c>
      <c r="F1766" s="18">
        <v>0</v>
      </c>
      <c r="G1766" s="18">
        <v>66.91</v>
      </c>
      <c r="H1766" s="153">
        <f t="shared" si="27"/>
        <v>18</v>
      </c>
    </row>
    <row r="1767" spans="1:8" hidden="1" x14ac:dyDescent="0.2">
      <c r="A1767" s="112" t="s">
        <v>3538</v>
      </c>
      <c r="B1767" s="112" t="s">
        <v>17</v>
      </c>
      <c r="C1767" s="112" t="s">
        <v>3539</v>
      </c>
      <c r="D1767" s="18">
        <v>7435.65</v>
      </c>
      <c r="E1767" s="18">
        <v>1240.08</v>
      </c>
      <c r="F1767" s="18">
        <v>1660.38</v>
      </c>
      <c r="G1767" s="18">
        <v>7015.35</v>
      </c>
      <c r="H1767" s="153">
        <f t="shared" si="27"/>
        <v>16</v>
      </c>
    </row>
    <row r="1768" spans="1:8" hidden="1" x14ac:dyDescent="0.2">
      <c r="A1768" s="112" t="s">
        <v>3540</v>
      </c>
      <c r="B1768" s="112" t="s">
        <v>13</v>
      </c>
      <c r="C1768" s="112" t="s">
        <v>3541</v>
      </c>
      <c r="D1768" s="18">
        <v>7435.65</v>
      </c>
      <c r="E1768" s="18">
        <v>1240.08</v>
      </c>
      <c r="F1768" s="18">
        <v>1660.38</v>
      </c>
      <c r="G1768" s="18">
        <v>7015.35</v>
      </c>
      <c r="H1768" s="153">
        <f t="shared" si="27"/>
        <v>18</v>
      </c>
    </row>
    <row r="1769" spans="1:8" hidden="1" x14ac:dyDescent="0.2">
      <c r="A1769" s="112" t="s">
        <v>3542</v>
      </c>
      <c r="B1769" s="112" t="s">
        <v>17</v>
      </c>
      <c r="C1769" s="112" t="s">
        <v>3543</v>
      </c>
      <c r="D1769" s="18">
        <v>2059.87</v>
      </c>
      <c r="E1769" s="18">
        <v>0</v>
      </c>
      <c r="F1769" s="18">
        <v>0</v>
      </c>
      <c r="G1769" s="18">
        <v>2059.87</v>
      </c>
      <c r="H1769" s="153">
        <f t="shared" si="27"/>
        <v>14</v>
      </c>
    </row>
    <row r="1770" spans="1:8" hidden="1" x14ac:dyDescent="0.2">
      <c r="A1770" s="112" t="s">
        <v>3544</v>
      </c>
      <c r="B1770" s="112" t="s">
        <v>17</v>
      </c>
      <c r="C1770" s="112" t="s">
        <v>3543</v>
      </c>
      <c r="D1770" s="18">
        <v>2059.87</v>
      </c>
      <c r="E1770" s="18">
        <v>0</v>
      </c>
      <c r="F1770" s="18">
        <v>0</v>
      </c>
      <c r="G1770" s="18">
        <v>2059.87</v>
      </c>
      <c r="H1770" s="153">
        <f t="shared" si="27"/>
        <v>16</v>
      </c>
    </row>
    <row r="1771" spans="1:8" hidden="1" x14ac:dyDescent="0.2">
      <c r="A1771" s="112" t="s">
        <v>3545</v>
      </c>
      <c r="B1771" s="112" t="s">
        <v>13</v>
      </c>
      <c r="C1771" s="112" t="s">
        <v>3546</v>
      </c>
      <c r="D1771" s="18">
        <v>2059.87</v>
      </c>
      <c r="E1771" s="18">
        <v>0</v>
      </c>
      <c r="F1771" s="18">
        <v>0</v>
      </c>
      <c r="G1771" s="18">
        <v>2059.87</v>
      </c>
      <c r="H1771" s="153">
        <f t="shared" si="27"/>
        <v>18</v>
      </c>
    </row>
    <row r="1772" spans="1:8" hidden="1" x14ac:dyDescent="0.2">
      <c r="A1772" s="112" t="s">
        <v>2794</v>
      </c>
      <c r="B1772" s="112" t="s">
        <v>17</v>
      </c>
      <c r="C1772" s="112" t="s">
        <v>2795</v>
      </c>
      <c r="D1772" s="18">
        <v>266989.89</v>
      </c>
      <c r="E1772" s="18">
        <v>88187.82</v>
      </c>
      <c r="F1772" s="18">
        <v>17658.95</v>
      </c>
      <c r="G1772" s="18">
        <v>337518.76</v>
      </c>
      <c r="H1772" s="153">
        <f t="shared" si="27"/>
        <v>12</v>
      </c>
    </row>
    <row r="1773" spans="1:8" hidden="1" x14ac:dyDescent="0.2">
      <c r="A1773" s="112" t="s">
        <v>2796</v>
      </c>
      <c r="B1773" s="112" t="s">
        <v>17</v>
      </c>
      <c r="C1773" s="112" t="s">
        <v>2820</v>
      </c>
      <c r="D1773" s="18">
        <v>266989.89</v>
      </c>
      <c r="E1773" s="18">
        <v>88187.82</v>
      </c>
      <c r="F1773" s="18">
        <v>17658.95</v>
      </c>
      <c r="G1773" s="18">
        <v>337518.76</v>
      </c>
      <c r="H1773" s="153">
        <f t="shared" si="27"/>
        <v>14</v>
      </c>
    </row>
    <row r="1774" spans="1:8" hidden="1" x14ac:dyDescent="0.2">
      <c r="A1774" s="112" t="s">
        <v>2798</v>
      </c>
      <c r="B1774" s="112" t="s">
        <v>17</v>
      </c>
      <c r="C1774" s="112" t="s">
        <v>2797</v>
      </c>
      <c r="D1774" s="18">
        <v>266989.89</v>
      </c>
      <c r="E1774" s="18">
        <v>88187.82</v>
      </c>
      <c r="F1774" s="18">
        <v>17658.95</v>
      </c>
      <c r="G1774" s="18">
        <v>337518.76</v>
      </c>
      <c r="H1774" s="153">
        <f t="shared" si="27"/>
        <v>16</v>
      </c>
    </row>
    <row r="1775" spans="1:8" hidden="1" x14ac:dyDescent="0.2">
      <c r="A1775" s="112" t="s">
        <v>2799</v>
      </c>
      <c r="B1775" s="112" t="s">
        <v>13</v>
      </c>
      <c r="C1775" s="112" t="s">
        <v>2797</v>
      </c>
      <c r="D1775" s="18">
        <v>266989.89</v>
      </c>
      <c r="E1775" s="18">
        <v>88187.82</v>
      </c>
      <c r="F1775" s="18">
        <v>17658.95</v>
      </c>
      <c r="G1775" s="18">
        <v>337518.76</v>
      </c>
      <c r="H1775" s="153">
        <f t="shared" si="27"/>
        <v>18</v>
      </c>
    </row>
    <row r="1776" spans="1:8" hidden="1" x14ac:dyDescent="0.2">
      <c r="A1776" s="112" t="s">
        <v>3947</v>
      </c>
      <c r="B1776" s="112" t="s">
        <v>17</v>
      </c>
      <c r="C1776" s="112" t="s">
        <v>3948</v>
      </c>
      <c r="D1776" s="18">
        <v>19107.63</v>
      </c>
      <c r="E1776" s="18">
        <v>6094.44</v>
      </c>
      <c r="F1776" s="18">
        <v>0</v>
      </c>
      <c r="G1776" s="18">
        <v>25202.07</v>
      </c>
      <c r="H1776" s="153">
        <f t="shared" si="27"/>
        <v>12</v>
      </c>
    </row>
    <row r="1777" spans="1:8" hidden="1" x14ac:dyDescent="0.2">
      <c r="A1777" s="112" t="s">
        <v>3949</v>
      </c>
      <c r="B1777" s="112" t="s">
        <v>17</v>
      </c>
      <c r="C1777" s="112" t="s">
        <v>3948</v>
      </c>
      <c r="D1777" s="18">
        <v>19107.63</v>
      </c>
      <c r="E1777" s="18">
        <v>6094.44</v>
      </c>
      <c r="F1777" s="18">
        <v>0</v>
      </c>
      <c r="G1777" s="18">
        <v>25202.07</v>
      </c>
      <c r="H1777" s="153">
        <f t="shared" si="27"/>
        <v>14</v>
      </c>
    </row>
    <row r="1778" spans="1:8" hidden="1" x14ac:dyDescent="0.2">
      <c r="A1778" s="112" t="s">
        <v>3950</v>
      </c>
      <c r="B1778" s="112" t="s">
        <v>17</v>
      </c>
      <c r="C1778" s="112" t="s">
        <v>3948</v>
      </c>
      <c r="D1778" s="18">
        <v>19107.63</v>
      </c>
      <c r="E1778" s="18">
        <v>6094.44</v>
      </c>
      <c r="F1778" s="18">
        <v>0</v>
      </c>
      <c r="G1778" s="18">
        <v>25202.07</v>
      </c>
      <c r="H1778" s="153">
        <f t="shared" si="27"/>
        <v>16</v>
      </c>
    </row>
    <row r="1779" spans="1:8" hidden="1" x14ac:dyDescent="0.2">
      <c r="A1779" s="112" t="s">
        <v>3951</v>
      </c>
      <c r="B1779" s="112" t="s">
        <v>13</v>
      </c>
      <c r="C1779" s="112" t="s">
        <v>3952</v>
      </c>
      <c r="D1779" s="18">
        <v>4275</v>
      </c>
      <c r="E1779" s="18">
        <v>847.5</v>
      </c>
      <c r="F1779" s="18">
        <v>0</v>
      </c>
      <c r="G1779" s="18">
        <v>5122.5</v>
      </c>
      <c r="H1779" s="153">
        <f t="shared" si="27"/>
        <v>18</v>
      </c>
    </row>
    <row r="1780" spans="1:8" hidden="1" x14ac:dyDescent="0.2">
      <c r="A1780" s="112" t="s">
        <v>3953</v>
      </c>
      <c r="B1780" s="112" t="s">
        <v>13</v>
      </c>
      <c r="C1780" s="112" t="s">
        <v>3954</v>
      </c>
      <c r="D1780" s="18">
        <v>14832.63</v>
      </c>
      <c r="E1780" s="18">
        <v>5246.94</v>
      </c>
      <c r="F1780" s="18">
        <v>0</v>
      </c>
      <c r="G1780" s="18">
        <v>20079.57</v>
      </c>
      <c r="H1780" s="153">
        <f t="shared" si="27"/>
        <v>18</v>
      </c>
    </row>
    <row r="1781" spans="1:8" hidden="1" x14ac:dyDescent="0.2">
      <c r="A1781" s="112" t="s">
        <v>485</v>
      </c>
      <c r="B1781" s="112" t="s">
        <v>17</v>
      </c>
      <c r="C1781" s="112" t="s">
        <v>486</v>
      </c>
      <c r="D1781" s="18">
        <v>549163.63</v>
      </c>
      <c r="E1781" s="18">
        <v>129823.47</v>
      </c>
      <c r="F1781" s="18">
        <v>0</v>
      </c>
      <c r="G1781" s="18">
        <v>678987.1</v>
      </c>
      <c r="H1781" s="153">
        <f t="shared" si="27"/>
        <v>3</v>
      </c>
    </row>
    <row r="1782" spans="1:8" hidden="1" x14ac:dyDescent="0.2">
      <c r="A1782" s="112" t="s">
        <v>487</v>
      </c>
      <c r="B1782" s="112" t="s">
        <v>17</v>
      </c>
      <c r="C1782" s="112" t="s">
        <v>486</v>
      </c>
      <c r="D1782" s="18">
        <v>549163.63</v>
      </c>
      <c r="E1782" s="18">
        <v>129823.47</v>
      </c>
      <c r="F1782" s="18">
        <v>0</v>
      </c>
      <c r="G1782" s="18">
        <v>678987.1</v>
      </c>
      <c r="H1782" s="153">
        <f t="shared" si="27"/>
        <v>4</v>
      </c>
    </row>
    <row r="1783" spans="1:8" hidden="1" x14ac:dyDescent="0.2">
      <c r="A1783" s="112" t="s">
        <v>488</v>
      </c>
      <c r="B1783" s="112" t="s">
        <v>17</v>
      </c>
      <c r="C1783" s="112" t="s">
        <v>489</v>
      </c>
      <c r="D1783" s="18">
        <v>445800.51</v>
      </c>
      <c r="E1783" s="18">
        <v>103963.81</v>
      </c>
      <c r="F1783" s="18">
        <v>0</v>
      </c>
      <c r="G1783" s="18">
        <v>549764.31999999995</v>
      </c>
      <c r="H1783" s="153">
        <f t="shared" si="27"/>
        <v>6</v>
      </c>
    </row>
    <row r="1784" spans="1:8" hidden="1" x14ac:dyDescent="0.2">
      <c r="A1784" s="112" t="s">
        <v>490</v>
      </c>
      <c r="B1784" s="112" t="s">
        <v>17</v>
      </c>
      <c r="C1784" s="112" t="s">
        <v>491</v>
      </c>
      <c r="D1784" s="18">
        <v>445800.51</v>
      </c>
      <c r="E1784" s="18">
        <v>103963.81</v>
      </c>
      <c r="F1784" s="18">
        <v>0</v>
      </c>
      <c r="G1784" s="18">
        <v>549764.31999999995</v>
      </c>
      <c r="H1784" s="153">
        <f t="shared" si="27"/>
        <v>8</v>
      </c>
    </row>
    <row r="1785" spans="1:8" hidden="1" x14ac:dyDescent="0.2">
      <c r="A1785" s="112" t="s">
        <v>492</v>
      </c>
      <c r="B1785" s="112" t="s">
        <v>17</v>
      </c>
      <c r="C1785" s="112" t="s">
        <v>491</v>
      </c>
      <c r="D1785" s="18">
        <v>445800.51</v>
      </c>
      <c r="E1785" s="18">
        <v>103963.81</v>
      </c>
      <c r="F1785" s="18">
        <v>0</v>
      </c>
      <c r="G1785" s="18">
        <v>549764.31999999995</v>
      </c>
      <c r="H1785" s="153">
        <f t="shared" si="27"/>
        <v>10</v>
      </c>
    </row>
    <row r="1786" spans="1:8" hidden="1" x14ac:dyDescent="0.2">
      <c r="A1786" s="112" t="s">
        <v>1788</v>
      </c>
      <c r="B1786" s="112" t="s">
        <v>17</v>
      </c>
      <c r="C1786" s="112" t="s">
        <v>491</v>
      </c>
      <c r="D1786" s="18">
        <v>445800.51</v>
      </c>
      <c r="E1786" s="18">
        <v>103963.81</v>
      </c>
      <c r="F1786" s="18">
        <v>0</v>
      </c>
      <c r="G1786" s="18">
        <v>549764.31999999995</v>
      </c>
      <c r="H1786" s="153">
        <f t="shared" si="27"/>
        <v>12</v>
      </c>
    </row>
    <row r="1787" spans="1:8" hidden="1" x14ac:dyDescent="0.2">
      <c r="A1787" s="112" t="s">
        <v>1789</v>
      </c>
      <c r="B1787" s="112" t="s">
        <v>17</v>
      </c>
      <c r="C1787" s="112" t="s">
        <v>491</v>
      </c>
      <c r="D1787" s="18">
        <v>445800.51</v>
      </c>
      <c r="E1787" s="18">
        <v>103963.81</v>
      </c>
      <c r="F1787" s="18">
        <v>0</v>
      </c>
      <c r="G1787" s="18">
        <v>549764.31999999995</v>
      </c>
      <c r="H1787" s="153">
        <f t="shared" si="27"/>
        <v>14</v>
      </c>
    </row>
    <row r="1788" spans="1:8" hidden="1" x14ac:dyDescent="0.2">
      <c r="A1788" s="112" t="s">
        <v>1790</v>
      </c>
      <c r="B1788" s="112" t="s">
        <v>17</v>
      </c>
      <c r="C1788" s="112" t="s">
        <v>491</v>
      </c>
      <c r="D1788" s="18">
        <v>445800.51</v>
      </c>
      <c r="E1788" s="18">
        <v>103963.81</v>
      </c>
      <c r="F1788" s="18">
        <v>0</v>
      </c>
      <c r="G1788" s="18">
        <v>549764.31999999995</v>
      </c>
      <c r="H1788" s="153">
        <f t="shared" si="27"/>
        <v>16</v>
      </c>
    </row>
    <row r="1789" spans="1:8" s="25" customFormat="1" hidden="1" x14ac:dyDescent="0.2">
      <c r="A1789" s="112" t="s">
        <v>1791</v>
      </c>
      <c r="B1789" s="112" t="s">
        <v>13</v>
      </c>
      <c r="C1789" s="112" t="s">
        <v>491</v>
      </c>
      <c r="D1789" s="18">
        <v>7703.38</v>
      </c>
      <c r="E1789" s="18">
        <v>1952.02</v>
      </c>
      <c r="F1789" s="18">
        <v>0</v>
      </c>
      <c r="G1789" s="18">
        <v>9655.4</v>
      </c>
      <c r="H1789" s="153">
        <f t="shared" si="27"/>
        <v>18</v>
      </c>
    </row>
    <row r="1790" spans="1:8" hidden="1" x14ac:dyDescent="0.2">
      <c r="A1790" s="112" t="s">
        <v>1792</v>
      </c>
      <c r="B1790" s="112" t="s">
        <v>13</v>
      </c>
      <c r="C1790" s="112" t="s">
        <v>1793</v>
      </c>
      <c r="D1790" s="18">
        <v>369015.36</v>
      </c>
      <c r="E1790" s="18">
        <v>84028.86</v>
      </c>
      <c r="F1790" s="18">
        <v>0</v>
      </c>
      <c r="G1790" s="18">
        <v>453044.22</v>
      </c>
      <c r="H1790" s="153">
        <f t="shared" si="27"/>
        <v>18</v>
      </c>
    </row>
    <row r="1791" spans="1:8" hidden="1" x14ac:dyDescent="0.2">
      <c r="A1791" s="112" t="s">
        <v>1794</v>
      </c>
      <c r="B1791" s="112" t="s">
        <v>13</v>
      </c>
      <c r="C1791" s="112" t="s">
        <v>1795</v>
      </c>
      <c r="D1791" s="18">
        <v>27978.639999999999</v>
      </c>
      <c r="E1791" s="18">
        <v>7544.57</v>
      </c>
      <c r="F1791" s="18">
        <v>0</v>
      </c>
      <c r="G1791" s="18">
        <v>35523.21</v>
      </c>
      <c r="H1791" s="153">
        <f t="shared" si="27"/>
        <v>18</v>
      </c>
    </row>
    <row r="1792" spans="1:8" hidden="1" x14ac:dyDescent="0.2">
      <c r="A1792" s="112" t="s">
        <v>1796</v>
      </c>
      <c r="B1792" s="112" t="s">
        <v>13</v>
      </c>
      <c r="C1792" s="112" t="s">
        <v>1797</v>
      </c>
      <c r="D1792" s="18">
        <v>41103.129999999997</v>
      </c>
      <c r="E1792" s="18">
        <v>10438.36</v>
      </c>
      <c r="F1792" s="18">
        <v>0</v>
      </c>
      <c r="G1792" s="18">
        <v>51541.49</v>
      </c>
      <c r="H1792" s="153">
        <f t="shared" si="27"/>
        <v>18</v>
      </c>
    </row>
    <row r="1793" spans="1:8" hidden="1" x14ac:dyDescent="0.2">
      <c r="A1793" s="112" t="s">
        <v>493</v>
      </c>
      <c r="B1793" s="112" t="s">
        <v>17</v>
      </c>
      <c r="C1793" s="112" t="s">
        <v>494</v>
      </c>
      <c r="D1793" s="18">
        <v>103363.12</v>
      </c>
      <c r="E1793" s="18">
        <v>25859.66</v>
      </c>
      <c r="F1793" s="18">
        <v>0</v>
      </c>
      <c r="G1793" s="18">
        <v>129222.78</v>
      </c>
      <c r="H1793" s="153">
        <f t="shared" si="27"/>
        <v>6</v>
      </c>
    </row>
    <row r="1794" spans="1:8" hidden="1" x14ac:dyDescent="0.2">
      <c r="A1794" s="112" t="s">
        <v>495</v>
      </c>
      <c r="B1794" s="112" t="s">
        <v>17</v>
      </c>
      <c r="C1794" s="112" t="s">
        <v>4010</v>
      </c>
      <c r="D1794" s="18">
        <v>103363.12</v>
      </c>
      <c r="E1794" s="18">
        <v>25859.66</v>
      </c>
      <c r="F1794" s="18">
        <v>0</v>
      </c>
      <c r="G1794" s="18">
        <v>129222.78</v>
      </c>
      <c r="H1794" s="153">
        <f t="shared" si="27"/>
        <v>8</v>
      </c>
    </row>
    <row r="1795" spans="1:8" hidden="1" x14ac:dyDescent="0.2">
      <c r="A1795" s="112" t="s">
        <v>496</v>
      </c>
      <c r="B1795" s="112" t="s">
        <v>17</v>
      </c>
      <c r="C1795" s="112" t="s">
        <v>4010</v>
      </c>
      <c r="D1795" s="18">
        <v>103363.12</v>
      </c>
      <c r="E1795" s="18">
        <v>25859.66</v>
      </c>
      <c r="F1795" s="18">
        <v>0</v>
      </c>
      <c r="G1795" s="18">
        <v>129222.78</v>
      </c>
      <c r="H1795" s="153">
        <f t="shared" si="27"/>
        <v>10</v>
      </c>
    </row>
    <row r="1796" spans="1:8" hidden="1" x14ac:dyDescent="0.2">
      <c r="A1796" s="112" t="s">
        <v>1798</v>
      </c>
      <c r="B1796" s="112" t="s">
        <v>17</v>
      </c>
      <c r="C1796" s="112" t="s">
        <v>4010</v>
      </c>
      <c r="D1796" s="18">
        <v>103363.12</v>
      </c>
      <c r="E1796" s="18">
        <v>25859.66</v>
      </c>
      <c r="F1796" s="18">
        <v>0</v>
      </c>
      <c r="G1796" s="18">
        <v>129222.78</v>
      </c>
      <c r="H1796" s="153">
        <f t="shared" si="27"/>
        <v>12</v>
      </c>
    </row>
    <row r="1797" spans="1:8" hidden="1" x14ac:dyDescent="0.2">
      <c r="A1797" s="112" t="s">
        <v>1799</v>
      </c>
      <c r="B1797" s="112" t="s">
        <v>17</v>
      </c>
      <c r="C1797" s="112" t="s">
        <v>4010</v>
      </c>
      <c r="D1797" s="18">
        <v>103363.12</v>
      </c>
      <c r="E1797" s="18">
        <v>25859.66</v>
      </c>
      <c r="F1797" s="18">
        <v>0</v>
      </c>
      <c r="G1797" s="18">
        <v>129222.78</v>
      </c>
      <c r="H1797" s="153">
        <f t="shared" si="27"/>
        <v>14</v>
      </c>
    </row>
    <row r="1798" spans="1:8" hidden="1" x14ac:dyDescent="0.2">
      <c r="A1798" s="112" t="s">
        <v>1800</v>
      </c>
      <c r="B1798" s="112" t="s">
        <v>17</v>
      </c>
      <c r="C1798" s="112" t="s">
        <v>4010</v>
      </c>
      <c r="D1798" s="18">
        <v>103363.12</v>
      </c>
      <c r="E1798" s="18">
        <v>25859.66</v>
      </c>
      <c r="F1798" s="18">
        <v>0</v>
      </c>
      <c r="G1798" s="18">
        <v>129222.78</v>
      </c>
      <c r="H1798" s="153">
        <f t="shared" si="27"/>
        <v>16</v>
      </c>
    </row>
    <row r="1799" spans="1:8" hidden="1" x14ac:dyDescent="0.2">
      <c r="A1799" s="112" t="s">
        <v>1801</v>
      </c>
      <c r="B1799" s="112" t="s">
        <v>13</v>
      </c>
      <c r="C1799" s="112" t="s">
        <v>4010</v>
      </c>
      <c r="D1799" s="18">
        <v>103363.12</v>
      </c>
      <c r="E1799" s="18">
        <v>25859.66</v>
      </c>
      <c r="F1799" s="18">
        <v>0</v>
      </c>
      <c r="G1799" s="18">
        <v>129222.78</v>
      </c>
      <c r="H1799" s="153">
        <f t="shared" ref="H1799:H1862" si="28">+LEN(A1799)</f>
        <v>18</v>
      </c>
    </row>
    <row r="1800" spans="1:8" hidden="1" x14ac:dyDescent="0.2">
      <c r="A1800" s="112" t="s">
        <v>2778</v>
      </c>
      <c r="B1800" s="112" t="s">
        <v>17</v>
      </c>
      <c r="C1800" s="112" t="s">
        <v>2779</v>
      </c>
      <c r="D1800" s="18">
        <v>313674.18</v>
      </c>
      <c r="E1800" s="18">
        <v>68625.8</v>
      </c>
      <c r="F1800" s="18">
        <v>0</v>
      </c>
      <c r="G1800" s="18">
        <v>382299.98</v>
      </c>
      <c r="H1800" s="153">
        <f t="shared" si="28"/>
        <v>2</v>
      </c>
    </row>
    <row r="1801" spans="1:8" hidden="1" x14ac:dyDescent="0.2">
      <c r="A1801" s="112" t="s">
        <v>2780</v>
      </c>
      <c r="B1801" s="112" t="s">
        <v>17</v>
      </c>
      <c r="C1801" s="112" t="s">
        <v>255</v>
      </c>
      <c r="D1801" s="18">
        <v>313674.18</v>
      </c>
      <c r="E1801" s="18">
        <v>68625.8</v>
      </c>
      <c r="F1801" s="18">
        <v>0</v>
      </c>
      <c r="G1801" s="18">
        <v>382299.98</v>
      </c>
      <c r="H1801" s="153">
        <f t="shared" si="28"/>
        <v>3</v>
      </c>
    </row>
    <row r="1802" spans="1:8" hidden="1" x14ac:dyDescent="0.2">
      <c r="A1802" s="112" t="s">
        <v>2706</v>
      </c>
      <c r="B1802" s="112" t="s">
        <v>17</v>
      </c>
      <c r="C1802" s="112" t="s">
        <v>255</v>
      </c>
      <c r="D1802" s="18">
        <v>313674.18</v>
      </c>
      <c r="E1802" s="18">
        <v>68625.8</v>
      </c>
      <c r="F1802" s="18">
        <v>0</v>
      </c>
      <c r="G1802" s="18">
        <v>382299.98</v>
      </c>
      <c r="H1802" s="153">
        <f t="shared" si="28"/>
        <v>4</v>
      </c>
    </row>
    <row r="1803" spans="1:8" hidden="1" x14ac:dyDescent="0.2">
      <c r="A1803" s="112" t="s">
        <v>2781</v>
      </c>
      <c r="B1803" s="112" t="s">
        <v>17</v>
      </c>
      <c r="C1803" s="112" t="s">
        <v>255</v>
      </c>
      <c r="D1803" s="18">
        <v>313674.18</v>
      </c>
      <c r="E1803" s="18">
        <v>68625.8</v>
      </c>
      <c r="F1803" s="18">
        <v>0</v>
      </c>
      <c r="G1803" s="18">
        <v>382299.98</v>
      </c>
      <c r="H1803" s="153">
        <f t="shared" si="28"/>
        <v>6</v>
      </c>
    </row>
    <row r="1804" spans="1:8" hidden="1" x14ac:dyDescent="0.2">
      <c r="A1804" s="112" t="s">
        <v>2782</v>
      </c>
      <c r="B1804" s="112" t="s">
        <v>17</v>
      </c>
      <c r="C1804" s="112" t="s">
        <v>255</v>
      </c>
      <c r="D1804" s="18">
        <v>313674.18</v>
      </c>
      <c r="E1804" s="18">
        <v>68625.8</v>
      </c>
      <c r="F1804" s="18">
        <v>0</v>
      </c>
      <c r="G1804" s="18">
        <v>382299.98</v>
      </c>
      <c r="H1804" s="153">
        <f t="shared" si="28"/>
        <v>8</v>
      </c>
    </row>
    <row r="1805" spans="1:8" hidden="1" x14ac:dyDescent="0.2">
      <c r="A1805" s="112" t="s">
        <v>2783</v>
      </c>
      <c r="B1805" s="112" t="s">
        <v>17</v>
      </c>
      <c r="C1805" s="112" t="s">
        <v>255</v>
      </c>
      <c r="D1805" s="18">
        <v>313674.18</v>
      </c>
      <c r="E1805" s="18">
        <v>68625.8</v>
      </c>
      <c r="F1805" s="18">
        <v>0</v>
      </c>
      <c r="G1805" s="18">
        <v>382299.98</v>
      </c>
      <c r="H1805" s="153">
        <f t="shared" si="28"/>
        <v>10</v>
      </c>
    </row>
    <row r="1806" spans="1:8" hidden="1" x14ac:dyDescent="0.2">
      <c r="A1806" s="112" t="s">
        <v>2784</v>
      </c>
      <c r="B1806" s="112" t="s">
        <v>17</v>
      </c>
      <c r="C1806" s="112" t="s">
        <v>255</v>
      </c>
      <c r="D1806" s="18">
        <v>313674.18</v>
      </c>
      <c r="E1806" s="18">
        <v>68625.8</v>
      </c>
      <c r="F1806" s="18">
        <v>0</v>
      </c>
      <c r="G1806" s="18">
        <v>382299.98</v>
      </c>
      <c r="H1806" s="153">
        <f t="shared" si="28"/>
        <v>12</v>
      </c>
    </row>
    <row r="1807" spans="1:8" hidden="1" x14ac:dyDescent="0.2">
      <c r="A1807" s="112" t="s">
        <v>2785</v>
      </c>
      <c r="B1807" s="112" t="s">
        <v>17</v>
      </c>
      <c r="C1807" s="112" t="s">
        <v>255</v>
      </c>
      <c r="D1807" s="18">
        <v>313674.18</v>
      </c>
      <c r="E1807" s="18">
        <v>68625.8</v>
      </c>
      <c r="F1807" s="18">
        <v>0</v>
      </c>
      <c r="G1807" s="18">
        <v>382299.98</v>
      </c>
      <c r="H1807" s="153">
        <f t="shared" si="28"/>
        <v>14</v>
      </c>
    </row>
    <row r="1808" spans="1:8" hidden="1" x14ac:dyDescent="0.2">
      <c r="A1808" s="112" t="s">
        <v>2786</v>
      </c>
      <c r="B1808" s="112" t="s">
        <v>17</v>
      </c>
      <c r="C1808" s="112" t="s">
        <v>255</v>
      </c>
      <c r="D1808" s="18">
        <v>313674.18</v>
      </c>
      <c r="E1808" s="18">
        <v>68625.8</v>
      </c>
      <c r="F1808" s="18">
        <v>0</v>
      </c>
      <c r="G1808" s="18">
        <v>382299.98</v>
      </c>
      <c r="H1808" s="153">
        <f t="shared" si="28"/>
        <v>16</v>
      </c>
    </row>
    <row r="1809" spans="1:8" hidden="1" x14ac:dyDescent="0.2">
      <c r="A1809" s="112" t="s">
        <v>2787</v>
      </c>
      <c r="B1809" s="112" t="s">
        <v>13</v>
      </c>
      <c r="C1809" s="112" t="s">
        <v>255</v>
      </c>
      <c r="D1809" s="18">
        <v>313674.18</v>
      </c>
      <c r="E1809" s="18">
        <v>68625.8</v>
      </c>
      <c r="F1809" s="18">
        <v>0</v>
      </c>
      <c r="G1809" s="18">
        <v>382299.98</v>
      </c>
      <c r="H1809" s="153">
        <f t="shared" si="28"/>
        <v>18</v>
      </c>
    </row>
    <row r="1810" spans="1:8" hidden="1" x14ac:dyDescent="0.2">
      <c r="A1810" s="112" t="s">
        <v>3391</v>
      </c>
      <c r="B1810" s="112" t="s">
        <v>17</v>
      </c>
      <c r="C1810" s="112" t="s">
        <v>3392</v>
      </c>
      <c r="D1810" s="18">
        <v>39736.18</v>
      </c>
      <c r="E1810" s="18">
        <v>15994.81</v>
      </c>
      <c r="F1810" s="18">
        <v>6765.14</v>
      </c>
      <c r="G1810" s="18">
        <v>48965.85</v>
      </c>
      <c r="H1810" s="153">
        <f t="shared" si="28"/>
        <v>2</v>
      </c>
    </row>
    <row r="1811" spans="1:8" hidden="1" x14ac:dyDescent="0.2">
      <c r="A1811" s="112" t="s">
        <v>3393</v>
      </c>
      <c r="B1811" s="112" t="s">
        <v>17</v>
      </c>
      <c r="C1811" s="112" t="s">
        <v>3392</v>
      </c>
      <c r="D1811" s="18">
        <v>39736.18</v>
      </c>
      <c r="E1811" s="18">
        <v>15994.81</v>
      </c>
      <c r="F1811" s="18">
        <v>6765.14</v>
      </c>
      <c r="G1811" s="18">
        <v>48965.85</v>
      </c>
      <c r="H1811" s="153">
        <f t="shared" si="28"/>
        <v>3</v>
      </c>
    </row>
    <row r="1812" spans="1:8" hidden="1" x14ac:dyDescent="0.2">
      <c r="A1812" s="112" t="s">
        <v>3382</v>
      </c>
      <c r="B1812" s="112" t="s">
        <v>17</v>
      </c>
      <c r="C1812" s="112" t="s">
        <v>3384</v>
      </c>
      <c r="D1812" s="18">
        <v>39736.18</v>
      </c>
      <c r="E1812" s="18">
        <v>15994.81</v>
      </c>
      <c r="F1812" s="18">
        <v>6765.14</v>
      </c>
      <c r="G1812" s="18">
        <v>48965.85</v>
      </c>
      <c r="H1812" s="153">
        <f t="shared" si="28"/>
        <v>4</v>
      </c>
    </row>
    <row r="1813" spans="1:8" hidden="1" x14ac:dyDescent="0.2">
      <c r="A1813" s="112" t="s">
        <v>3394</v>
      </c>
      <c r="B1813" s="112" t="s">
        <v>17</v>
      </c>
      <c r="C1813" s="112" t="s">
        <v>4078</v>
      </c>
      <c r="D1813" s="18">
        <v>39736.18</v>
      </c>
      <c r="E1813" s="18">
        <v>15994.81</v>
      </c>
      <c r="F1813" s="18">
        <v>6765.14</v>
      </c>
      <c r="G1813" s="18">
        <v>48965.85</v>
      </c>
      <c r="H1813" s="153">
        <f t="shared" si="28"/>
        <v>6</v>
      </c>
    </row>
    <row r="1814" spans="1:8" hidden="1" x14ac:dyDescent="0.2">
      <c r="A1814" s="112" t="s">
        <v>3395</v>
      </c>
      <c r="B1814" s="112" t="s">
        <v>17</v>
      </c>
      <c r="C1814" s="112" t="s">
        <v>4078</v>
      </c>
      <c r="D1814" s="18">
        <v>39736.18</v>
      </c>
      <c r="E1814" s="18">
        <v>15994.81</v>
      </c>
      <c r="F1814" s="18">
        <v>6765.14</v>
      </c>
      <c r="G1814" s="18">
        <v>48965.85</v>
      </c>
      <c r="H1814" s="153">
        <f t="shared" si="28"/>
        <v>8</v>
      </c>
    </row>
    <row r="1815" spans="1:8" hidden="1" x14ac:dyDescent="0.2">
      <c r="A1815" s="112" t="s">
        <v>3396</v>
      </c>
      <c r="B1815" s="112" t="s">
        <v>17</v>
      </c>
      <c r="C1815" s="112" t="s">
        <v>4078</v>
      </c>
      <c r="D1815" s="18">
        <v>39736.18</v>
      </c>
      <c r="E1815" s="18">
        <v>15994.81</v>
      </c>
      <c r="F1815" s="18">
        <v>6765.14</v>
      </c>
      <c r="G1815" s="18">
        <v>48965.85</v>
      </c>
      <c r="H1815" s="153">
        <f t="shared" si="28"/>
        <v>10</v>
      </c>
    </row>
    <row r="1816" spans="1:8" hidden="1" x14ac:dyDescent="0.2">
      <c r="A1816" s="112" t="s">
        <v>3397</v>
      </c>
      <c r="B1816" s="112" t="s">
        <v>17</v>
      </c>
      <c r="C1816" s="112" t="s">
        <v>4078</v>
      </c>
      <c r="D1816" s="18">
        <v>39736.18</v>
      </c>
      <c r="E1816" s="18">
        <v>15994.81</v>
      </c>
      <c r="F1816" s="18">
        <v>6765.14</v>
      </c>
      <c r="G1816" s="18">
        <v>48965.85</v>
      </c>
      <c r="H1816" s="153">
        <f t="shared" si="28"/>
        <v>12</v>
      </c>
    </row>
    <row r="1817" spans="1:8" hidden="1" x14ac:dyDescent="0.2">
      <c r="A1817" s="112" t="s">
        <v>3398</v>
      </c>
      <c r="B1817" s="112" t="s">
        <v>17</v>
      </c>
      <c r="C1817" s="112" t="s">
        <v>4078</v>
      </c>
      <c r="D1817" s="18">
        <v>39736.18</v>
      </c>
      <c r="E1817" s="18">
        <v>15994.81</v>
      </c>
      <c r="F1817" s="18">
        <v>6765.14</v>
      </c>
      <c r="G1817" s="18">
        <v>48965.85</v>
      </c>
      <c r="H1817" s="153">
        <f t="shared" si="28"/>
        <v>14</v>
      </c>
    </row>
    <row r="1818" spans="1:8" hidden="1" x14ac:dyDescent="0.2">
      <c r="A1818" s="112" t="s">
        <v>3399</v>
      </c>
      <c r="B1818" s="112" t="s">
        <v>17</v>
      </c>
      <c r="C1818" s="112" t="s">
        <v>4078</v>
      </c>
      <c r="D1818" s="18">
        <v>39736.18</v>
      </c>
      <c r="E1818" s="18">
        <v>15994.81</v>
      </c>
      <c r="F1818" s="18">
        <v>6765.14</v>
      </c>
      <c r="G1818" s="18">
        <v>48965.85</v>
      </c>
      <c r="H1818" s="153">
        <f t="shared" si="28"/>
        <v>16</v>
      </c>
    </row>
    <row r="1819" spans="1:8" hidden="1" x14ac:dyDescent="0.2">
      <c r="A1819" s="112" t="s">
        <v>3400</v>
      </c>
      <c r="B1819" s="112" t="s">
        <v>13</v>
      </c>
      <c r="C1819" s="112" t="s">
        <v>4078</v>
      </c>
      <c r="D1819" s="18">
        <v>39736.18</v>
      </c>
      <c r="E1819" s="18">
        <v>15994.81</v>
      </c>
      <c r="F1819" s="18">
        <v>6765.14</v>
      </c>
      <c r="G1819" s="18">
        <v>48965.85</v>
      </c>
      <c r="H1819" s="153">
        <f t="shared" si="28"/>
        <v>18</v>
      </c>
    </row>
    <row r="1820" spans="1:8" x14ac:dyDescent="0.2">
      <c r="A1820" s="112" t="s">
        <v>497</v>
      </c>
      <c r="B1820" s="112" t="s">
        <v>17</v>
      </c>
      <c r="C1820" s="112" t="s">
        <v>498</v>
      </c>
      <c r="D1820" s="18">
        <v>0</v>
      </c>
      <c r="E1820" s="18">
        <v>169441598.15000001</v>
      </c>
      <c r="F1820" s="18">
        <v>169441598.15000001</v>
      </c>
      <c r="G1820" s="18">
        <v>0</v>
      </c>
      <c r="H1820" s="153">
        <f t="shared" si="28"/>
        <v>1</v>
      </c>
    </row>
    <row r="1821" spans="1:8" hidden="1" x14ac:dyDescent="0.2">
      <c r="A1821" s="112" t="s">
        <v>499</v>
      </c>
      <c r="B1821" s="112" t="s">
        <v>17</v>
      </c>
      <c r="C1821" s="112" t="s">
        <v>3662</v>
      </c>
      <c r="D1821" s="18">
        <v>172292208.13999999</v>
      </c>
      <c r="E1821" s="18">
        <v>4760290.05</v>
      </c>
      <c r="F1821" s="18">
        <v>4030046.14</v>
      </c>
      <c r="G1821" s="18">
        <v>173022452.05000001</v>
      </c>
      <c r="H1821" s="153">
        <f t="shared" si="28"/>
        <v>2</v>
      </c>
    </row>
    <row r="1822" spans="1:8" hidden="1" x14ac:dyDescent="0.2">
      <c r="A1822" s="112" t="s">
        <v>500</v>
      </c>
      <c r="B1822" s="112" t="s">
        <v>17</v>
      </c>
      <c r="C1822" s="112" t="s">
        <v>4079</v>
      </c>
      <c r="D1822" s="18">
        <v>442543.27</v>
      </c>
      <c r="E1822" s="18">
        <v>145283.46</v>
      </c>
      <c r="F1822" s="18">
        <v>141506.37</v>
      </c>
      <c r="G1822" s="18">
        <v>446320.36</v>
      </c>
      <c r="H1822" s="153">
        <f t="shared" si="28"/>
        <v>3</v>
      </c>
    </row>
    <row r="1823" spans="1:8" hidden="1" x14ac:dyDescent="0.2">
      <c r="A1823" s="112" t="s">
        <v>501</v>
      </c>
      <c r="B1823" s="112" t="s">
        <v>17</v>
      </c>
      <c r="C1823" s="112" t="s">
        <v>4079</v>
      </c>
      <c r="D1823" s="18">
        <v>442543.27</v>
      </c>
      <c r="E1823" s="18">
        <v>145283.46</v>
      </c>
      <c r="F1823" s="18">
        <v>141506.37</v>
      </c>
      <c r="G1823" s="18">
        <v>446320.36</v>
      </c>
      <c r="H1823" s="153">
        <f t="shared" si="28"/>
        <v>4</v>
      </c>
    </row>
    <row r="1824" spans="1:8" hidden="1" x14ac:dyDescent="0.2">
      <c r="A1824" s="112" t="s">
        <v>502</v>
      </c>
      <c r="B1824" s="112" t="s">
        <v>17</v>
      </c>
      <c r="C1824" s="112" t="s">
        <v>4080</v>
      </c>
      <c r="D1824" s="18">
        <v>442543.27</v>
      </c>
      <c r="E1824" s="18">
        <v>145283.46</v>
      </c>
      <c r="F1824" s="18">
        <v>141506.37</v>
      </c>
      <c r="G1824" s="18">
        <v>446320.36</v>
      </c>
      <c r="H1824" s="153">
        <f t="shared" si="28"/>
        <v>6</v>
      </c>
    </row>
    <row r="1825" spans="1:17" hidden="1" x14ac:dyDescent="0.2">
      <c r="A1825" s="112" t="s">
        <v>2581</v>
      </c>
      <c r="B1825" s="112" t="s">
        <v>17</v>
      </c>
      <c r="C1825" s="112" t="s">
        <v>320</v>
      </c>
      <c r="D1825" s="18">
        <v>23.98</v>
      </c>
      <c r="E1825" s="18">
        <v>0</v>
      </c>
      <c r="F1825" s="18">
        <v>0</v>
      </c>
      <c r="G1825" s="18">
        <v>23.98</v>
      </c>
      <c r="H1825" s="153">
        <f t="shared" si="28"/>
        <v>8</v>
      </c>
    </row>
    <row r="1826" spans="1:17" hidden="1" x14ac:dyDescent="0.2">
      <c r="A1826" s="112" t="s">
        <v>2582</v>
      </c>
      <c r="B1826" s="112" t="s">
        <v>17</v>
      </c>
      <c r="C1826" s="112" t="s">
        <v>4081</v>
      </c>
      <c r="D1826" s="18">
        <v>23.98</v>
      </c>
      <c r="E1826" s="18">
        <v>0</v>
      </c>
      <c r="F1826" s="18">
        <v>0</v>
      </c>
      <c r="G1826" s="18">
        <v>23.98</v>
      </c>
      <c r="H1826" s="153">
        <f t="shared" si="28"/>
        <v>10</v>
      </c>
    </row>
    <row r="1827" spans="1:17" hidden="1" x14ac:dyDescent="0.2">
      <c r="A1827" s="112" t="s">
        <v>2583</v>
      </c>
      <c r="B1827" s="112" t="s">
        <v>17</v>
      </c>
      <c r="C1827" s="112" t="s">
        <v>4082</v>
      </c>
      <c r="D1827" s="18">
        <v>23.98</v>
      </c>
      <c r="E1827" s="18">
        <v>0</v>
      </c>
      <c r="F1827" s="18">
        <v>0</v>
      </c>
      <c r="G1827" s="18">
        <v>23.98</v>
      </c>
      <c r="H1827" s="153">
        <f t="shared" si="28"/>
        <v>12</v>
      </c>
    </row>
    <row r="1828" spans="1:17" hidden="1" x14ac:dyDescent="0.2">
      <c r="A1828" s="112" t="s">
        <v>2584</v>
      </c>
      <c r="B1828" s="112" t="s">
        <v>17</v>
      </c>
      <c r="C1828" s="112" t="s">
        <v>642</v>
      </c>
      <c r="D1828" s="18">
        <v>23.98</v>
      </c>
      <c r="E1828" s="18">
        <v>0</v>
      </c>
      <c r="F1828" s="18">
        <v>0</v>
      </c>
      <c r="G1828" s="18">
        <v>23.98</v>
      </c>
      <c r="H1828" s="153">
        <f t="shared" si="28"/>
        <v>14</v>
      </c>
    </row>
    <row r="1829" spans="1:17" hidden="1" x14ac:dyDescent="0.2">
      <c r="A1829" s="112" t="s">
        <v>2585</v>
      </c>
      <c r="B1829" s="112" t="s">
        <v>17</v>
      </c>
      <c r="C1829" s="112" t="s">
        <v>644</v>
      </c>
      <c r="D1829" s="18">
        <v>23.98</v>
      </c>
      <c r="E1829" s="18">
        <v>0</v>
      </c>
      <c r="F1829" s="18">
        <v>0</v>
      </c>
      <c r="G1829" s="18">
        <v>23.98</v>
      </c>
      <c r="H1829" s="153">
        <f t="shared" si="28"/>
        <v>16</v>
      </c>
    </row>
    <row r="1830" spans="1:17" hidden="1" x14ac:dyDescent="0.2">
      <c r="A1830" s="112" t="s">
        <v>2586</v>
      </c>
      <c r="B1830" s="112" t="s">
        <v>13</v>
      </c>
      <c r="C1830" s="112" t="s">
        <v>644</v>
      </c>
      <c r="D1830" s="18">
        <v>23.98</v>
      </c>
      <c r="E1830" s="18">
        <v>0</v>
      </c>
      <c r="F1830" s="18">
        <v>0</v>
      </c>
      <c r="G1830" s="18">
        <v>23.98</v>
      </c>
      <c r="H1830" s="153">
        <f t="shared" si="28"/>
        <v>18</v>
      </c>
    </row>
    <row r="1831" spans="1:17" hidden="1" x14ac:dyDescent="0.2">
      <c r="A1831" s="112" t="s">
        <v>503</v>
      </c>
      <c r="B1831" s="112" t="s">
        <v>17</v>
      </c>
      <c r="C1831" s="112" t="s">
        <v>3611</v>
      </c>
      <c r="D1831" s="18">
        <v>442519.29</v>
      </c>
      <c r="E1831" s="18">
        <v>145283.46</v>
      </c>
      <c r="F1831" s="18">
        <v>141506.37</v>
      </c>
      <c r="G1831" s="18">
        <v>446296.38</v>
      </c>
      <c r="H1831" s="153">
        <f t="shared" si="28"/>
        <v>8</v>
      </c>
    </row>
    <row r="1832" spans="1:17" hidden="1" x14ac:dyDescent="0.2">
      <c r="A1832" s="112" t="s">
        <v>504</v>
      </c>
      <c r="B1832" s="112" t="s">
        <v>17</v>
      </c>
      <c r="C1832" s="112" t="s">
        <v>3611</v>
      </c>
      <c r="D1832" s="18">
        <v>442519.29</v>
      </c>
      <c r="E1832" s="18">
        <v>145283.46</v>
      </c>
      <c r="F1832" s="18">
        <v>141506.37</v>
      </c>
      <c r="G1832" s="18">
        <v>446296.38</v>
      </c>
      <c r="H1832" s="153">
        <f t="shared" si="28"/>
        <v>10</v>
      </c>
    </row>
    <row r="1833" spans="1:17" hidden="1" x14ac:dyDescent="0.2">
      <c r="A1833" s="112" t="s">
        <v>1802</v>
      </c>
      <c r="B1833" s="112" t="s">
        <v>17</v>
      </c>
      <c r="C1833" s="112" t="s">
        <v>4083</v>
      </c>
      <c r="D1833" s="18">
        <v>155365.92000000001</v>
      </c>
      <c r="E1833" s="18">
        <v>68260.39</v>
      </c>
      <c r="F1833" s="18">
        <v>71266.100000000006</v>
      </c>
      <c r="G1833" s="18">
        <v>152360.21</v>
      </c>
      <c r="H1833" s="153">
        <f t="shared" si="28"/>
        <v>12</v>
      </c>
    </row>
    <row r="1834" spans="1:17" hidden="1" x14ac:dyDescent="0.2">
      <c r="A1834" s="112" t="s">
        <v>1803</v>
      </c>
      <c r="B1834" s="112" t="s">
        <v>17</v>
      </c>
      <c r="C1834" s="112" t="s">
        <v>4084</v>
      </c>
      <c r="D1834" s="18">
        <v>11485.2</v>
      </c>
      <c r="E1834" s="18">
        <v>4414.24</v>
      </c>
      <c r="F1834" s="18">
        <v>5275.07</v>
      </c>
      <c r="G1834" s="18">
        <v>10624.37</v>
      </c>
      <c r="H1834" s="153">
        <f t="shared" si="28"/>
        <v>14</v>
      </c>
    </row>
    <row r="1835" spans="1:17" hidden="1" x14ac:dyDescent="0.2">
      <c r="A1835" s="112" t="s">
        <v>1804</v>
      </c>
      <c r="B1835" s="112" t="s">
        <v>17</v>
      </c>
      <c r="C1835" s="112" t="s">
        <v>644</v>
      </c>
      <c r="D1835" s="18">
        <v>11017.14</v>
      </c>
      <c r="E1835" s="18">
        <v>4256.1899999999996</v>
      </c>
      <c r="F1835" s="18">
        <v>5081.2299999999996</v>
      </c>
      <c r="G1835" s="18">
        <v>10192.1</v>
      </c>
      <c r="H1835" s="153">
        <f t="shared" si="28"/>
        <v>16</v>
      </c>
    </row>
    <row r="1836" spans="1:17" hidden="1" x14ac:dyDescent="0.2">
      <c r="A1836" s="112" t="s">
        <v>2920</v>
      </c>
      <c r="B1836" s="112" t="s">
        <v>13</v>
      </c>
      <c r="C1836" s="112" t="s">
        <v>644</v>
      </c>
      <c r="D1836" s="18">
        <v>58.07</v>
      </c>
      <c r="E1836" s="18">
        <v>37.32</v>
      </c>
      <c r="F1836" s="18">
        <v>12.92</v>
      </c>
      <c r="G1836" s="18">
        <v>82.47</v>
      </c>
      <c r="H1836" s="153">
        <f t="shared" si="28"/>
        <v>18</v>
      </c>
    </row>
    <row r="1837" spans="1:17" hidden="1" x14ac:dyDescent="0.2">
      <c r="A1837" s="112" t="s">
        <v>1805</v>
      </c>
      <c r="B1837" s="112" t="s">
        <v>13</v>
      </c>
      <c r="C1837" s="112" t="s">
        <v>673</v>
      </c>
      <c r="D1837" s="18">
        <v>9753.89</v>
      </c>
      <c r="E1837" s="18">
        <v>3580.93</v>
      </c>
      <c r="F1837" s="18">
        <v>4485.01</v>
      </c>
      <c r="G1837" s="18">
        <v>8849.81</v>
      </c>
      <c r="H1837" s="153">
        <f t="shared" si="28"/>
        <v>18</v>
      </c>
    </row>
    <row r="1838" spans="1:17" hidden="1" x14ac:dyDescent="0.2">
      <c r="A1838" s="112" t="s">
        <v>2718</v>
      </c>
      <c r="B1838" s="112" t="s">
        <v>13</v>
      </c>
      <c r="C1838" s="112" t="s">
        <v>1422</v>
      </c>
      <c r="D1838" s="18">
        <v>1139.21</v>
      </c>
      <c r="E1838" s="18">
        <v>630.25</v>
      </c>
      <c r="F1838" s="18">
        <v>547.30999999999995</v>
      </c>
      <c r="G1838" s="18">
        <v>1222.1500000000001</v>
      </c>
      <c r="H1838" s="153">
        <f t="shared" si="28"/>
        <v>18</v>
      </c>
    </row>
    <row r="1839" spans="1:17" s="19" customFormat="1" hidden="1" x14ac:dyDescent="0.2">
      <c r="A1839" s="112" t="s">
        <v>2922</v>
      </c>
      <c r="B1839" s="112" t="s">
        <v>13</v>
      </c>
      <c r="C1839" s="112" t="s">
        <v>675</v>
      </c>
      <c r="D1839" s="18">
        <v>65.97</v>
      </c>
      <c r="E1839" s="18">
        <v>7.69</v>
      </c>
      <c r="F1839" s="18">
        <v>35.99</v>
      </c>
      <c r="G1839" s="18">
        <v>37.67</v>
      </c>
      <c r="H1839" s="153">
        <f t="shared" si="28"/>
        <v>18</v>
      </c>
      <c r="I1839" s="25"/>
      <c r="J1839" s="25"/>
      <c r="K1839" s="25"/>
      <c r="L1839" s="25"/>
      <c r="M1839" s="25"/>
      <c r="N1839" s="25"/>
      <c r="O1839" s="25"/>
      <c r="P1839" s="25"/>
      <c r="Q1839" s="25"/>
    </row>
    <row r="1840" spans="1:17" hidden="1" x14ac:dyDescent="0.2">
      <c r="A1840" s="112" t="s">
        <v>1806</v>
      </c>
      <c r="B1840" s="112" t="s">
        <v>17</v>
      </c>
      <c r="C1840" s="112" t="s">
        <v>681</v>
      </c>
      <c r="D1840" s="18">
        <v>468.06</v>
      </c>
      <c r="E1840" s="18">
        <v>158.05000000000001</v>
      </c>
      <c r="F1840" s="18">
        <v>193.84</v>
      </c>
      <c r="G1840" s="18">
        <v>432.27</v>
      </c>
      <c r="H1840" s="153">
        <f t="shared" si="28"/>
        <v>16</v>
      </c>
    </row>
    <row r="1841" spans="1:8" hidden="1" x14ac:dyDescent="0.2">
      <c r="A1841" s="112" t="s">
        <v>1807</v>
      </c>
      <c r="B1841" s="112" t="s">
        <v>13</v>
      </c>
      <c r="C1841" s="112" t="s">
        <v>681</v>
      </c>
      <c r="D1841" s="18">
        <v>468.06</v>
      </c>
      <c r="E1841" s="18">
        <v>158.05000000000001</v>
      </c>
      <c r="F1841" s="18">
        <v>193.84</v>
      </c>
      <c r="G1841" s="18">
        <v>432.27</v>
      </c>
      <c r="H1841" s="153">
        <f t="shared" si="28"/>
        <v>18</v>
      </c>
    </row>
    <row r="1842" spans="1:8" hidden="1" x14ac:dyDescent="0.2">
      <c r="A1842" s="112" t="s">
        <v>1808</v>
      </c>
      <c r="B1842" s="112" t="s">
        <v>17</v>
      </c>
      <c r="C1842" s="112" t="s">
        <v>4085</v>
      </c>
      <c r="D1842" s="18">
        <v>143880.72</v>
      </c>
      <c r="E1842" s="18">
        <v>63846.15</v>
      </c>
      <c r="F1842" s="18">
        <v>65991.03</v>
      </c>
      <c r="G1842" s="18">
        <v>141735.84</v>
      </c>
      <c r="H1842" s="153">
        <f t="shared" si="28"/>
        <v>14</v>
      </c>
    </row>
    <row r="1843" spans="1:8" hidden="1" x14ac:dyDescent="0.2">
      <c r="A1843" s="112" t="s">
        <v>1809</v>
      </c>
      <c r="B1843" s="112" t="s">
        <v>17</v>
      </c>
      <c r="C1843" s="112" t="s">
        <v>644</v>
      </c>
      <c r="D1843" s="18">
        <v>138347.47</v>
      </c>
      <c r="E1843" s="18">
        <v>61746.14</v>
      </c>
      <c r="F1843" s="18">
        <v>63083.94</v>
      </c>
      <c r="G1843" s="18">
        <v>137009.67000000001</v>
      </c>
      <c r="H1843" s="153">
        <f t="shared" si="28"/>
        <v>16</v>
      </c>
    </row>
    <row r="1844" spans="1:8" hidden="1" x14ac:dyDescent="0.2">
      <c r="A1844" s="112" t="s">
        <v>1810</v>
      </c>
      <c r="B1844" s="112" t="s">
        <v>13</v>
      </c>
      <c r="C1844" s="112" t="s">
        <v>644</v>
      </c>
      <c r="D1844" s="18">
        <v>132556.98000000001</v>
      </c>
      <c r="E1844" s="18">
        <v>58751.93</v>
      </c>
      <c r="F1844" s="18">
        <v>61001.59</v>
      </c>
      <c r="G1844" s="18">
        <v>130307.32</v>
      </c>
      <c r="H1844" s="153">
        <f t="shared" si="28"/>
        <v>18</v>
      </c>
    </row>
    <row r="1845" spans="1:8" hidden="1" x14ac:dyDescent="0.2">
      <c r="A1845" s="112" t="s">
        <v>2546</v>
      </c>
      <c r="B1845" s="112" t="s">
        <v>13</v>
      </c>
      <c r="C1845" s="112" t="s">
        <v>675</v>
      </c>
      <c r="D1845" s="18">
        <v>5790.49</v>
      </c>
      <c r="E1845" s="18">
        <v>2994.21</v>
      </c>
      <c r="F1845" s="18">
        <v>2082.35</v>
      </c>
      <c r="G1845" s="18">
        <v>6702.35</v>
      </c>
      <c r="H1845" s="153">
        <f t="shared" si="28"/>
        <v>18</v>
      </c>
    </row>
    <row r="1846" spans="1:8" hidden="1" x14ac:dyDescent="0.2">
      <c r="A1846" s="112" t="s">
        <v>1812</v>
      </c>
      <c r="B1846" s="112" t="s">
        <v>17</v>
      </c>
      <c r="C1846" s="112" t="s">
        <v>681</v>
      </c>
      <c r="D1846" s="18">
        <v>5533.25</v>
      </c>
      <c r="E1846" s="18">
        <v>2100.0100000000002</v>
      </c>
      <c r="F1846" s="18">
        <v>2907.09</v>
      </c>
      <c r="G1846" s="18">
        <v>4726.17</v>
      </c>
      <c r="H1846" s="153">
        <f t="shared" si="28"/>
        <v>16</v>
      </c>
    </row>
    <row r="1847" spans="1:8" hidden="1" x14ac:dyDescent="0.2">
      <c r="A1847" s="112" t="s">
        <v>1813</v>
      </c>
      <c r="B1847" s="112" t="s">
        <v>13</v>
      </c>
      <c r="C1847" s="112" t="s">
        <v>681</v>
      </c>
      <c r="D1847" s="18">
        <v>5533.25</v>
      </c>
      <c r="E1847" s="18">
        <v>2100.0100000000002</v>
      </c>
      <c r="F1847" s="18">
        <v>2907.09</v>
      </c>
      <c r="G1847" s="18">
        <v>4726.17</v>
      </c>
      <c r="H1847" s="153">
        <f t="shared" si="28"/>
        <v>18</v>
      </c>
    </row>
    <row r="1848" spans="1:8" hidden="1" x14ac:dyDescent="0.2">
      <c r="A1848" s="112" t="s">
        <v>1814</v>
      </c>
      <c r="B1848" s="112" t="s">
        <v>17</v>
      </c>
      <c r="C1848" s="112" t="s">
        <v>4086</v>
      </c>
      <c r="D1848" s="18">
        <v>287153.37</v>
      </c>
      <c r="E1848" s="18">
        <v>77023.070000000007</v>
      </c>
      <c r="F1848" s="18">
        <v>70240.27</v>
      </c>
      <c r="G1848" s="18">
        <v>293936.17</v>
      </c>
      <c r="H1848" s="153">
        <f t="shared" si="28"/>
        <v>12</v>
      </c>
    </row>
    <row r="1849" spans="1:8" hidden="1" x14ac:dyDescent="0.2">
      <c r="A1849" s="112" t="s">
        <v>1815</v>
      </c>
      <c r="B1849" s="112" t="s">
        <v>17</v>
      </c>
      <c r="C1849" s="112" t="s">
        <v>4087</v>
      </c>
      <c r="D1849" s="18">
        <v>30448.48</v>
      </c>
      <c r="E1849" s="18">
        <v>7995.84</v>
      </c>
      <c r="F1849" s="18">
        <v>7970.64</v>
      </c>
      <c r="G1849" s="18">
        <v>30473.68</v>
      </c>
      <c r="H1849" s="153">
        <f t="shared" si="28"/>
        <v>14</v>
      </c>
    </row>
    <row r="1850" spans="1:8" hidden="1" x14ac:dyDescent="0.2">
      <c r="A1850" s="112" t="s">
        <v>1816</v>
      </c>
      <c r="B1850" s="112" t="s">
        <v>17</v>
      </c>
      <c r="C1850" s="112" t="s">
        <v>644</v>
      </c>
      <c r="D1850" s="18">
        <v>28629.91</v>
      </c>
      <c r="E1850" s="18">
        <v>7541.47</v>
      </c>
      <c r="F1850" s="18">
        <v>7488.76</v>
      </c>
      <c r="G1850" s="18">
        <v>28682.62</v>
      </c>
      <c r="H1850" s="153">
        <f t="shared" si="28"/>
        <v>16</v>
      </c>
    </row>
    <row r="1851" spans="1:8" hidden="1" x14ac:dyDescent="0.2">
      <c r="A1851" s="112" t="s">
        <v>1817</v>
      </c>
      <c r="B1851" s="112" t="s">
        <v>13</v>
      </c>
      <c r="C1851" s="112" t="s">
        <v>644</v>
      </c>
      <c r="D1851" s="18">
        <v>238.52</v>
      </c>
      <c r="E1851" s="18">
        <v>29.06</v>
      </c>
      <c r="F1851" s="18">
        <v>59.72</v>
      </c>
      <c r="G1851" s="18">
        <v>207.86</v>
      </c>
      <c r="H1851" s="153">
        <f t="shared" si="28"/>
        <v>18</v>
      </c>
    </row>
    <row r="1852" spans="1:8" hidden="1" x14ac:dyDescent="0.2">
      <c r="A1852" s="112" t="s">
        <v>1819</v>
      </c>
      <c r="B1852" s="112" t="s">
        <v>13</v>
      </c>
      <c r="C1852" s="112" t="s">
        <v>673</v>
      </c>
      <c r="D1852" s="18">
        <v>24858.06</v>
      </c>
      <c r="E1852" s="18">
        <v>6444.59</v>
      </c>
      <c r="F1852" s="18">
        <v>6608.46</v>
      </c>
      <c r="G1852" s="18">
        <v>24694.19</v>
      </c>
      <c r="H1852" s="153">
        <f t="shared" si="28"/>
        <v>18</v>
      </c>
    </row>
    <row r="1853" spans="1:8" hidden="1" x14ac:dyDescent="0.2">
      <c r="A1853" s="112" t="s">
        <v>2719</v>
      </c>
      <c r="B1853" s="112" t="s">
        <v>13</v>
      </c>
      <c r="C1853" s="112" t="s">
        <v>1422</v>
      </c>
      <c r="D1853" s="18">
        <v>3333.71</v>
      </c>
      <c r="E1853" s="18">
        <v>1057.52</v>
      </c>
      <c r="F1853" s="18">
        <v>712.41</v>
      </c>
      <c r="G1853" s="18">
        <v>3678.82</v>
      </c>
      <c r="H1853" s="153">
        <f t="shared" si="28"/>
        <v>18</v>
      </c>
    </row>
    <row r="1854" spans="1:8" hidden="1" x14ac:dyDescent="0.2">
      <c r="A1854" s="112" t="s">
        <v>2639</v>
      </c>
      <c r="B1854" s="112" t="s">
        <v>13</v>
      </c>
      <c r="C1854" s="112" t="s">
        <v>675</v>
      </c>
      <c r="D1854" s="18">
        <v>199.62</v>
      </c>
      <c r="E1854" s="18">
        <v>10.3</v>
      </c>
      <c r="F1854" s="18">
        <v>108.17</v>
      </c>
      <c r="G1854" s="18">
        <v>101.75</v>
      </c>
      <c r="H1854" s="153">
        <f t="shared" si="28"/>
        <v>18</v>
      </c>
    </row>
    <row r="1855" spans="1:8" hidden="1" x14ac:dyDescent="0.2">
      <c r="A1855" s="112" t="s">
        <v>1820</v>
      </c>
      <c r="B1855" s="112" t="s">
        <v>17</v>
      </c>
      <c r="C1855" s="112" t="s">
        <v>676</v>
      </c>
      <c r="D1855" s="18">
        <v>0</v>
      </c>
      <c r="E1855" s="18">
        <v>18.93</v>
      </c>
      <c r="F1855" s="18">
        <v>0</v>
      </c>
      <c r="G1855" s="18">
        <v>18.93</v>
      </c>
      <c r="H1855" s="153">
        <f t="shared" si="28"/>
        <v>16</v>
      </c>
    </row>
    <row r="1856" spans="1:8" hidden="1" x14ac:dyDescent="0.2">
      <c r="A1856" s="112" t="s">
        <v>1821</v>
      </c>
      <c r="B1856" s="112" t="s">
        <v>13</v>
      </c>
      <c r="C1856" s="112" t="s">
        <v>678</v>
      </c>
      <c r="D1856" s="18">
        <v>0</v>
      </c>
      <c r="E1856" s="18">
        <v>18.93</v>
      </c>
      <c r="F1856" s="18">
        <v>0</v>
      </c>
      <c r="G1856" s="18">
        <v>18.93</v>
      </c>
      <c r="H1856" s="153">
        <f t="shared" si="28"/>
        <v>18</v>
      </c>
    </row>
    <row r="1857" spans="1:8" hidden="1" x14ac:dyDescent="0.2">
      <c r="A1857" s="112" t="s">
        <v>1822</v>
      </c>
      <c r="B1857" s="112" t="s">
        <v>17</v>
      </c>
      <c r="C1857" s="112" t="s">
        <v>681</v>
      </c>
      <c r="D1857" s="18">
        <v>1818.57</v>
      </c>
      <c r="E1857" s="18">
        <v>435.44</v>
      </c>
      <c r="F1857" s="18">
        <v>481.88</v>
      </c>
      <c r="G1857" s="18">
        <v>1772.13</v>
      </c>
      <c r="H1857" s="153">
        <f t="shared" si="28"/>
        <v>16</v>
      </c>
    </row>
    <row r="1858" spans="1:8" hidden="1" x14ac:dyDescent="0.2">
      <c r="A1858" s="112" t="s">
        <v>1823</v>
      </c>
      <c r="B1858" s="112" t="s">
        <v>13</v>
      </c>
      <c r="C1858" s="112" t="s">
        <v>681</v>
      </c>
      <c r="D1858" s="18">
        <v>1818.57</v>
      </c>
      <c r="E1858" s="18">
        <v>435.44</v>
      </c>
      <c r="F1858" s="18">
        <v>481.88</v>
      </c>
      <c r="G1858" s="18">
        <v>1772.13</v>
      </c>
      <c r="H1858" s="153">
        <f t="shared" si="28"/>
        <v>18</v>
      </c>
    </row>
    <row r="1859" spans="1:8" hidden="1" x14ac:dyDescent="0.2">
      <c r="A1859" s="112" t="s">
        <v>1824</v>
      </c>
      <c r="B1859" s="112" t="s">
        <v>17</v>
      </c>
      <c r="C1859" s="112" t="s">
        <v>4088</v>
      </c>
      <c r="D1859" s="18">
        <v>256704.89</v>
      </c>
      <c r="E1859" s="18">
        <v>69027.23</v>
      </c>
      <c r="F1859" s="18">
        <v>62269.63</v>
      </c>
      <c r="G1859" s="18">
        <v>263462.49</v>
      </c>
      <c r="H1859" s="153">
        <f t="shared" si="28"/>
        <v>14</v>
      </c>
    </row>
    <row r="1860" spans="1:8" hidden="1" x14ac:dyDescent="0.2">
      <c r="A1860" s="112" t="s">
        <v>1825</v>
      </c>
      <c r="B1860" s="112" t="s">
        <v>17</v>
      </c>
      <c r="C1860" s="112" t="s">
        <v>644</v>
      </c>
      <c r="D1860" s="18">
        <v>246728.57</v>
      </c>
      <c r="E1860" s="18">
        <v>66784.27</v>
      </c>
      <c r="F1860" s="18">
        <v>59529.5</v>
      </c>
      <c r="G1860" s="18">
        <v>253983.34</v>
      </c>
      <c r="H1860" s="153">
        <f t="shared" si="28"/>
        <v>16</v>
      </c>
    </row>
    <row r="1861" spans="1:8" hidden="1" x14ac:dyDescent="0.2">
      <c r="A1861" s="112" t="s">
        <v>1826</v>
      </c>
      <c r="B1861" s="112" t="s">
        <v>13</v>
      </c>
      <c r="C1861" s="112" t="s">
        <v>644</v>
      </c>
      <c r="D1861" s="18">
        <v>235506.4</v>
      </c>
      <c r="E1861" s="18">
        <v>63327.67</v>
      </c>
      <c r="F1861" s="18">
        <v>57516.97</v>
      </c>
      <c r="G1861" s="18">
        <v>241317.1</v>
      </c>
      <c r="H1861" s="153">
        <f t="shared" si="28"/>
        <v>18</v>
      </c>
    </row>
    <row r="1862" spans="1:8" hidden="1" x14ac:dyDescent="0.2">
      <c r="A1862" s="112" t="s">
        <v>2547</v>
      </c>
      <c r="B1862" s="112" t="s">
        <v>13</v>
      </c>
      <c r="C1862" s="112" t="s">
        <v>675</v>
      </c>
      <c r="D1862" s="18">
        <v>11222.17</v>
      </c>
      <c r="E1862" s="18">
        <v>3456.6</v>
      </c>
      <c r="F1862" s="18">
        <v>2012.53</v>
      </c>
      <c r="G1862" s="18">
        <v>12666.24</v>
      </c>
      <c r="H1862" s="153">
        <f t="shared" si="28"/>
        <v>18</v>
      </c>
    </row>
    <row r="1863" spans="1:8" hidden="1" x14ac:dyDescent="0.2">
      <c r="A1863" s="112" t="s">
        <v>1828</v>
      </c>
      <c r="B1863" s="112" t="s">
        <v>17</v>
      </c>
      <c r="C1863" s="112" t="s">
        <v>681</v>
      </c>
      <c r="D1863" s="18">
        <v>9976.32</v>
      </c>
      <c r="E1863" s="18">
        <v>2242.96</v>
      </c>
      <c r="F1863" s="18">
        <v>2740.13</v>
      </c>
      <c r="G1863" s="18">
        <v>9479.15</v>
      </c>
      <c r="H1863" s="153">
        <f t="shared" ref="H1863:H1926" si="29">+LEN(A1863)</f>
        <v>16</v>
      </c>
    </row>
    <row r="1864" spans="1:8" hidden="1" x14ac:dyDescent="0.2">
      <c r="A1864" s="112" t="s">
        <v>1829</v>
      </c>
      <c r="B1864" s="112" t="s">
        <v>13</v>
      </c>
      <c r="C1864" s="112" t="s">
        <v>681</v>
      </c>
      <c r="D1864" s="18">
        <v>9976.32</v>
      </c>
      <c r="E1864" s="18">
        <v>2242.96</v>
      </c>
      <c r="F1864" s="18">
        <v>2740.13</v>
      </c>
      <c r="G1864" s="18">
        <v>9479.15</v>
      </c>
      <c r="H1864" s="153">
        <f t="shared" si="29"/>
        <v>18</v>
      </c>
    </row>
    <row r="1865" spans="1:8" hidden="1" x14ac:dyDescent="0.2">
      <c r="A1865" s="112" t="s">
        <v>505</v>
      </c>
      <c r="B1865" s="112" t="s">
        <v>17</v>
      </c>
      <c r="C1865" s="112" t="s">
        <v>4089</v>
      </c>
      <c r="D1865" s="18">
        <v>171849664.87</v>
      </c>
      <c r="E1865" s="18">
        <v>4615006.59</v>
      </c>
      <c r="F1865" s="18">
        <v>3888539.77</v>
      </c>
      <c r="G1865" s="18">
        <v>172576131.69</v>
      </c>
      <c r="H1865" s="153">
        <f t="shared" si="29"/>
        <v>3</v>
      </c>
    </row>
    <row r="1866" spans="1:8" hidden="1" x14ac:dyDescent="0.2">
      <c r="A1866" s="112" t="s">
        <v>506</v>
      </c>
      <c r="B1866" s="112" t="s">
        <v>17</v>
      </c>
      <c r="C1866" s="112" t="s">
        <v>507</v>
      </c>
      <c r="D1866" s="18">
        <v>171849664.87</v>
      </c>
      <c r="E1866" s="18">
        <v>4615006.59</v>
      </c>
      <c r="F1866" s="18">
        <v>3888539.77</v>
      </c>
      <c r="G1866" s="18">
        <v>172576131.69</v>
      </c>
      <c r="H1866" s="153">
        <f t="shared" si="29"/>
        <v>4</v>
      </c>
    </row>
    <row r="1867" spans="1:8" hidden="1" x14ac:dyDescent="0.2">
      <c r="A1867" s="112" t="s">
        <v>508</v>
      </c>
      <c r="B1867" s="112" t="s">
        <v>17</v>
      </c>
      <c r="C1867" s="112" t="s">
        <v>509</v>
      </c>
      <c r="D1867" s="18">
        <v>171849664.87</v>
      </c>
      <c r="E1867" s="18">
        <v>4615006.59</v>
      </c>
      <c r="F1867" s="18">
        <v>3888539.77</v>
      </c>
      <c r="G1867" s="18">
        <v>172576131.69</v>
      </c>
      <c r="H1867" s="153">
        <f t="shared" si="29"/>
        <v>6</v>
      </c>
    </row>
    <row r="1868" spans="1:8" hidden="1" x14ac:dyDescent="0.2">
      <c r="A1868" s="112" t="s">
        <v>510</v>
      </c>
      <c r="B1868" s="112" t="s">
        <v>17</v>
      </c>
      <c r="C1868" s="112" t="s">
        <v>509</v>
      </c>
      <c r="D1868" s="18">
        <v>171849664.87</v>
      </c>
      <c r="E1868" s="18">
        <v>4615006.59</v>
      </c>
      <c r="F1868" s="18">
        <v>3888539.77</v>
      </c>
      <c r="G1868" s="18">
        <v>172576131.69</v>
      </c>
      <c r="H1868" s="153">
        <f t="shared" si="29"/>
        <v>8</v>
      </c>
    </row>
    <row r="1869" spans="1:8" hidden="1" x14ac:dyDescent="0.2">
      <c r="A1869" s="112" t="s">
        <v>511</v>
      </c>
      <c r="B1869" s="112" t="s">
        <v>17</v>
      </c>
      <c r="C1869" s="112" t="s">
        <v>73</v>
      </c>
      <c r="D1869" s="18">
        <v>171849664.87</v>
      </c>
      <c r="E1869" s="18">
        <v>4615006.59</v>
      </c>
      <c r="F1869" s="18">
        <v>3888539.77</v>
      </c>
      <c r="G1869" s="18">
        <v>172576131.69</v>
      </c>
      <c r="H1869" s="153">
        <f t="shared" si="29"/>
        <v>10</v>
      </c>
    </row>
    <row r="1870" spans="1:8" hidden="1" x14ac:dyDescent="0.2">
      <c r="A1870" s="112" t="s">
        <v>1830</v>
      </c>
      <c r="B1870" s="112" t="s">
        <v>17</v>
      </c>
      <c r="C1870" s="112" t="s">
        <v>1831</v>
      </c>
      <c r="D1870" s="18">
        <v>20514364.079999998</v>
      </c>
      <c r="E1870" s="18">
        <v>2967344.92</v>
      </c>
      <c r="F1870" s="18">
        <v>3049346.86</v>
      </c>
      <c r="G1870" s="18">
        <v>20432362.140000001</v>
      </c>
      <c r="H1870" s="153">
        <f t="shared" si="29"/>
        <v>12</v>
      </c>
    </row>
    <row r="1871" spans="1:8" hidden="1" x14ac:dyDescent="0.2">
      <c r="A1871" s="112" t="s">
        <v>1832</v>
      </c>
      <c r="B1871" s="112" t="s">
        <v>17</v>
      </c>
      <c r="C1871" s="112" t="s">
        <v>4069</v>
      </c>
      <c r="D1871" s="18">
        <v>285.22000000000003</v>
      </c>
      <c r="E1871" s="18">
        <v>0</v>
      </c>
      <c r="F1871" s="18">
        <v>0</v>
      </c>
      <c r="G1871" s="18">
        <v>285.22000000000003</v>
      </c>
      <c r="H1871" s="153">
        <f t="shared" si="29"/>
        <v>14</v>
      </c>
    </row>
    <row r="1872" spans="1:8" hidden="1" x14ac:dyDescent="0.2">
      <c r="A1872" s="112" t="s">
        <v>1833</v>
      </c>
      <c r="B1872" s="112" t="s">
        <v>17</v>
      </c>
      <c r="C1872" s="112" t="s">
        <v>642</v>
      </c>
      <c r="D1872" s="18">
        <v>285.22000000000003</v>
      </c>
      <c r="E1872" s="18">
        <v>0</v>
      </c>
      <c r="F1872" s="18">
        <v>0</v>
      </c>
      <c r="G1872" s="18">
        <v>285.22000000000003</v>
      </c>
      <c r="H1872" s="153">
        <f t="shared" si="29"/>
        <v>16</v>
      </c>
    </row>
    <row r="1873" spans="1:8" hidden="1" x14ac:dyDescent="0.2">
      <c r="A1873" s="112" t="s">
        <v>1834</v>
      </c>
      <c r="B1873" s="112" t="s">
        <v>13</v>
      </c>
      <c r="C1873" s="112" t="s">
        <v>644</v>
      </c>
      <c r="D1873" s="18">
        <v>285.22000000000003</v>
      </c>
      <c r="E1873" s="18">
        <v>0</v>
      </c>
      <c r="F1873" s="18">
        <v>0</v>
      </c>
      <c r="G1873" s="18">
        <v>285.22000000000003</v>
      </c>
      <c r="H1873" s="153">
        <f t="shared" si="29"/>
        <v>18</v>
      </c>
    </row>
    <row r="1874" spans="1:8" hidden="1" x14ac:dyDescent="0.2">
      <c r="A1874" s="112" t="s">
        <v>1835</v>
      </c>
      <c r="B1874" s="112" t="s">
        <v>17</v>
      </c>
      <c r="C1874" s="112" t="s">
        <v>320</v>
      </c>
      <c r="D1874" s="18">
        <v>869152.35</v>
      </c>
      <c r="E1874" s="18">
        <v>209902.66</v>
      </c>
      <c r="F1874" s="18">
        <v>253779.74</v>
      </c>
      <c r="G1874" s="18">
        <v>825275.27</v>
      </c>
      <c r="H1874" s="153">
        <f t="shared" si="29"/>
        <v>14</v>
      </c>
    </row>
    <row r="1875" spans="1:8" hidden="1" x14ac:dyDescent="0.2">
      <c r="A1875" s="112" t="s">
        <v>1836</v>
      </c>
      <c r="B1875" s="112" t="s">
        <v>17</v>
      </c>
      <c r="C1875" s="112" t="s">
        <v>644</v>
      </c>
      <c r="D1875" s="18">
        <v>828951.83</v>
      </c>
      <c r="E1875" s="18">
        <v>181811.92</v>
      </c>
      <c r="F1875" s="18">
        <v>224550.85</v>
      </c>
      <c r="G1875" s="18">
        <v>786212.9</v>
      </c>
      <c r="H1875" s="153">
        <f t="shared" si="29"/>
        <v>16</v>
      </c>
    </row>
    <row r="1876" spans="1:8" hidden="1" x14ac:dyDescent="0.2">
      <c r="A1876" s="112" t="s">
        <v>1837</v>
      </c>
      <c r="B1876" s="112" t="s">
        <v>13</v>
      </c>
      <c r="C1876" s="112" t="s">
        <v>644</v>
      </c>
      <c r="D1876" s="18">
        <v>31475.49</v>
      </c>
      <c r="E1876" s="18">
        <v>9596.73</v>
      </c>
      <c r="F1876" s="18">
        <v>8502.67</v>
      </c>
      <c r="G1876" s="18">
        <v>32569.55</v>
      </c>
      <c r="H1876" s="153">
        <f t="shared" si="29"/>
        <v>18</v>
      </c>
    </row>
    <row r="1877" spans="1:8" hidden="1" x14ac:dyDescent="0.2">
      <c r="A1877" s="112" t="s">
        <v>1839</v>
      </c>
      <c r="B1877" s="112" t="s">
        <v>13</v>
      </c>
      <c r="C1877" s="112" t="s">
        <v>673</v>
      </c>
      <c r="D1877" s="18">
        <v>705746.52</v>
      </c>
      <c r="E1877" s="18">
        <v>137778.57</v>
      </c>
      <c r="F1877" s="18">
        <v>181162.88</v>
      </c>
      <c r="G1877" s="18">
        <v>662362.21</v>
      </c>
      <c r="H1877" s="153">
        <f t="shared" si="29"/>
        <v>18</v>
      </c>
    </row>
    <row r="1878" spans="1:8" hidden="1" x14ac:dyDescent="0.2">
      <c r="A1878" s="112" t="s">
        <v>1840</v>
      </c>
      <c r="B1878" s="112" t="s">
        <v>13</v>
      </c>
      <c r="C1878" s="112" t="s">
        <v>1422</v>
      </c>
      <c r="D1878" s="18">
        <v>64410.41</v>
      </c>
      <c r="E1878" s="18">
        <v>25472.84</v>
      </c>
      <c r="F1878" s="18">
        <v>26831.360000000001</v>
      </c>
      <c r="G1878" s="18">
        <v>63051.89</v>
      </c>
      <c r="H1878" s="153">
        <f t="shared" si="29"/>
        <v>18</v>
      </c>
    </row>
    <row r="1879" spans="1:8" hidden="1" x14ac:dyDescent="0.2">
      <c r="A1879" s="112" t="s">
        <v>1841</v>
      </c>
      <c r="B1879" s="112" t="s">
        <v>13</v>
      </c>
      <c r="C1879" s="112" t="s">
        <v>675</v>
      </c>
      <c r="D1879" s="18">
        <v>27319.41</v>
      </c>
      <c r="E1879" s="18">
        <v>8963.7800000000007</v>
      </c>
      <c r="F1879" s="18">
        <v>8053.94</v>
      </c>
      <c r="G1879" s="18">
        <v>28229.25</v>
      </c>
      <c r="H1879" s="153">
        <f t="shared" si="29"/>
        <v>18</v>
      </c>
    </row>
    <row r="1880" spans="1:8" hidden="1" x14ac:dyDescent="0.2">
      <c r="A1880" s="112" t="s">
        <v>1847</v>
      </c>
      <c r="B1880" s="112" t="s">
        <v>17</v>
      </c>
      <c r="C1880" s="112" t="s">
        <v>681</v>
      </c>
      <c r="D1880" s="18">
        <v>40200.519999999997</v>
      </c>
      <c r="E1880" s="18">
        <v>28090.74</v>
      </c>
      <c r="F1880" s="18">
        <v>29228.89</v>
      </c>
      <c r="G1880" s="18">
        <v>39062.370000000003</v>
      </c>
      <c r="H1880" s="153">
        <f t="shared" si="29"/>
        <v>16</v>
      </c>
    </row>
    <row r="1881" spans="1:8" hidden="1" x14ac:dyDescent="0.2">
      <c r="A1881" s="112" t="s">
        <v>1848</v>
      </c>
      <c r="B1881" s="112" t="s">
        <v>13</v>
      </c>
      <c r="C1881" s="112" t="s">
        <v>681</v>
      </c>
      <c r="D1881" s="18">
        <v>40200.519999999997</v>
      </c>
      <c r="E1881" s="18">
        <v>28090.74</v>
      </c>
      <c r="F1881" s="18">
        <v>29228.89</v>
      </c>
      <c r="G1881" s="18">
        <v>39062.370000000003</v>
      </c>
      <c r="H1881" s="153">
        <f t="shared" si="29"/>
        <v>18</v>
      </c>
    </row>
    <row r="1882" spans="1:8" hidden="1" x14ac:dyDescent="0.2">
      <c r="A1882" s="112" t="s">
        <v>1849</v>
      </c>
      <c r="B1882" s="112" t="s">
        <v>17</v>
      </c>
      <c r="C1882" s="112" t="s">
        <v>4090</v>
      </c>
      <c r="D1882" s="18">
        <v>19644926.510000002</v>
      </c>
      <c r="E1882" s="18">
        <v>2757442.26</v>
      </c>
      <c r="F1882" s="18">
        <v>2795567.12</v>
      </c>
      <c r="G1882" s="18">
        <v>19606801.649999999</v>
      </c>
      <c r="H1882" s="153">
        <f t="shared" si="29"/>
        <v>14</v>
      </c>
    </row>
    <row r="1883" spans="1:8" hidden="1" x14ac:dyDescent="0.2">
      <c r="A1883" s="112" t="s">
        <v>1850</v>
      </c>
      <c r="B1883" s="112" t="s">
        <v>17</v>
      </c>
      <c r="C1883" s="112" t="s">
        <v>644</v>
      </c>
      <c r="D1883" s="18">
        <v>19152475.550000001</v>
      </c>
      <c r="E1883" s="18">
        <v>2606508.64</v>
      </c>
      <c r="F1883" s="18">
        <v>2631809.75</v>
      </c>
      <c r="G1883" s="18">
        <v>19127174.440000001</v>
      </c>
      <c r="H1883" s="153">
        <f t="shared" si="29"/>
        <v>16</v>
      </c>
    </row>
    <row r="1884" spans="1:8" hidden="1" x14ac:dyDescent="0.2">
      <c r="A1884" s="112" t="s">
        <v>1851</v>
      </c>
      <c r="B1884" s="112" t="s">
        <v>13</v>
      </c>
      <c r="C1884" s="112" t="s">
        <v>644</v>
      </c>
      <c r="D1884" s="18">
        <v>18054427.120000001</v>
      </c>
      <c r="E1884" s="18">
        <v>2433479.54</v>
      </c>
      <c r="F1884" s="18">
        <v>2480032.83</v>
      </c>
      <c r="G1884" s="18">
        <v>18007873.829999998</v>
      </c>
      <c r="H1884" s="153">
        <f t="shared" si="29"/>
        <v>18</v>
      </c>
    </row>
    <row r="1885" spans="1:8" hidden="1" x14ac:dyDescent="0.2">
      <c r="A1885" s="112" t="s">
        <v>1854</v>
      </c>
      <c r="B1885" s="112" t="s">
        <v>13</v>
      </c>
      <c r="C1885" s="112" t="s">
        <v>675</v>
      </c>
      <c r="D1885" s="18">
        <v>1098048.43</v>
      </c>
      <c r="E1885" s="18">
        <v>173029.1</v>
      </c>
      <c r="F1885" s="18">
        <v>151776.92000000001</v>
      </c>
      <c r="G1885" s="18">
        <v>1119300.6100000001</v>
      </c>
      <c r="H1885" s="153">
        <f t="shared" si="29"/>
        <v>18</v>
      </c>
    </row>
    <row r="1886" spans="1:8" hidden="1" x14ac:dyDescent="0.2">
      <c r="A1886" s="112" t="s">
        <v>1855</v>
      </c>
      <c r="B1886" s="112" t="s">
        <v>17</v>
      </c>
      <c r="C1886" s="112" t="s">
        <v>676</v>
      </c>
      <c r="D1886" s="18">
        <v>2.0099999999999998</v>
      </c>
      <c r="E1886" s="18">
        <v>1.0900000000000001</v>
      </c>
      <c r="F1886" s="18">
        <v>3.1</v>
      </c>
      <c r="G1886" s="18">
        <v>0</v>
      </c>
      <c r="H1886" s="153">
        <f t="shared" si="29"/>
        <v>16</v>
      </c>
    </row>
    <row r="1887" spans="1:8" hidden="1" x14ac:dyDescent="0.2">
      <c r="A1887" s="112" t="s">
        <v>1857</v>
      </c>
      <c r="B1887" s="112" t="s">
        <v>13</v>
      </c>
      <c r="C1887" s="112" t="s">
        <v>678</v>
      </c>
      <c r="D1887" s="18">
        <v>2.0099999999999998</v>
      </c>
      <c r="E1887" s="18">
        <v>1.0900000000000001</v>
      </c>
      <c r="F1887" s="18">
        <v>3.1</v>
      </c>
      <c r="G1887" s="18">
        <v>0</v>
      </c>
      <c r="H1887" s="153">
        <f t="shared" si="29"/>
        <v>18</v>
      </c>
    </row>
    <row r="1888" spans="1:8" hidden="1" x14ac:dyDescent="0.2">
      <c r="A1888" s="112" t="s">
        <v>1858</v>
      </c>
      <c r="B1888" s="112" t="s">
        <v>17</v>
      </c>
      <c r="C1888" s="112" t="s">
        <v>681</v>
      </c>
      <c r="D1888" s="18">
        <v>492448.95</v>
      </c>
      <c r="E1888" s="18">
        <v>150932.53</v>
      </c>
      <c r="F1888" s="18">
        <v>163754.26999999999</v>
      </c>
      <c r="G1888" s="18">
        <v>479627.21</v>
      </c>
      <c r="H1888" s="153">
        <f t="shared" si="29"/>
        <v>16</v>
      </c>
    </row>
    <row r="1889" spans="1:8" hidden="1" x14ac:dyDescent="0.2">
      <c r="A1889" s="112" t="s">
        <v>1859</v>
      </c>
      <c r="B1889" s="112" t="s">
        <v>13</v>
      </c>
      <c r="C1889" s="112" t="s">
        <v>681</v>
      </c>
      <c r="D1889" s="18">
        <v>492448.95</v>
      </c>
      <c r="E1889" s="18">
        <v>150932.53</v>
      </c>
      <c r="F1889" s="18">
        <v>163754.26999999999</v>
      </c>
      <c r="G1889" s="18">
        <v>479627.21</v>
      </c>
      <c r="H1889" s="153">
        <f t="shared" si="29"/>
        <v>18</v>
      </c>
    </row>
    <row r="1890" spans="1:8" hidden="1" x14ac:dyDescent="0.2">
      <c r="A1890" s="112" t="s">
        <v>1860</v>
      </c>
      <c r="B1890" s="112" t="s">
        <v>17</v>
      </c>
      <c r="C1890" s="112" t="s">
        <v>1861</v>
      </c>
      <c r="D1890" s="18">
        <v>1441731.93</v>
      </c>
      <c r="E1890" s="18">
        <v>320606.46999999997</v>
      </c>
      <c r="F1890" s="18">
        <v>317312.26</v>
      </c>
      <c r="G1890" s="18">
        <v>1445026.14</v>
      </c>
      <c r="H1890" s="153">
        <f t="shared" si="29"/>
        <v>12</v>
      </c>
    </row>
    <row r="1891" spans="1:8" hidden="1" x14ac:dyDescent="0.2">
      <c r="A1891" s="112" t="s">
        <v>1862</v>
      </c>
      <c r="B1891" s="112" t="s">
        <v>17</v>
      </c>
      <c r="C1891" s="112" t="s">
        <v>4069</v>
      </c>
      <c r="D1891" s="18">
        <v>62.15</v>
      </c>
      <c r="E1891" s="18">
        <v>701</v>
      </c>
      <c r="F1891" s="18">
        <v>701</v>
      </c>
      <c r="G1891" s="18">
        <v>62.15</v>
      </c>
      <c r="H1891" s="153">
        <f t="shared" si="29"/>
        <v>14</v>
      </c>
    </row>
    <row r="1892" spans="1:8" hidden="1" x14ac:dyDescent="0.2">
      <c r="A1892" s="112" t="s">
        <v>1863</v>
      </c>
      <c r="B1892" s="112" t="s">
        <v>17</v>
      </c>
      <c r="C1892" s="112" t="s">
        <v>642</v>
      </c>
      <c r="D1892" s="18">
        <v>62.15</v>
      </c>
      <c r="E1892" s="18">
        <v>701</v>
      </c>
      <c r="F1892" s="18">
        <v>701</v>
      </c>
      <c r="G1892" s="18">
        <v>62.15</v>
      </c>
      <c r="H1892" s="153">
        <f t="shared" si="29"/>
        <v>16</v>
      </c>
    </row>
    <row r="1893" spans="1:8" hidden="1" x14ac:dyDescent="0.2">
      <c r="A1893" s="112" t="s">
        <v>1864</v>
      </c>
      <c r="B1893" s="112" t="s">
        <v>13</v>
      </c>
      <c r="C1893" s="112" t="s">
        <v>644</v>
      </c>
      <c r="D1893" s="18">
        <v>62.15</v>
      </c>
      <c r="E1893" s="18">
        <v>701</v>
      </c>
      <c r="F1893" s="18">
        <v>701</v>
      </c>
      <c r="G1893" s="18">
        <v>62.15</v>
      </c>
      <c r="H1893" s="153">
        <f t="shared" si="29"/>
        <v>18</v>
      </c>
    </row>
    <row r="1894" spans="1:8" hidden="1" x14ac:dyDescent="0.2">
      <c r="A1894" s="112" t="s">
        <v>1865</v>
      </c>
      <c r="B1894" s="112" t="s">
        <v>17</v>
      </c>
      <c r="C1894" s="112" t="s">
        <v>4091</v>
      </c>
      <c r="D1894" s="18">
        <v>134323.66</v>
      </c>
      <c r="E1894" s="18">
        <v>69197.3</v>
      </c>
      <c r="F1894" s="18">
        <v>68458.559999999998</v>
      </c>
      <c r="G1894" s="18">
        <v>135062.39999999999</v>
      </c>
      <c r="H1894" s="153">
        <f t="shared" si="29"/>
        <v>14</v>
      </c>
    </row>
    <row r="1895" spans="1:8" hidden="1" x14ac:dyDescent="0.2">
      <c r="A1895" s="112" t="s">
        <v>1866</v>
      </c>
      <c r="B1895" s="112" t="s">
        <v>17</v>
      </c>
      <c r="C1895" s="112" t="s">
        <v>644</v>
      </c>
      <c r="D1895" s="18">
        <v>114106.93</v>
      </c>
      <c r="E1895" s="18">
        <v>58923</v>
      </c>
      <c r="F1895" s="18">
        <v>57568.27</v>
      </c>
      <c r="G1895" s="18">
        <v>115461.66</v>
      </c>
      <c r="H1895" s="153">
        <f t="shared" si="29"/>
        <v>16</v>
      </c>
    </row>
    <row r="1896" spans="1:8" hidden="1" x14ac:dyDescent="0.2">
      <c r="A1896" s="112" t="s">
        <v>1867</v>
      </c>
      <c r="B1896" s="112" t="s">
        <v>13</v>
      </c>
      <c r="C1896" s="112" t="s">
        <v>644</v>
      </c>
      <c r="D1896" s="18">
        <v>900.57</v>
      </c>
      <c r="E1896" s="18">
        <v>889.39</v>
      </c>
      <c r="F1896" s="18">
        <v>949.52</v>
      </c>
      <c r="G1896" s="18">
        <v>840.44</v>
      </c>
      <c r="H1896" s="153">
        <f t="shared" si="29"/>
        <v>18</v>
      </c>
    </row>
    <row r="1897" spans="1:8" hidden="1" x14ac:dyDescent="0.2">
      <c r="A1897" s="112" t="s">
        <v>1869</v>
      </c>
      <c r="B1897" s="112" t="s">
        <v>13</v>
      </c>
      <c r="C1897" s="112" t="s">
        <v>673</v>
      </c>
      <c r="D1897" s="18">
        <v>96640.03</v>
      </c>
      <c r="E1897" s="18">
        <v>48821.89</v>
      </c>
      <c r="F1897" s="18">
        <v>48992.35</v>
      </c>
      <c r="G1897" s="18">
        <v>96469.57</v>
      </c>
      <c r="H1897" s="153">
        <f t="shared" si="29"/>
        <v>18</v>
      </c>
    </row>
    <row r="1898" spans="1:8" hidden="1" x14ac:dyDescent="0.2">
      <c r="A1898" s="112" t="s">
        <v>2640</v>
      </c>
      <c r="B1898" s="112" t="s">
        <v>13</v>
      </c>
      <c r="C1898" s="112" t="s">
        <v>1422</v>
      </c>
      <c r="D1898" s="18">
        <v>15156.44</v>
      </c>
      <c r="E1898" s="18">
        <v>8430.26</v>
      </c>
      <c r="F1898" s="18">
        <v>6379.65</v>
      </c>
      <c r="G1898" s="18">
        <v>17207.05</v>
      </c>
      <c r="H1898" s="153">
        <f t="shared" si="29"/>
        <v>18</v>
      </c>
    </row>
    <row r="1899" spans="1:8" hidden="1" x14ac:dyDescent="0.2">
      <c r="A1899" s="112" t="s">
        <v>1870</v>
      </c>
      <c r="B1899" s="112" t="s">
        <v>13</v>
      </c>
      <c r="C1899" s="112" t="s">
        <v>675</v>
      </c>
      <c r="D1899" s="18">
        <v>1409.89</v>
      </c>
      <c r="E1899" s="18">
        <v>781.46</v>
      </c>
      <c r="F1899" s="18">
        <v>1246.75</v>
      </c>
      <c r="G1899" s="18">
        <v>944.6</v>
      </c>
      <c r="H1899" s="153">
        <f t="shared" si="29"/>
        <v>18</v>
      </c>
    </row>
    <row r="1900" spans="1:8" hidden="1" x14ac:dyDescent="0.2">
      <c r="A1900" s="112" t="s">
        <v>1875</v>
      </c>
      <c r="B1900" s="112" t="s">
        <v>17</v>
      </c>
      <c r="C1900" s="112" t="s">
        <v>681</v>
      </c>
      <c r="D1900" s="18">
        <v>20216.73</v>
      </c>
      <c r="E1900" s="18">
        <v>10274.299999999999</v>
      </c>
      <c r="F1900" s="18">
        <v>10890.29</v>
      </c>
      <c r="G1900" s="18">
        <v>19600.740000000002</v>
      </c>
      <c r="H1900" s="153">
        <f t="shared" si="29"/>
        <v>16</v>
      </c>
    </row>
    <row r="1901" spans="1:8" hidden="1" x14ac:dyDescent="0.2">
      <c r="A1901" s="112" t="s">
        <v>1876</v>
      </c>
      <c r="B1901" s="112" t="s">
        <v>13</v>
      </c>
      <c r="C1901" s="112" t="s">
        <v>681</v>
      </c>
      <c r="D1901" s="18">
        <v>20216.73</v>
      </c>
      <c r="E1901" s="18">
        <v>10274.299999999999</v>
      </c>
      <c r="F1901" s="18">
        <v>10890.29</v>
      </c>
      <c r="G1901" s="18">
        <v>19600.740000000002</v>
      </c>
      <c r="H1901" s="153">
        <f t="shared" si="29"/>
        <v>18</v>
      </c>
    </row>
    <row r="1902" spans="1:8" hidden="1" x14ac:dyDescent="0.2">
      <c r="A1902" s="112" t="s">
        <v>1877</v>
      </c>
      <c r="B1902" s="112" t="s">
        <v>17</v>
      </c>
      <c r="C1902" s="112" t="s">
        <v>4092</v>
      </c>
      <c r="D1902" s="18">
        <v>444460.38</v>
      </c>
      <c r="E1902" s="18">
        <v>250708.17</v>
      </c>
      <c r="F1902" s="18">
        <v>247959.7</v>
      </c>
      <c r="G1902" s="18">
        <v>447208.85</v>
      </c>
      <c r="H1902" s="153">
        <f t="shared" si="29"/>
        <v>14</v>
      </c>
    </row>
    <row r="1903" spans="1:8" hidden="1" x14ac:dyDescent="0.2">
      <c r="A1903" s="112" t="s">
        <v>1878</v>
      </c>
      <c r="B1903" s="112" t="s">
        <v>17</v>
      </c>
      <c r="C1903" s="112" t="s">
        <v>644</v>
      </c>
      <c r="D1903" s="18">
        <v>413946.55</v>
      </c>
      <c r="E1903" s="18">
        <v>221896.19</v>
      </c>
      <c r="F1903" s="18">
        <v>217907.47</v>
      </c>
      <c r="G1903" s="18">
        <v>417935.27</v>
      </c>
      <c r="H1903" s="153">
        <f t="shared" si="29"/>
        <v>16</v>
      </c>
    </row>
    <row r="1904" spans="1:8" hidden="1" x14ac:dyDescent="0.2">
      <c r="A1904" s="112" t="s">
        <v>1879</v>
      </c>
      <c r="B1904" s="112" t="s">
        <v>13</v>
      </c>
      <c r="C1904" s="112" t="s">
        <v>644</v>
      </c>
      <c r="D1904" s="18">
        <v>386779.89</v>
      </c>
      <c r="E1904" s="18">
        <v>205298.33</v>
      </c>
      <c r="F1904" s="18">
        <v>203797.55</v>
      </c>
      <c r="G1904" s="18">
        <v>388280.67</v>
      </c>
      <c r="H1904" s="153">
        <f t="shared" si="29"/>
        <v>18</v>
      </c>
    </row>
    <row r="1905" spans="1:8" hidden="1" x14ac:dyDescent="0.2">
      <c r="A1905" s="112" t="s">
        <v>1880</v>
      </c>
      <c r="B1905" s="112" t="s">
        <v>13</v>
      </c>
      <c r="C1905" s="112" t="s">
        <v>671</v>
      </c>
      <c r="D1905" s="18">
        <v>0</v>
      </c>
      <c r="E1905" s="18">
        <v>275</v>
      </c>
      <c r="F1905" s="18">
        <v>275</v>
      </c>
      <c r="G1905" s="18">
        <v>0</v>
      </c>
      <c r="H1905" s="153">
        <f t="shared" si="29"/>
        <v>18</v>
      </c>
    </row>
    <row r="1906" spans="1:8" hidden="1" x14ac:dyDescent="0.2">
      <c r="A1906" s="112" t="s">
        <v>1882</v>
      </c>
      <c r="B1906" s="112" t="s">
        <v>13</v>
      </c>
      <c r="C1906" s="112" t="s">
        <v>675</v>
      </c>
      <c r="D1906" s="18">
        <v>27166.66</v>
      </c>
      <c r="E1906" s="18">
        <v>16322.86</v>
      </c>
      <c r="F1906" s="18">
        <v>13834.92</v>
      </c>
      <c r="G1906" s="18">
        <v>29654.6</v>
      </c>
      <c r="H1906" s="153">
        <f t="shared" si="29"/>
        <v>18</v>
      </c>
    </row>
    <row r="1907" spans="1:8" hidden="1" x14ac:dyDescent="0.2">
      <c r="A1907" s="112" t="s">
        <v>1883</v>
      </c>
      <c r="B1907" s="112" t="s">
        <v>17</v>
      </c>
      <c r="C1907" s="112" t="s">
        <v>676</v>
      </c>
      <c r="D1907" s="18">
        <v>105.41</v>
      </c>
      <c r="E1907" s="18">
        <v>418.92</v>
      </c>
      <c r="F1907" s="18">
        <v>451.28</v>
      </c>
      <c r="G1907" s="18">
        <v>73.05</v>
      </c>
      <c r="H1907" s="153">
        <f t="shared" si="29"/>
        <v>16</v>
      </c>
    </row>
    <row r="1908" spans="1:8" hidden="1" x14ac:dyDescent="0.2">
      <c r="A1908" s="112" t="s">
        <v>1884</v>
      </c>
      <c r="B1908" s="112" t="s">
        <v>13</v>
      </c>
      <c r="C1908" s="112" t="s">
        <v>677</v>
      </c>
      <c r="D1908" s="18">
        <v>0</v>
      </c>
      <c r="E1908" s="18">
        <v>285</v>
      </c>
      <c r="F1908" s="18">
        <v>285</v>
      </c>
      <c r="G1908" s="18">
        <v>0</v>
      </c>
      <c r="H1908" s="153">
        <f t="shared" si="29"/>
        <v>18</v>
      </c>
    </row>
    <row r="1909" spans="1:8" hidden="1" x14ac:dyDescent="0.2">
      <c r="A1909" s="112" t="s">
        <v>1885</v>
      </c>
      <c r="B1909" s="112" t="s">
        <v>13</v>
      </c>
      <c r="C1909" s="112" t="s">
        <v>678</v>
      </c>
      <c r="D1909" s="18">
        <v>105.41</v>
      </c>
      <c r="E1909" s="18">
        <v>133.91999999999999</v>
      </c>
      <c r="F1909" s="18">
        <v>166.28</v>
      </c>
      <c r="G1909" s="18">
        <v>73.05</v>
      </c>
      <c r="H1909" s="153">
        <f t="shared" si="29"/>
        <v>18</v>
      </c>
    </row>
    <row r="1910" spans="1:8" hidden="1" x14ac:dyDescent="0.2">
      <c r="A1910" s="112" t="s">
        <v>1886</v>
      </c>
      <c r="B1910" s="112" t="s">
        <v>17</v>
      </c>
      <c r="C1910" s="112" t="s">
        <v>681</v>
      </c>
      <c r="D1910" s="18">
        <v>30408.42</v>
      </c>
      <c r="E1910" s="18">
        <v>28393.06</v>
      </c>
      <c r="F1910" s="18">
        <v>29600.95</v>
      </c>
      <c r="G1910" s="18">
        <v>29200.53</v>
      </c>
      <c r="H1910" s="153">
        <f t="shared" si="29"/>
        <v>16</v>
      </c>
    </row>
    <row r="1911" spans="1:8" hidden="1" x14ac:dyDescent="0.2">
      <c r="A1911" s="112" t="s">
        <v>1887</v>
      </c>
      <c r="B1911" s="112" t="s">
        <v>13</v>
      </c>
      <c r="C1911" s="112" t="s">
        <v>681</v>
      </c>
      <c r="D1911" s="18">
        <v>30408.42</v>
      </c>
      <c r="E1911" s="18">
        <v>28393.06</v>
      </c>
      <c r="F1911" s="18">
        <v>29600.95</v>
      </c>
      <c r="G1911" s="18">
        <v>29200.53</v>
      </c>
      <c r="H1911" s="153">
        <f t="shared" si="29"/>
        <v>18</v>
      </c>
    </row>
    <row r="1912" spans="1:8" hidden="1" x14ac:dyDescent="0.2">
      <c r="A1912" s="112" t="s">
        <v>1888</v>
      </c>
      <c r="B1912" s="112" t="s">
        <v>17</v>
      </c>
      <c r="C1912" s="112" t="s">
        <v>4093</v>
      </c>
      <c r="D1912" s="18">
        <v>160370.78</v>
      </c>
      <c r="E1912" s="18">
        <v>0</v>
      </c>
      <c r="F1912" s="18">
        <v>193</v>
      </c>
      <c r="G1912" s="18">
        <v>160177.78</v>
      </c>
      <c r="H1912" s="153">
        <f t="shared" si="29"/>
        <v>14</v>
      </c>
    </row>
    <row r="1913" spans="1:8" hidden="1" x14ac:dyDescent="0.2">
      <c r="A1913" s="112" t="s">
        <v>1889</v>
      </c>
      <c r="B1913" s="112" t="s">
        <v>17</v>
      </c>
      <c r="C1913" s="112" t="s">
        <v>644</v>
      </c>
      <c r="D1913" s="18">
        <v>105048.59</v>
      </c>
      <c r="E1913" s="18">
        <v>0</v>
      </c>
      <c r="F1913" s="18">
        <v>193</v>
      </c>
      <c r="G1913" s="18">
        <v>104855.59</v>
      </c>
      <c r="H1913" s="153">
        <f t="shared" si="29"/>
        <v>16</v>
      </c>
    </row>
    <row r="1914" spans="1:8" hidden="1" x14ac:dyDescent="0.2">
      <c r="A1914" s="112" t="s">
        <v>3001</v>
      </c>
      <c r="B1914" s="112" t="s">
        <v>13</v>
      </c>
      <c r="C1914" s="112" t="s">
        <v>644</v>
      </c>
      <c r="D1914" s="18">
        <v>1217.22</v>
      </c>
      <c r="E1914" s="18">
        <v>0</v>
      </c>
      <c r="F1914" s="18">
        <v>0</v>
      </c>
      <c r="G1914" s="18">
        <v>1217.22</v>
      </c>
      <c r="H1914" s="153">
        <f t="shared" si="29"/>
        <v>18</v>
      </c>
    </row>
    <row r="1915" spans="1:8" hidden="1" x14ac:dyDescent="0.2">
      <c r="A1915" s="112" t="s">
        <v>1890</v>
      </c>
      <c r="B1915" s="112" t="s">
        <v>13</v>
      </c>
      <c r="C1915" s="112" t="s">
        <v>673</v>
      </c>
      <c r="D1915" s="18">
        <v>93560.03</v>
      </c>
      <c r="E1915" s="18">
        <v>0</v>
      </c>
      <c r="F1915" s="18">
        <v>0</v>
      </c>
      <c r="G1915" s="18">
        <v>93560.03</v>
      </c>
      <c r="H1915" s="153">
        <f t="shared" si="29"/>
        <v>18</v>
      </c>
    </row>
    <row r="1916" spans="1:8" hidden="1" x14ac:dyDescent="0.2">
      <c r="A1916" s="112" t="s">
        <v>3265</v>
      </c>
      <c r="B1916" s="112" t="s">
        <v>13</v>
      </c>
      <c r="C1916" s="112" t="s">
        <v>1422</v>
      </c>
      <c r="D1916" s="18">
        <v>10642.68</v>
      </c>
      <c r="E1916" s="18">
        <v>0</v>
      </c>
      <c r="F1916" s="18">
        <v>0</v>
      </c>
      <c r="G1916" s="18">
        <v>10642.68</v>
      </c>
      <c r="H1916" s="153">
        <f t="shared" si="29"/>
        <v>18</v>
      </c>
    </row>
    <row r="1917" spans="1:8" hidden="1" x14ac:dyDescent="0.2">
      <c r="A1917" s="112" t="s">
        <v>3319</v>
      </c>
      <c r="B1917" s="112" t="s">
        <v>13</v>
      </c>
      <c r="C1917" s="112" t="s">
        <v>675</v>
      </c>
      <c r="D1917" s="18">
        <v>4831.99</v>
      </c>
      <c r="E1917" s="18">
        <v>0</v>
      </c>
      <c r="F1917" s="18">
        <v>0</v>
      </c>
      <c r="G1917" s="18">
        <v>4831.99</v>
      </c>
      <c r="H1917" s="153">
        <f t="shared" si="29"/>
        <v>18</v>
      </c>
    </row>
    <row r="1918" spans="1:8" hidden="1" x14ac:dyDescent="0.2">
      <c r="A1918" s="112" t="s">
        <v>2972</v>
      </c>
      <c r="B1918" s="112" t="s">
        <v>13</v>
      </c>
      <c r="C1918" s="112" t="s">
        <v>642</v>
      </c>
      <c r="D1918" s="18">
        <v>-5203.33</v>
      </c>
      <c r="E1918" s="18">
        <v>0</v>
      </c>
      <c r="F1918" s="18">
        <v>193</v>
      </c>
      <c r="G1918" s="18">
        <v>-5396.33</v>
      </c>
      <c r="H1918" s="153">
        <f t="shared" si="29"/>
        <v>18</v>
      </c>
    </row>
    <row r="1919" spans="1:8" hidden="1" x14ac:dyDescent="0.2">
      <c r="A1919" s="112" t="s">
        <v>3002</v>
      </c>
      <c r="B1919" s="112" t="s">
        <v>17</v>
      </c>
      <c r="C1919" s="112" t="s">
        <v>681</v>
      </c>
      <c r="D1919" s="18">
        <v>55322.19</v>
      </c>
      <c r="E1919" s="18">
        <v>0</v>
      </c>
      <c r="F1919" s="18">
        <v>0</v>
      </c>
      <c r="G1919" s="18">
        <v>55322.19</v>
      </c>
      <c r="H1919" s="153">
        <f t="shared" si="29"/>
        <v>16</v>
      </c>
    </row>
    <row r="1920" spans="1:8" hidden="1" x14ac:dyDescent="0.2">
      <c r="A1920" s="112" t="s">
        <v>3003</v>
      </c>
      <c r="B1920" s="112" t="s">
        <v>13</v>
      </c>
      <c r="C1920" s="112" t="s">
        <v>681</v>
      </c>
      <c r="D1920" s="18">
        <v>55322.19</v>
      </c>
      <c r="E1920" s="18">
        <v>0</v>
      </c>
      <c r="F1920" s="18">
        <v>0</v>
      </c>
      <c r="G1920" s="18">
        <v>55322.19</v>
      </c>
      <c r="H1920" s="153">
        <f t="shared" si="29"/>
        <v>18</v>
      </c>
    </row>
    <row r="1921" spans="1:8" hidden="1" x14ac:dyDescent="0.2">
      <c r="A1921" s="112" t="s">
        <v>1891</v>
      </c>
      <c r="B1921" s="112" t="s">
        <v>17</v>
      </c>
      <c r="C1921" s="112" t="s">
        <v>4094</v>
      </c>
      <c r="D1921" s="18">
        <v>702514.96</v>
      </c>
      <c r="E1921" s="18">
        <v>0</v>
      </c>
      <c r="F1921" s="18">
        <v>0</v>
      </c>
      <c r="G1921" s="18">
        <v>702514.96</v>
      </c>
      <c r="H1921" s="153">
        <f t="shared" si="29"/>
        <v>14</v>
      </c>
    </row>
    <row r="1922" spans="1:8" hidden="1" x14ac:dyDescent="0.2">
      <c r="A1922" s="112" t="s">
        <v>1892</v>
      </c>
      <c r="B1922" s="112" t="s">
        <v>17</v>
      </c>
      <c r="C1922" s="112" t="s">
        <v>644</v>
      </c>
      <c r="D1922" s="18">
        <v>467929.67</v>
      </c>
      <c r="E1922" s="18">
        <v>0</v>
      </c>
      <c r="F1922" s="18">
        <v>0</v>
      </c>
      <c r="G1922" s="18">
        <v>467929.67</v>
      </c>
      <c r="H1922" s="153">
        <f t="shared" si="29"/>
        <v>16</v>
      </c>
    </row>
    <row r="1923" spans="1:8" hidden="1" x14ac:dyDescent="0.2">
      <c r="A1923" s="112" t="s">
        <v>1893</v>
      </c>
      <c r="B1923" s="112" t="s">
        <v>13</v>
      </c>
      <c r="C1923" s="112" t="s">
        <v>644</v>
      </c>
      <c r="D1923" s="18">
        <v>277705.81</v>
      </c>
      <c r="E1923" s="18">
        <v>0</v>
      </c>
      <c r="F1923" s="18">
        <v>0</v>
      </c>
      <c r="G1923" s="18">
        <v>277705.81</v>
      </c>
      <c r="H1923" s="153">
        <f t="shared" si="29"/>
        <v>18</v>
      </c>
    </row>
    <row r="1924" spans="1:8" hidden="1" x14ac:dyDescent="0.2">
      <c r="A1924" s="112" t="s">
        <v>3266</v>
      </c>
      <c r="B1924" s="112" t="s">
        <v>13</v>
      </c>
      <c r="C1924" s="112" t="s">
        <v>671</v>
      </c>
      <c r="D1924" s="18">
        <v>8540.86</v>
      </c>
      <c r="E1924" s="18">
        <v>0</v>
      </c>
      <c r="F1924" s="18">
        <v>0</v>
      </c>
      <c r="G1924" s="18">
        <v>8540.86</v>
      </c>
      <c r="H1924" s="153">
        <f t="shared" si="29"/>
        <v>18</v>
      </c>
    </row>
    <row r="1925" spans="1:8" hidden="1" x14ac:dyDescent="0.2">
      <c r="A1925" s="112" t="s">
        <v>3004</v>
      </c>
      <c r="B1925" s="112" t="s">
        <v>13</v>
      </c>
      <c r="C1925" s="112" t="s">
        <v>675</v>
      </c>
      <c r="D1925" s="18">
        <v>181683</v>
      </c>
      <c r="E1925" s="18">
        <v>0</v>
      </c>
      <c r="F1925" s="18">
        <v>0</v>
      </c>
      <c r="G1925" s="18">
        <v>181683</v>
      </c>
      <c r="H1925" s="153">
        <f t="shared" si="29"/>
        <v>18</v>
      </c>
    </row>
    <row r="1926" spans="1:8" hidden="1" x14ac:dyDescent="0.2">
      <c r="A1926" s="112" t="s">
        <v>3444</v>
      </c>
      <c r="B1926" s="112" t="s">
        <v>17</v>
      </c>
      <c r="C1926" s="112" t="s">
        <v>676</v>
      </c>
      <c r="D1926" s="18">
        <v>704.83</v>
      </c>
      <c r="E1926" s="18">
        <v>0</v>
      </c>
      <c r="F1926" s="18">
        <v>0</v>
      </c>
      <c r="G1926" s="18">
        <v>704.83</v>
      </c>
      <c r="H1926" s="153">
        <f t="shared" si="29"/>
        <v>16</v>
      </c>
    </row>
    <row r="1927" spans="1:8" hidden="1" x14ac:dyDescent="0.2">
      <c r="A1927" s="112" t="s">
        <v>3955</v>
      </c>
      <c r="B1927" s="112" t="s">
        <v>13</v>
      </c>
      <c r="C1927" s="112" t="s">
        <v>677</v>
      </c>
      <c r="D1927" s="18">
        <v>-316</v>
      </c>
      <c r="E1927" s="18">
        <v>0</v>
      </c>
      <c r="F1927" s="18">
        <v>0</v>
      </c>
      <c r="G1927" s="18">
        <v>-316</v>
      </c>
      <c r="H1927" s="153">
        <f t="shared" ref="H1927:H1990" si="30">+LEN(A1927)</f>
        <v>18</v>
      </c>
    </row>
    <row r="1928" spans="1:8" hidden="1" x14ac:dyDescent="0.2">
      <c r="A1928" s="112" t="s">
        <v>3445</v>
      </c>
      <c r="B1928" s="112" t="s">
        <v>13</v>
      </c>
      <c r="C1928" s="112" t="s">
        <v>3446</v>
      </c>
      <c r="D1928" s="18">
        <v>1020.83</v>
      </c>
      <c r="E1928" s="18">
        <v>0</v>
      </c>
      <c r="F1928" s="18">
        <v>0</v>
      </c>
      <c r="G1928" s="18">
        <v>1020.83</v>
      </c>
      <c r="H1928" s="153">
        <f t="shared" si="30"/>
        <v>18</v>
      </c>
    </row>
    <row r="1929" spans="1:8" hidden="1" x14ac:dyDescent="0.2">
      <c r="A1929" s="112" t="s">
        <v>3005</v>
      </c>
      <c r="B1929" s="112" t="s">
        <v>17</v>
      </c>
      <c r="C1929" s="112" t="s">
        <v>681</v>
      </c>
      <c r="D1929" s="18">
        <v>233880.46</v>
      </c>
      <c r="E1929" s="18">
        <v>0</v>
      </c>
      <c r="F1929" s="18">
        <v>0</v>
      </c>
      <c r="G1929" s="18">
        <v>233880.46</v>
      </c>
      <c r="H1929" s="153">
        <f t="shared" si="30"/>
        <v>16</v>
      </c>
    </row>
    <row r="1930" spans="1:8" hidden="1" x14ac:dyDescent="0.2">
      <c r="A1930" s="112" t="s">
        <v>3006</v>
      </c>
      <c r="B1930" s="112" t="s">
        <v>13</v>
      </c>
      <c r="C1930" s="112" t="s">
        <v>681</v>
      </c>
      <c r="D1930" s="18">
        <v>233880.46</v>
      </c>
      <c r="E1930" s="18">
        <v>0</v>
      </c>
      <c r="F1930" s="18">
        <v>0</v>
      </c>
      <c r="G1930" s="18">
        <v>233880.46</v>
      </c>
      <c r="H1930" s="153">
        <f t="shared" si="30"/>
        <v>18</v>
      </c>
    </row>
    <row r="1931" spans="1:8" hidden="1" x14ac:dyDescent="0.2">
      <c r="A1931" s="112" t="s">
        <v>1894</v>
      </c>
      <c r="B1931" s="112" t="s">
        <v>17</v>
      </c>
      <c r="C1931" s="112" t="s">
        <v>1895</v>
      </c>
      <c r="D1931" s="18">
        <v>58496383.140000001</v>
      </c>
      <c r="E1931" s="18">
        <v>593881.63</v>
      </c>
      <c r="F1931" s="18">
        <v>138086.82999999999</v>
      </c>
      <c r="G1931" s="18">
        <v>58952177.939999998</v>
      </c>
      <c r="H1931" s="153">
        <f t="shared" si="30"/>
        <v>12</v>
      </c>
    </row>
    <row r="1932" spans="1:8" hidden="1" x14ac:dyDescent="0.2">
      <c r="A1932" s="112" t="s">
        <v>1896</v>
      </c>
      <c r="B1932" s="112" t="s">
        <v>17</v>
      </c>
      <c r="C1932" s="112" t="s">
        <v>4069</v>
      </c>
      <c r="D1932" s="18">
        <v>1794536.37</v>
      </c>
      <c r="E1932" s="18">
        <v>0</v>
      </c>
      <c r="F1932" s="18">
        <v>0</v>
      </c>
      <c r="G1932" s="18">
        <v>1794536.37</v>
      </c>
      <c r="H1932" s="153">
        <f t="shared" si="30"/>
        <v>14</v>
      </c>
    </row>
    <row r="1933" spans="1:8" hidden="1" x14ac:dyDescent="0.2">
      <c r="A1933" s="112" t="s">
        <v>1897</v>
      </c>
      <c r="B1933" s="112" t="s">
        <v>17</v>
      </c>
      <c r="C1933" s="112" t="s">
        <v>642</v>
      </c>
      <c r="D1933" s="18">
        <v>1794536.37</v>
      </c>
      <c r="E1933" s="18">
        <v>0</v>
      </c>
      <c r="F1933" s="18">
        <v>0</v>
      </c>
      <c r="G1933" s="18">
        <v>1794536.37</v>
      </c>
      <c r="H1933" s="153">
        <f t="shared" si="30"/>
        <v>16</v>
      </c>
    </row>
    <row r="1934" spans="1:8" hidden="1" x14ac:dyDescent="0.2">
      <c r="A1934" s="112" t="s">
        <v>1898</v>
      </c>
      <c r="B1934" s="112" t="s">
        <v>13</v>
      </c>
      <c r="C1934" s="112" t="s">
        <v>644</v>
      </c>
      <c r="D1934" s="18">
        <v>1794536.37</v>
      </c>
      <c r="E1934" s="18">
        <v>0</v>
      </c>
      <c r="F1934" s="18">
        <v>0</v>
      </c>
      <c r="G1934" s="18">
        <v>1794536.37</v>
      </c>
      <c r="H1934" s="153">
        <f t="shared" si="30"/>
        <v>18</v>
      </c>
    </row>
    <row r="1935" spans="1:8" hidden="1" x14ac:dyDescent="0.2">
      <c r="A1935" s="112" t="s">
        <v>1899</v>
      </c>
      <c r="B1935" s="112" t="s">
        <v>17</v>
      </c>
      <c r="C1935" s="112" t="s">
        <v>320</v>
      </c>
      <c r="D1935" s="18">
        <v>7653274.3099999996</v>
      </c>
      <c r="E1935" s="18">
        <v>67952.84</v>
      </c>
      <c r="F1935" s="18">
        <v>21282.98</v>
      </c>
      <c r="G1935" s="18">
        <v>7699944.1699999999</v>
      </c>
      <c r="H1935" s="153">
        <f t="shared" si="30"/>
        <v>14</v>
      </c>
    </row>
    <row r="1936" spans="1:8" hidden="1" x14ac:dyDescent="0.2">
      <c r="A1936" s="112" t="s">
        <v>1900</v>
      </c>
      <c r="B1936" s="112" t="s">
        <v>17</v>
      </c>
      <c r="C1936" s="112" t="s">
        <v>644</v>
      </c>
      <c r="D1936" s="18">
        <v>7199618.1100000003</v>
      </c>
      <c r="E1936" s="18">
        <v>54513.17</v>
      </c>
      <c r="F1936" s="18">
        <v>9224.66</v>
      </c>
      <c r="G1936" s="18">
        <v>7244906.6200000001</v>
      </c>
      <c r="H1936" s="153">
        <f t="shared" si="30"/>
        <v>16</v>
      </c>
    </row>
    <row r="1937" spans="1:8" hidden="1" x14ac:dyDescent="0.2">
      <c r="A1937" s="112" t="s">
        <v>1901</v>
      </c>
      <c r="B1937" s="112" t="s">
        <v>13</v>
      </c>
      <c r="C1937" s="112" t="s">
        <v>644</v>
      </c>
      <c r="D1937" s="18">
        <v>635522.18999999994</v>
      </c>
      <c r="E1937" s="18">
        <v>2910.41</v>
      </c>
      <c r="F1937" s="18">
        <v>120.88</v>
      </c>
      <c r="G1937" s="18">
        <v>638311.72</v>
      </c>
      <c r="H1937" s="153">
        <f t="shared" si="30"/>
        <v>18</v>
      </c>
    </row>
    <row r="1938" spans="1:8" hidden="1" x14ac:dyDescent="0.2">
      <c r="A1938" s="112" t="s">
        <v>1902</v>
      </c>
      <c r="B1938" s="112" t="s">
        <v>13</v>
      </c>
      <c r="C1938" s="112" t="s">
        <v>671</v>
      </c>
      <c r="D1938" s="18">
        <v>9955.15</v>
      </c>
      <c r="E1938" s="18">
        <v>0</v>
      </c>
      <c r="F1938" s="18">
        <v>0</v>
      </c>
      <c r="G1938" s="18">
        <v>9955.15</v>
      </c>
      <c r="H1938" s="153">
        <f t="shared" si="30"/>
        <v>18</v>
      </c>
    </row>
    <row r="1939" spans="1:8" hidden="1" x14ac:dyDescent="0.2">
      <c r="A1939" s="112" t="s">
        <v>1903</v>
      </c>
      <c r="B1939" s="112" t="s">
        <v>13</v>
      </c>
      <c r="C1939" s="112" t="s">
        <v>673</v>
      </c>
      <c r="D1939" s="18">
        <v>5932635.0599999996</v>
      </c>
      <c r="E1939" s="18">
        <v>41107.019999999997</v>
      </c>
      <c r="F1939" s="18">
        <v>8255.76</v>
      </c>
      <c r="G1939" s="18">
        <v>5965486.3200000003</v>
      </c>
      <c r="H1939" s="153">
        <f t="shared" si="30"/>
        <v>18</v>
      </c>
    </row>
    <row r="1940" spans="1:8" hidden="1" x14ac:dyDescent="0.2">
      <c r="A1940" s="112" t="s">
        <v>1904</v>
      </c>
      <c r="B1940" s="112" t="s">
        <v>13</v>
      </c>
      <c r="C1940" s="112" t="s">
        <v>1422</v>
      </c>
      <c r="D1940" s="18">
        <v>310587.12</v>
      </c>
      <c r="E1940" s="18">
        <v>7615.32</v>
      </c>
      <c r="F1940" s="18">
        <v>654.98</v>
      </c>
      <c r="G1940" s="18">
        <v>317547.46000000002</v>
      </c>
      <c r="H1940" s="153">
        <f t="shared" si="30"/>
        <v>18</v>
      </c>
    </row>
    <row r="1941" spans="1:8" hidden="1" x14ac:dyDescent="0.2">
      <c r="A1941" s="112" t="s">
        <v>1905</v>
      </c>
      <c r="B1941" s="112" t="s">
        <v>13</v>
      </c>
      <c r="C1941" s="112" t="s">
        <v>675</v>
      </c>
      <c r="D1941" s="18">
        <v>310918.59000000003</v>
      </c>
      <c r="E1941" s="18">
        <v>2880.42</v>
      </c>
      <c r="F1941" s="18">
        <v>193.04</v>
      </c>
      <c r="G1941" s="18">
        <v>313605.96999999997</v>
      </c>
      <c r="H1941" s="153">
        <f t="shared" si="30"/>
        <v>18</v>
      </c>
    </row>
    <row r="1942" spans="1:8" hidden="1" x14ac:dyDescent="0.2">
      <c r="A1942" s="112" t="s">
        <v>1906</v>
      </c>
      <c r="B1942" s="112" t="s">
        <v>17</v>
      </c>
      <c r="C1942" s="112" t="s">
        <v>676</v>
      </c>
      <c r="D1942" s="18">
        <v>9537.93</v>
      </c>
      <c r="E1942" s="18">
        <v>0</v>
      </c>
      <c r="F1942" s="18">
        <v>0</v>
      </c>
      <c r="G1942" s="18">
        <v>9537.93</v>
      </c>
      <c r="H1942" s="153">
        <f t="shared" si="30"/>
        <v>16</v>
      </c>
    </row>
    <row r="1943" spans="1:8" hidden="1" x14ac:dyDescent="0.2">
      <c r="A1943" s="112" t="s">
        <v>1907</v>
      </c>
      <c r="B1943" s="112" t="s">
        <v>13</v>
      </c>
      <c r="C1943" s="112" t="s">
        <v>1908</v>
      </c>
      <c r="D1943" s="18">
        <v>1250</v>
      </c>
      <c r="E1943" s="18">
        <v>0</v>
      </c>
      <c r="F1943" s="18">
        <v>0</v>
      </c>
      <c r="G1943" s="18">
        <v>1250</v>
      </c>
      <c r="H1943" s="153">
        <f t="shared" si="30"/>
        <v>18</v>
      </c>
    </row>
    <row r="1944" spans="1:8" hidden="1" x14ac:dyDescent="0.2">
      <c r="A1944" s="112" t="s">
        <v>1909</v>
      </c>
      <c r="B1944" s="112" t="s">
        <v>13</v>
      </c>
      <c r="C1944" s="112" t="s">
        <v>678</v>
      </c>
      <c r="D1944" s="18">
        <v>753.95</v>
      </c>
      <c r="E1944" s="18">
        <v>0</v>
      </c>
      <c r="F1944" s="18">
        <v>0</v>
      </c>
      <c r="G1944" s="18">
        <v>753.95</v>
      </c>
      <c r="H1944" s="153">
        <f t="shared" si="30"/>
        <v>18</v>
      </c>
    </row>
    <row r="1945" spans="1:8" hidden="1" x14ac:dyDescent="0.2">
      <c r="A1945" s="112" t="s">
        <v>1910</v>
      </c>
      <c r="B1945" s="112" t="s">
        <v>13</v>
      </c>
      <c r="C1945" s="112" t="s">
        <v>679</v>
      </c>
      <c r="D1945" s="18">
        <v>7533.98</v>
      </c>
      <c r="E1945" s="18">
        <v>0</v>
      </c>
      <c r="F1945" s="18">
        <v>0</v>
      </c>
      <c r="G1945" s="18">
        <v>7533.98</v>
      </c>
      <c r="H1945" s="153">
        <f t="shared" si="30"/>
        <v>18</v>
      </c>
    </row>
    <row r="1946" spans="1:8" hidden="1" x14ac:dyDescent="0.2">
      <c r="A1946" s="112" t="s">
        <v>1911</v>
      </c>
      <c r="B1946" s="112" t="s">
        <v>17</v>
      </c>
      <c r="C1946" s="112" t="s">
        <v>681</v>
      </c>
      <c r="D1946" s="18">
        <v>443360.06</v>
      </c>
      <c r="E1946" s="18">
        <v>13439.67</v>
      </c>
      <c r="F1946" s="18">
        <v>12058.32</v>
      </c>
      <c r="G1946" s="18">
        <v>444741.41</v>
      </c>
      <c r="H1946" s="153">
        <f t="shared" si="30"/>
        <v>16</v>
      </c>
    </row>
    <row r="1947" spans="1:8" hidden="1" x14ac:dyDescent="0.2">
      <c r="A1947" s="112" t="s">
        <v>1912</v>
      </c>
      <c r="B1947" s="112" t="s">
        <v>13</v>
      </c>
      <c r="C1947" s="112" t="s">
        <v>681</v>
      </c>
      <c r="D1947" s="18">
        <v>402120.57</v>
      </c>
      <c r="E1947" s="18">
        <v>11946.38</v>
      </c>
      <c r="F1947" s="18">
        <v>10740.27</v>
      </c>
      <c r="G1947" s="18">
        <v>403326.68</v>
      </c>
      <c r="H1947" s="153">
        <f t="shared" si="30"/>
        <v>18</v>
      </c>
    </row>
    <row r="1948" spans="1:8" hidden="1" x14ac:dyDescent="0.2">
      <c r="A1948" s="112" t="s">
        <v>1913</v>
      </c>
      <c r="B1948" s="112" t="s">
        <v>13</v>
      </c>
      <c r="C1948" s="112" t="s">
        <v>1914</v>
      </c>
      <c r="D1948" s="18">
        <v>41239.49</v>
      </c>
      <c r="E1948" s="18">
        <v>1493.29</v>
      </c>
      <c r="F1948" s="18">
        <v>1318.05</v>
      </c>
      <c r="G1948" s="18">
        <v>41414.730000000003</v>
      </c>
      <c r="H1948" s="153">
        <f t="shared" si="30"/>
        <v>18</v>
      </c>
    </row>
    <row r="1949" spans="1:8" hidden="1" x14ac:dyDescent="0.2">
      <c r="A1949" s="112" t="s">
        <v>1915</v>
      </c>
      <c r="B1949" s="112" t="s">
        <v>17</v>
      </c>
      <c r="C1949" s="112" t="s">
        <v>1916</v>
      </c>
      <c r="D1949" s="18">
        <v>758.21</v>
      </c>
      <c r="E1949" s="18">
        <v>0</v>
      </c>
      <c r="F1949" s="18">
        <v>0</v>
      </c>
      <c r="G1949" s="18">
        <v>758.21</v>
      </c>
      <c r="H1949" s="153">
        <f t="shared" si="30"/>
        <v>16</v>
      </c>
    </row>
    <row r="1950" spans="1:8" hidden="1" x14ac:dyDescent="0.2">
      <c r="A1950" s="112" t="s">
        <v>1917</v>
      </c>
      <c r="B1950" s="112" t="s">
        <v>13</v>
      </c>
      <c r="C1950" s="112" t="s">
        <v>678</v>
      </c>
      <c r="D1950" s="18">
        <v>758.21</v>
      </c>
      <c r="E1950" s="18">
        <v>0</v>
      </c>
      <c r="F1950" s="18">
        <v>0</v>
      </c>
      <c r="G1950" s="18">
        <v>758.21</v>
      </c>
      <c r="H1950" s="153">
        <f t="shared" si="30"/>
        <v>18</v>
      </c>
    </row>
    <row r="1951" spans="1:8" hidden="1" x14ac:dyDescent="0.2">
      <c r="A1951" s="112" t="s">
        <v>1918</v>
      </c>
      <c r="B1951" s="112" t="s">
        <v>17</v>
      </c>
      <c r="C1951" s="112" t="s">
        <v>4095</v>
      </c>
      <c r="D1951" s="18">
        <v>49048572.460000001</v>
      </c>
      <c r="E1951" s="18">
        <v>525928.79</v>
      </c>
      <c r="F1951" s="18">
        <v>116803.85</v>
      </c>
      <c r="G1951" s="18">
        <v>49457697.399999999</v>
      </c>
      <c r="H1951" s="153">
        <f t="shared" si="30"/>
        <v>14</v>
      </c>
    </row>
    <row r="1952" spans="1:8" hidden="1" x14ac:dyDescent="0.2">
      <c r="A1952" s="112" t="s">
        <v>1919</v>
      </c>
      <c r="B1952" s="112" t="s">
        <v>17</v>
      </c>
      <c r="C1952" s="112" t="s">
        <v>644</v>
      </c>
      <c r="D1952" s="18">
        <v>46532442.640000001</v>
      </c>
      <c r="E1952" s="18">
        <v>489980.26</v>
      </c>
      <c r="F1952" s="18">
        <v>82215.44</v>
      </c>
      <c r="G1952" s="18">
        <v>46940207.460000001</v>
      </c>
      <c r="H1952" s="153">
        <f t="shared" si="30"/>
        <v>16</v>
      </c>
    </row>
    <row r="1953" spans="1:8" hidden="1" x14ac:dyDescent="0.2">
      <c r="A1953" s="112" t="s">
        <v>1920</v>
      </c>
      <c r="B1953" s="112" t="s">
        <v>13</v>
      </c>
      <c r="C1953" s="112" t="s">
        <v>644</v>
      </c>
      <c r="D1953" s="18">
        <v>41794306.549999997</v>
      </c>
      <c r="E1953" s="18">
        <v>456775</v>
      </c>
      <c r="F1953" s="18">
        <v>79280.17</v>
      </c>
      <c r="G1953" s="18">
        <v>42171801.380000003</v>
      </c>
      <c r="H1953" s="153">
        <f t="shared" si="30"/>
        <v>18</v>
      </c>
    </row>
    <row r="1954" spans="1:8" hidden="1" x14ac:dyDescent="0.2">
      <c r="A1954" s="112" t="s">
        <v>1921</v>
      </c>
      <c r="B1954" s="112" t="s">
        <v>13</v>
      </c>
      <c r="C1954" s="112" t="s">
        <v>671</v>
      </c>
      <c r="D1954" s="18">
        <v>63917.65</v>
      </c>
      <c r="E1954" s="18">
        <v>0</v>
      </c>
      <c r="F1954" s="18">
        <v>0</v>
      </c>
      <c r="G1954" s="18">
        <v>63917.65</v>
      </c>
      <c r="H1954" s="153">
        <f t="shared" si="30"/>
        <v>18</v>
      </c>
    </row>
    <row r="1955" spans="1:8" hidden="1" x14ac:dyDescent="0.2">
      <c r="A1955" s="112" t="s">
        <v>1922</v>
      </c>
      <c r="B1955" s="112" t="s">
        <v>13</v>
      </c>
      <c r="C1955" s="112" t="s">
        <v>675</v>
      </c>
      <c r="D1955" s="18">
        <v>4674218.4400000004</v>
      </c>
      <c r="E1955" s="18">
        <v>33205.26</v>
      </c>
      <c r="F1955" s="18">
        <v>2935.27</v>
      </c>
      <c r="G1955" s="18">
        <v>4704488.43</v>
      </c>
      <c r="H1955" s="153">
        <f t="shared" si="30"/>
        <v>18</v>
      </c>
    </row>
    <row r="1956" spans="1:8" hidden="1" x14ac:dyDescent="0.2">
      <c r="A1956" s="112" t="s">
        <v>1923</v>
      </c>
      <c r="B1956" s="112" t="s">
        <v>17</v>
      </c>
      <c r="C1956" s="112" t="s">
        <v>676</v>
      </c>
      <c r="D1956" s="18">
        <v>-19113.3</v>
      </c>
      <c r="E1956" s="18">
        <v>0</v>
      </c>
      <c r="F1956" s="18">
        <v>0</v>
      </c>
      <c r="G1956" s="18">
        <v>-19113.3</v>
      </c>
      <c r="H1956" s="153">
        <f t="shared" si="30"/>
        <v>16</v>
      </c>
    </row>
    <row r="1957" spans="1:8" hidden="1" x14ac:dyDescent="0.2">
      <c r="A1957" s="112" t="s">
        <v>1924</v>
      </c>
      <c r="B1957" s="112" t="s">
        <v>13</v>
      </c>
      <c r="C1957" s="112" t="s">
        <v>677</v>
      </c>
      <c r="D1957" s="18">
        <v>-23609.599999999999</v>
      </c>
      <c r="E1957" s="18">
        <v>0</v>
      </c>
      <c r="F1957" s="18">
        <v>0</v>
      </c>
      <c r="G1957" s="18">
        <v>-23609.599999999999</v>
      </c>
      <c r="H1957" s="153">
        <f t="shared" si="30"/>
        <v>18</v>
      </c>
    </row>
    <row r="1958" spans="1:8" hidden="1" x14ac:dyDescent="0.2">
      <c r="A1958" s="112" t="s">
        <v>1925</v>
      </c>
      <c r="B1958" s="112" t="s">
        <v>13</v>
      </c>
      <c r="C1958" s="112" t="s">
        <v>678</v>
      </c>
      <c r="D1958" s="18">
        <v>4496.3</v>
      </c>
      <c r="E1958" s="18">
        <v>0</v>
      </c>
      <c r="F1958" s="18">
        <v>0</v>
      </c>
      <c r="G1958" s="18">
        <v>4496.3</v>
      </c>
      <c r="H1958" s="153">
        <f t="shared" si="30"/>
        <v>18</v>
      </c>
    </row>
    <row r="1959" spans="1:8" hidden="1" x14ac:dyDescent="0.2">
      <c r="A1959" s="112" t="s">
        <v>1926</v>
      </c>
      <c r="B1959" s="112" t="s">
        <v>17</v>
      </c>
      <c r="C1959" s="112" t="s">
        <v>681</v>
      </c>
      <c r="D1959" s="18">
        <v>2380535.9700000002</v>
      </c>
      <c r="E1959" s="18">
        <v>35948.53</v>
      </c>
      <c r="F1959" s="18">
        <v>34588.410000000003</v>
      </c>
      <c r="G1959" s="18">
        <v>2381896.09</v>
      </c>
      <c r="H1959" s="153">
        <f t="shared" si="30"/>
        <v>16</v>
      </c>
    </row>
    <row r="1960" spans="1:8" hidden="1" x14ac:dyDescent="0.2">
      <c r="A1960" s="112" t="s">
        <v>1927</v>
      </c>
      <c r="B1960" s="112" t="s">
        <v>13</v>
      </c>
      <c r="C1960" s="112" t="s">
        <v>681</v>
      </c>
      <c r="D1960" s="18">
        <v>2200094.4900000002</v>
      </c>
      <c r="E1960" s="18">
        <v>31954.25</v>
      </c>
      <c r="F1960" s="18">
        <v>30763.9</v>
      </c>
      <c r="G1960" s="18">
        <v>2201284.84</v>
      </c>
      <c r="H1960" s="153">
        <f t="shared" si="30"/>
        <v>18</v>
      </c>
    </row>
    <row r="1961" spans="1:8" hidden="1" x14ac:dyDescent="0.2">
      <c r="A1961" s="112" t="s">
        <v>1928</v>
      </c>
      <c r="B1961" s="112" t="s">
        <v>13</v>
      </c>
      <c r="C1961" s="112" t="s">
        <v>1914</v>
      </c>
      <c r="D1961" s="18">
        <v>180441.48</v>
      </c>
      <c r="E1961" s="18">
        <v>3994.28</v>
      </c>
      <c r="F1961" s="18">
        <v>3824.51</v>
      </c>
      <c r="G1961" s="18">
        <v>180611.25</v>
      </c>
      <c r="H1961" s="153">
        <f t="shared" si="30"/>
        <v>18</v>
      </c>
    </row>
    <row r="1962" spans="1:8" hidden="1" x14ac:dyDescent="0.2">
      <c r="A1962" s="112" t="s">
        <v>1929</v>
      </c>
      <c r="B1962" s="112" t="s">
        <v>17</v>
      </c>
      <c r="C1962" s="112" t="s">
        <v>1916</v>
      </c>
      <c r="D1962" s="18">
        <v>154707.15</v>
      </c>
      <c r="E1962" s="18">
        <v>0</v>
      </c>
      <c r="F1962" s="18">
        <v>0</v>
      </c>
      <c r="G1962" s="18">
        <v>154707.15</v>
      </c>
      <c r="H1962" s="153">
        <f t="shared" si="30"/>
        <v>16</v>
      </c>
    </row>
    <row r="1963" spans="1:8" hidden="1" x14ac:dyDescent="0.2">
      <c r="A1963" s="112" t="s">
        <v>1930</v>
      </c>
      <c r="B1963" s="112" t="s">
        <v>13</v>
      </c>
      <c r="C1963" s="112" t="s">
        <v>678</v>
      </c>
      <c r="D1963" s="18">
        <v>154707.15</v>
      </c>
      <c r="E1963" s="18">
        <v>0</v>
      </c>
      <c r="F1963" s="18">
        <v>0</v>
      </c>
      <c r="G1963" s="18">
        <v>154707.15</v>
      </c>
      <c r="H1963" s="153">
        <f t="shared" si="30"/>
        <v>18</v>
      </c>
    </row>
    <row r="1964" spans="1:8" hidden="1" x14ac:dyDescent="0.2">
      <c r="A1964" s="112" t="s">
        <v>1931</v>
      </c>
      <c r="B1964" s="112" t="s">
        <v>17</v>
      </c>
      <c r="C1964" s="112" t="s">
        <v>4096</v>
      </c>
      <c r="D1964" s="18">
        <v>88726213.920000002</v>
      </c>
      <c r="E1964" s="18">
        <v>348298.99</v>
      </c>
      <c r="F1964" s="18">
        <v>0</v>
      </c>
      <c r="G1964" s="18">
        <v>89074512.909999996</v>
      </c>
      <c r="H1964" s="153">
        <f t="shared" si="30"/>
        <v>12</v>
      </c>
    </row>
    <row r="1965" spans="1:8" hidden="1" x14ac:dyDescent="0.2">
      <c r="A1965" s="112" t="s">
        <v>1932</v>
      </c>
      <c r="B1965" s="112" t="s">
        <v>17</v>
      </c>
      <c r="C1965" s="112" t="s">
        <v>4069</v>
      </c>
      <c r="D1965" s="18">
        <v>2392246.5499999998</v>
      </c>
      <c r="E1965" s="18">
        <v>-0.01</v>
      </c>
      <c r="F1965" s="18">
        <v>0</v>
      </c>
      <c r="G1965" s="18">
        <v>2392246.54</v>
      </c>
      <c r="H1965" s="153">
        <f t="shared" si="30"/>
        <v>14</v>
      </c>
    </row>
    <row r="1966" spans="1:8" hidden="1" x14ac:dyDescent="0.2">
      <c r="A1966" s="112" t="s">
        <v>1933</v>
      </c>
      <c r="B1966" s="112" t="s">
        <v>17</v>
      </c>
      <c r="C1966" s="112" t="s">
        <v>642</v>
      </c>
      <c r="D1966" s="18">
        <v>2392246.5499999998</v>
      </c>
      <c r="E1966" s="18">
        <v>-0.01</v>
      </c>
      <c r="F1966" s="18">
        <v>0</v>
      </c>
      <c r="G1966" s="18">
        <v>2392246.54</v>
      </c>
      <c r="H1966" s="153">
        <f t="shared" si="30"/>
        <v>16</v>
      </c>
    </row>
    <row r="1967" spans="1:8" hidden="1" x14ac:dyDescent="0.2">
      <c r="A1967" s="112" t="s">
        <v>1934</v>
      </c>
      <c r="B1967" s="112" t="s">
        <v>13</v>
      </c>
      <c r="C1967" s="112" t="s">
        <v>1935</v>
      </c>
      <c r="D1967" s="18">
        <v>20.010000000000002</v>
      </c>
      <c r="E1967" s="18">
        <v>-0.01</v>
      </c>
      <c r="F1967" s="18">
        <v>0</v>
      </c>
      <c r="G1967" s="18">
        <v>20</v>
      </c>
      <c r="H1967" s="153">
        <f t="shared" si="30"/>
        <v>18</v>
      </c>
    </row>
    <row r="1968" spans="1:8" hidden="1" x14ac:dyDescent="0.2">
      <c r="A1968" s="112" t="s">
        <v>1936</v>
      </c>
      <c r="B1968" s="112" t="s">
        <v>13</v>
      </c>
      <c r="C1968" s="112" t="s">
        <v>834</v>
      </c>
      <c r="D1968" s="18">
        <v>-0.12</v>
      </c>
      <c r="E1968" s="18">
        <v>0</v>
      </c>
      <c r="F1968" s="18">
        <v>0</v>
      </c>
      <c r="G1968" s="18">
        <v>-0.12</v>
      </c>
      <c r="H1968" s="153">
        <f t="shared" si="30"/>
        <v>18</v>
      </c>
    </row>
    <row r="1969" spans="1:8" hidden="1" x14ac:dyDescent="0.2">
      <c r="A1969" s="112" t="s">
        <v>2587</v>
      </c>
      <c r="B1969" s="112" t="s">
        <v>13</v>
      </c>
      <c r="C1969" s="112" t="s">
        <v>842</v>
      </c>
      <c r="D1969" s="18">
        <v>2392226.66</v>
      </c>
      <c r="E1969" s="18">
        <v>0</v>
      </c>
      <c r="F1969" s="18">
        <v>0</v>
      </c>
      <c r="G1969" s="18">
        <v>2392226.66</v>
      </c>
      <c r="H1969" s="153">
        <f t="shared" si="30"/>
        <v>18</v>
      </c>
    </row>
    <row r="1970" spans="1:8" hidden="1" x14ac:dyDescent="0.2">
      <c r="A1970" s="112" t="s">
        <v>1940</v>
      </c>
      <c r="B1970" s="112" t="s">
        <v>17</v>
      </c>
      <c r="C1970" s="112" t="s">
        <v>4097</v>
      </c>
      <c r="D1970" s="18">
        <v>8356142.25</v>
      </c>
      <c r="E1970" s="18">
        <v>-105338.23</v>
      </c>
      <c r="F1970" s="18">
        <v>0</v>
      </c>
      <c r="G1970" s="18">
        <v>8250804.0199999996</v>
      </c>
      <c r="H1970" s="153">
        <f t="shared" si="30"/>
        <v>14</v>
      </c>
    </row>
    <row r="1971" spans="1:8" hidden="1" x14ac:dyDescent="0.2">
      <c r="A1971" s="112" t="s">
        <v>1941</v>
      </c>
      <c r="B1971" s="112" t="s">
        <v>17</v>
      </c>
      <c r="C1971" s="112" t="s">
        <v>644</v>
      </c>
      <c r="D1971" s="18">
        <v>70096.23</v>
      </c>
      <c r="E1971" s="18">
        <v>3640.77</v>
      </c>
      <c r="F1971" s="18">
        <v>0</v>
      </c>
      <c r="G1971" s="18">
        <v>73737</v>
      </c>
      <c r="H1971" s="153">
        <f t="shared" si="30"/>
        <v>16</v>
      </c>
    </row>
    <row r="1972" spans="1:8" hidden="1" x14ac:dyDescent="0.2">
      <c r="A1972" s="112" t="s">
        <v>1942</v>
      </c>
      <c r="B1972" s="112" t="s">
        <v>13</v>
      </c>
      <c r="C1972" s="112" t="s">
        <v>1935</v>
      </c>
      <c r="D1972" s="18">
        <v>49910.3</v>
      </c>
      <c r="E1972" s="18">
        <v>4199.28</v>
      </c>
      <c r="F1972" s="18">
        <v>0</v>
      </c>
      <c r="G1972" s="18">
        <v>54109.58</v>
      </c>
      <c r="H1972" s="153">
        <f t="shared" si="30"/>
        <v>18</v>
      </c>
    </row>
    <row r="1973" spans="1:8" hidden="1" x14ac:dyDescent="0.2">
      <c r="A1973" s="112" t="s">
        <v>1943</v>
      </c>
      <c r="B1973" s="112" t="s">
        <v>13</v>
      </c>
      <c r="C1973" s="112" t="s">
        <v>834</v>
      </c>
      <c r="D1973" s="18">
        <v>-10153.67</v>
      </c>
      <c r="E1973" s="18">
        <v>105.45</v>
      </c>
      <c r="F1973" s="18">
        <v>0</v>
      </c>
      <c r="G1973" s="18">
        <v>-10048.219999999999</v>
      </c>
      <c r="H1973" s="153">
        <f t="shared" si="30"/>
        <v>18</v>
      </c>
    </row>
    <row r="1974" spans="1:8" hidden="1" x14ac:dyDescent="0.2">
      <c r="A1974" s="112" t="s">
        <v>1944</v>
      </c>
      <c r="B1974" s="112" t="s">
        <v>13</v>
      </c>
      <c r="C1974" s="112" t="s">
        <v>836</v>
      </c>
      <c r="D1974" s="18">
        <v>570.04</v>
      </c>
      <c r="E1974" s="18">
        <v>-2448.9699999999998</v>
      </c>
      <c r="F1974" s="18">
        <v>0</v>
      </c>
      <c r="G1974" s="18">
        <v>-1878.93</v>
      </c>
      <c r="H1974" s="153">
        <f t="shared" si="30"/>
        <v>18</v>
      </c>
    </row>
    <row r="1975" spans="1:8" hidden="1" x14ac:dyDescent="0.2">
      <c r="A1975" s="112" t="s">
        <v>1945</v>
      </c>
      <c r="B1975" s="112" t="s">
        <v>13</v>
      </c>
      <c r="C1975" s="112" t="s">
        <v>838</v>
      </c>
      <c r="D1975" s="18">
        <v>-3110.49</v>
      </c>
      <c r="E1975" s="18">
        <v>1166.45</v>
      </c>
      <c r="F1975" s="18">
        <v>0</v>
      </c>
      <c r="G1975" s="18">
        <v>-1944.04</v>
      </c>
      <c r="H1975" s="153">
        <f t="shared" si="30"/>
        <v>18</v>
      </c>
    </row>
    <row r="1976" spans="1:8" hidden="1" x14ac:dyDescent="0.2">
      <c r="A1976" s="112" t="s">
        <v>1946</v>
      </c>
      <c r="B1976" s="112" t="s">
        <v>13</v>
      </c>
      <c r="C1976" s="112" t="s">
        <v>839</v>
      </c>
      <c r="D1976" s="18">
        <v>-5.29</v>
      </c>
      <c r="E1976" s="18">
        <v>282.08</v>
      </c>
      <c r="F1976" s="18">
        <v>0</v>
      </c>
      <c r="G1976" s="18">
        <v>276.79000000000002</v>
      </c>
      <c r="H1976" s="153">
        <f t="shared" si="30"/>
        <v>18</v>
      </c>
    </row>
    <row r="1977" spans="1:8" hidden="1" x14ac:dyDescent="0.2">
      <c r="A1977" s="112" t="s">
        <v>1947</v>
      </c>
      <c r="B1977" s="112" t="s">
        <v>13</v>
      </c>
      <c r="C1977" s="112" t="s">
        <v>3999</v>
      </c>
      <c r="D1977" s="18">
        <v>-16.96</v>
      </c>
      <c r="E1977" s="18">
        <v>-181.94</v>
      </c>
      <c r="F1977" s="18">
        <v>0</v>
      </c>
      <c r="G1977" s="18">
        <v>-198.9</v>
      </c>
      <c r="H1977" s="153">
        <f t="shared" si="30"/>
        <v>18</v>
      </c>
    </row>
    <row r="1978" spans="1:8" hidden="1" x14ac:dyDescent="0.2">
      <c r="A1978" s="112" t="s">
        <v>1948</v>
      </c>
      <c r="B1978" s="112" t="s">
        <v>13</v>
      </c>
      <c r="C1978" s="112" t="s">
        <v>4000</v>
      </c>
      <c r="D1978" s="18">
        <v>-1061.8699999999999</v>
      </c>
      <c r="E1978" s="18">
        <v>707.26</v>
      </c>
      <c r="F1978" s="18">
        <v>0</v>
      </c>
      <c r="G1978" s="18">
        <v>-354.61</v>
      </c>
      <c r="H1978" s="153">
        <f t="shared" si="30"/>
        <v>18</v>
      </c>
    </row>
    <row r="1979" spans="1:8" hidden="1" x14ac:dyDescent="0.2">
      <c r="A1979" s="112" t="s">
        <v>1949</v>
      </c>
      <c r="B1979" s="112" t="s">
        <v>13</v>
      </c>
      <c r="C1979" s="112" t="s">
        <v>842</v>
      </c>
      <c r="D1979" s="18">
        <v>33964.17</v>
      </c>
      <c r="E1979" s="18">
        <v>-188.84</v>
      </c>
      <c r="F1979" s="18">
        <v>0</v>
      </c>
      <c r="G1979" s="18">
        <v>33775.33</v>
      </c>
      <c r="H1979" s="153">
        <f t="shared" si="30"/>
        <v>18</v>
      </c>
    </row>
    <row r="1980" spans="1:8" hidden="1" x14ac:dyDescent="0.2">
      <c r="A1980" s="112" t="s">
        <v>1950</v>
      </c>
      <c r="B1980" s="112" t="s">
        <v>17</v>
      </c>
      <c r="C1980" s="112" t="s">
        <v>843</v>
      </c>
      <c r="D1980" s="18">
        <v>2556.14</v>
      </c>
      <c r="E1980" s="18">
        <v>0</v>
      </c>
      <c r="F1980" s="18">
        <v>0</v>
      </c>
      <c r="G1980" s="18">
        <v>2556.14</v>
      </c>
      <c r="H1980" s="153">
        <f t="shared" si="30"/>
        <v>16</v>
      </c>
    </row>
    <row r="1981" spans="1:8" hidden="1" x14ac:dyDescent="0.2">
      <c r="A1981" s="112" t="s">
        <v>1951</v>
      </c>
      <c r="B1981" s="112" t="s">
        <v>13</v>
      </c>
      <c r="C1981" s="112" t="s">
        <v>842</v>
      </c>
      <c r="D1981" s="18">
        <v>2556.14</v>
      </c>
      <c r="E1981" s="18">
        <v>0</v>
      </c>
      <c r="F1981" s="18">
        <v>0</v>
      </c>
      <c r="G1981" s="18">
        <v>2556.14</v>
      </c>
      <c r="H1981" s="153">
        <f t="shared" si="30"/>
        <v>18</v>
      </c>
    </row>
    <row r="1982" spans="1:8" hidden="1" x14ac:dyDescent="0.2">
      <c r="A1982" s="112" t="s">
        <v>1952</v>
      </c>
      <c r="B1982" s="112" t="s">
        <v>17</v>
      </c>
      <c r="C1982" s="112" t="s">
        <v>681</v>
      </c>
      <c r="D1982" s="18">
        <v>804265.41</v>
      </c>
      <c r="E1982" s="18">
        <v>-1604.09</v>
      </c>
      <c r="F1982" s="18">
        <v>0</v>
      </c>
      <c r="G1982" s="18">
        <v>802661.32</v>
      </c>
      <c r="H1982" s="153">
        <f t="shared" si="30"/>
        <v>16</v>
      </c>
    </row>
    <row r="1983" spans="1:8" hidden="1" x14ac:dyDescent="0.2">
      <c r="A1983" s="112" t="s">
        <v>1953</v>
      </c>
      <c r="B1983" s="112" t="s">
        <v>13</v>
      </c>
      <c r="C1983" s="112" t="s">
        <v>1935</v>
      </c>
      <c r="D1983" s="18">
        <v>169895.24</v>
      </c>
      <c r="E1983" s="18">
        <v>-2318.6</v>
      </c>
      <c r="F1983" s="18">
        <v>0</v>
      </c>
      <c r="G1983" s="18">
        <v>167576.64000000001</v>
      </c>
      <c r="H1983" s="153">
        <f t="shared" si="30"/>
        <v>18</v>
      </c>
    </row>
    <row r="1984" spans="1:8" hidden="1" x14ac:dyDescent="0.2">
      <c r="A1984" s="112" t="s">
        <v>1954</v>
      </c>
      <c r="B1984" s="112" t="s">
        <v>13</v>
      </c>
      <c r="C1984" s="112" t="s">
        <v>834</v>
      </c>
      <c r="D1984" s="18">
        <v>48006.94</v>
      </c>
      <c r="E1984" s="18">
        <v>-3675.49</v>
      </c>
      <c r="F1984" s="18">
        <v>0</v>
      </c>
      <c r="G1984" s="18">
        <v>44331.45</v>
      </c>
      <c r="H1984" s="153">
        <f t="shared" si="30"/>
        <v>18</v>
      </c>
    </row>
    <row r="1985" spans="1:8" hidden="1" x14ac:dyDescent="0.2">
      <c r="A1985" s="112" t="s">
        <v>1955</v>
      </c>
      <c r="B1985" s="112" t="s">
        <v>13</v>
      </c>
      <c r="C1985" s="112" t="s">
        <v>836</v>
      </c>
      <c r="D1985" s="18">
        <v>16251.86</v>
      </c>
      <c r="E1985" s="18">
        <v>211.91</v>
      </c>
      <c r="F1985" s="18">
        <v>0</v>
      </c>
      <c r="G1985" s="18">
        <v>16463.77</v>
      </c>
      <c r="H1985" s="153">
        <f t="shared" si="30"/>
        <v>18</v>
      </c>
    </row>
    <row r="1986" spans="1:8" hidden="1" x14ac:dyDescent="0.2">
      <c r="A1986" s="112" t="s">
        <v>1956</v>
      </c>
      <c r="B1986" s="112" t="s">
        <v>13</v>
      </c>
      <c r="C1986" s="112" t="s">
        <v>838</v>
      </c>
      <c r="D1986" s="18">
        <v>8205.7900000000009</v>
      </c>
      <c r="E1986" s="18">
        <v>-251.03</v>
      </c>
      <c r="F1986" s="18">
        <v>0</v>
      </c>
      <c r="G1986" s="18">
        <v>7954.76</v>
      </c>
      <c r="H1986" s="153">
        <f t="shared" si="30"/>
        <v>18</v>
      </c>
    </row>
    <row r="1987" spans="1:8" hidden="1" x14ac:dyDescent="0.2">
      <c r="A1987" s="112" t="s">
        <v>1957</v>
      </c>
      <c r="B1987" s="112" t="s">
        <v>13</v>
      </c>
      <c r="C1987" s="112" t="s">
        <v>839</v>
      </c>
      <c r="D1987" s="18">
        <v>5073.9799999999996</v>
      </c>
      <c r="E1987" s="18">
        <v>474.52</v>
      </c>
      <c r="F1987" s="18">
        <v>0</v>
      </c>
      <c r="G1987" s="18">
        <v>5548.5</v>
      </c>
      <c r="H1987" s="153">
        <f t="shared" si="30"/>
        <v>18</v>
      </c>
    </row>
    <row r="1988" spans="1:8" hidden="1" x14ac:dyDescent="0.2">
      <c r="A1988" s="112" t="s">
        <v>1958</v>
      </c>
      <c r="B1988" s="112" t="s">
        <v>13</v>
      </c>
      <c r="C1988" s="112" t="s">
        <v>3999</v>
      </c>
      <c r="D1988" s="18">
        <v>3159.55</v>
      </c>
      <c r="E1988" s="18">
        <v>1362.7</v>
      </c>
      <c r="F1988" s="18">
        <v>0</v>
      </c>
      <c r="G1988" s="18">
        <v>4522.25</v>
      </c>
      <c r="H1988" s="153">
        <f t="shared" si="30"/>
        <v>18</v>
      </c>
    </row>
    <row r="1989" spans="1:8" hidden="1" x14ac:dyDescent="0.2">
      <c r="A1989" s="112" t="s">
        <v>1959</v>
      </c>
      <c r="B1989" s="112" t="s">
        <v>13</v>
      </c>
      <c r="C1989" s="112" t="s">
        <v>4000</v>
      </c>
      <c r="D1989" s="18">
        <v>4147.24</v>
      </c>
      <c r="E1989" s="18">
        <v>-1333.39</v>
      </c>
      <c r="F1989" s="18">
        <v>0</v>
      </c>
      <c r="G1989" s="18">
        <v>2813.85</v>
      </c>
      <c r="H1989" s="153">
        <f t="shared" si="30"/>
        <v>18</v>
      </c>
    </row>
    <row r="1990" spans="1:8" hidden="1" x14ac:dyDescent="0.2">
      <c r="A1990" s="112" t="s">
        <v>1960</v>
      </c>
      <c r="B1990" s="112" t="s">
        <v>13</v>
      </c>
      <c r="C1990" s="112" t="s">
        <v>842</v>
      </c>
      <c r="D1990" s="18">
        <v>549524.81000000006</v>
      </c>
      <c r="E1990" s="18">
        <v>3925.29</v>
      </c>
      <c r="F1990" s="18">
        <v>0</v>
      </c>
      <c r="G1990" s="18">
        <v>553450.1</v>
      </c>
      <c r="H1990" s="153">
        <f t="shared" si="30"/>
        <v>18</v>
      </c>
    </row>
    <row r="1991" spans="1:8" hidden="1" x14ac:dyDescent="0.2">
      <c r="A1991" s="112" t="s">
        <v>1961</v>
      </c>
      <c r="B1991" s="112" t="s">
        <v>17</v>
      </c>
      <c r="C1991" s="112" t="s">
        <v>671</v>
      </c>
      <c r="D1991" s="18">
        <v>25825.78</v>
      </c>
      <c r="E1991" s="18">
        <v>0</v>
      </c>
      <c r="F1991" s="18">
        <v>0</v>
      </c>
      <c r="G1991" s="18">
        <v>25825.78</v>
      </c>
      <c r="H1991" s="153">
        <f t="shared" ref="H1991:H2054" si="31">+LEN(A1991)</f>
        <v>16</v>
      </c>
    </row>
    <row r="1992" spans="1:8" hidden="1" x14ac:dyDescent="0.2">
      <c r="A1992" s="112" t="s">
        <v>2973</v>
      </c>
      <c r="B1992" s="112" t="s">
        <v>13</v>
      </c>
      <c r="C1992" s="112" t="s">
        <v>842</v>
      </c>
      <c r="D1992" s="18">
        <v>25825.78</v>
      </c>
      <c r="E1992" s="18">
        <v>0</v>
      </c>
      <c r="F1992" s="18">
        <v>0</v>
      </c>
      <c r="G1992" s="18">
        <v>25825.78</v>
      </c>
      <c r="H1992" s="153">
        <f t="shared" si="31"/>
        <v>18</v>
      </c>
    </row>
    <row r="1993" spans="1:8" hidden="1" x14ac:dyDescent="0.2">
      <c r="A1993" s="112" t="s">
        <v>1962</v>
      </c>
      <c r="B1993" s="112" t="s">
        <v>17</v>
      </c>
      <c r="C1993" s="112" t="s">
        <v>673</v>
      </c>
      <c r="D1993" s="18">
        <v>6714123.9400000004</v>
      </c>
      <c r="E1993" s="18">
        <v>-108896.44</v>
      </c>
      <c r="F1993" s="18">
        <v>0</v>
      </c>
      <c r="G1993" s="18">
        <v>6605227.5</v>
      </c>
      <c r="H1993" s="153">
        <f t="shared" si="31"/>
        <v>16</v>
      </c>
    </row>
    <row r="1994" spans="1:8" hidden="1" x14ac:dyDescent="0.2">
      <c r="A1994" s="112" t="s">
        <v>1963</v>
      </c>
      <c r="B1994" s="112" t="s">
        <v>13</v>
      </c>
      <c r="C1994" s="112" t="s">
        <v>1935</v>
      </c>
      <c r="D1994" s="18">
        <v>2192452.06</v>
      </c>
      <c r="E1994" s="18">
        <v>-141756.1</v>
      </c>
      <c r="F1994" s="18">
        <v>0</v>
      </c>
      <c r="G1994" s="18">
        <v>2050695.96</v>
      </c>
      <c r="H1994" s="153">
        <f t="shared" si="31"/>
        <v>18</v>
      </c>
    </row>
    <row r="1995" spans="1:8" hidden="1" x14ac:dyDescent="0.2">
      <c r="A1995" s="112" t="s">
        <v>1964</v>
      </c>
      <c r="B1995" s="112" t="s">
        <v>13</v>
      </c>
      <c r="C1995" s="112" t="s">
        <v>834</v>
      </c>
      <c r="D1995" s="18">
        <v>412881.4</v>
      </c>
      <c r="E1995" s="18">
        <v>-10076.200000000001</v>
      </c>
      <c r="F1995" s="18">
        <v>0</v>
      </c>
      <c r="G1995" s="18">
        <v>402805.2</v>
      </c>
      <c r="H1995" s="153">
        <f t="shared" si="31"/>
        <v>18</v>
      </c>
    </row>
    <row r="1996" spans="1:8" hidden="1" x14ac:dyDescent="0.2">
      <c r="A1996" s="112" t="s">
        <v>1965</v>
      </c>
      <c r="B1996" s="112" t="s">
        <v>13</v>
      </c>
      <c r="C1996" s="112" t="s">
        <v>836</v>
      </c>
      <c r="D1996" s="18">
        <v>212507.72</v>
      </c>
      <c r="E1996" s="18">
        <v>-8148.02</v>
      </c>
      <c r="F1996" s="18">
        <v>0</v>
      </c>
      <c r="G1996" s="18">
        <v>204359.7</v>
      </c>
      <c r="H1996" s="153">
        <f t="shared" si="31"/>
        <v>18</v>
      </c>
    </row>
    <row r="1997" spans="1:8" hidden="1" x14ac:dyDescent="0.2">
      <c r="A1997" s="112" t="s">
        <v>1966</v>
      </c>
      <c r="B1997" s="112" t="s">
        <v>13</v>
      </c>
      <c r="C1997" s="112" t="s">
        <v>838</v>
      </c>
      <c r="D1997" s="18">
        <v>109281.95</v>
      </c>
      <c r="E1997" s="18">
        <v>-257.87</v>
      </c>
      <c r="F1997" s="18">
        <v>0</v>
      </c>
      <c r="G1997" s="18">
        <v>109024.08</v>
      </c>
      <c r="H1997" s="153">
        <f t="shared" si="31"/>
        <v>18</v>
      </c>
    </row>
    <row r="1998" spans="1:8" hidden="1" x14ac:dyDescent="0.2">
      <c r="A1998" s="112" t="s">
        <v>1967</v>
      </c>
      <c r="B1998" s="112" t="s">
        <v>13</v>
      </c>
      <c r="C1998" s="112" t="s">
        <v>839</v>
      </c>
      <c r="D1998" s="18">
        <v>54871.33</v>
      </c>
      <c r="E1998" s="18">
        <v>8542.49</v>
      </c>
      <c r="F1998" s="18">
        <v>0</v>
      </c>
      <c r="G1998" s="18">
        <v>63413.82</v>
      </c>
      <c r="H1998" s="153">
        <f t="shared" si="31"/>
        <v>18</v>
      </c>
    </row>
    <row r="1999" spans="1:8" hidden="1" x14ac:dyDescent="0.2">
      <c r="A1999" s="112" t="s">
        <v>1968</v>
      </c>
      <c r="B1999" s="112" t="s">
        <v>13</v>
      </c>
      <c r="C1999" s="112" t="s">
        <v>3999</v>
      </c>
      <c r="D1999" s="18">
        <v>44998.879999999997</v>
      </c>
      <c r="E1999" s="18">
        <v>3642.85</v>
      </c>
      <c r="F1999" s="18">
        <v>0</v>
      </c>
      <c r="G1999" s="18">
        <v>48641.73</v>
      </c>
      <c r="H1999" s="153">
        <f t="shared" si="31"/>
        <v>18</v>
      </c>
    </row>
    <row r="2000" spans="1:8" hidden="1" x14ac:dyDescent="0.2">
      <c r="A2000" s="112" t="s">
        <v>1969</v>
      </c>
      <c r="B2000" s="112" t="s">
        <v>13</v>
      </c>
      <c r="C2000" s="112" t="s">
        <v>3999</v>
      </c>
      <c r="D2000" s="18">
        <v>42331.7</v>
      </c>
      <c r="E2000" s="18">
        <v>1291.76</v>
      </c>
      <c r="F2000" s="18">
        <v>0</v>
      </c>
      <c r="G2000" s="18">
        <v>43623.46</v>
      </c>
      <c r="H2000" s="153">
        <f t="shared" si="31"/>
        <v>18</v>
      </c>
    </row>
    <row r="2001" spans="1:8" hidden="1" x14ac:dyDescent="0.2">
      <c r="A2001" s="112" t="s">
        <v>1970</v>
      </c>
      <c r="B2001" s="112" t="s">
        <v>13</v>
      </c>
      <c r="C2001" s="112" t="s">
        <v>842</v>
      </c>
      <c r="D2001" s="18">
        <v>3644798.9</v>
      </c>
      <c r="E2001" s="18">
        <v>37864.65</v>
      </c>
      <c r="F2001" s="18">
        <v>0</v>
      </c>
      <c r="G2001" s="18">
        <v>3682663.55</v>
      </c>
      <c r="H2001" s="153">
        <f t="shared" si="31"/>
        <v>18</v>
      </c>
    </row>
    <row r="2002" spans="1:8" hidden="1" x14ac:dyDescent="0.2">
      <c r="A2002" s="112" t="s">
        <v>2588</v>
      </c>
      <c r="B2002" s="112" t="s">
        <v>17</v>
      </c>
      <c r="C2002" s="112" t="s">
        <v>1422</v>
      </c>
      <c r="D2002" s="18">
        <v>461519.02</v>
      </c>
      <c r="E2002" s="18">
        <v>-78</v>
      </c>
      <c r="F2002" s="18">
        <v>0</v>
      </c>
      <c r="G2002" s="18">
        <v>461441.02</v>
      </c>
      <c r="H2002" s="153">
        <f t="shared" si="31"/>
        <v>16</v>
      </c>
    </row>
    <row r="2003" spans="1:8" hidden="1" x14ac:dyDescent="0.2">
      <c r="A2003" s="112" t="s">
        <v>2589</v>
      </c>
      <c r="B2003" s="112" t="s">
        <v>13</v>
      </c>
      <c r="C2003" s="112" t="s">
        <v>1935</v>
      </c>
      <c r="D2003" s="18">
        <v>163158.23000000001</v>
      </c>
      <c r="E2003" s="18">
        <v>1624.84</v>
      </c>
      <c r="F2003" s="18">
        <v>0</v>
      </c>
      <c r="G2003" s="18">
        <v>164783.07</v>
      </c>
      <c r="H2003" s="153">
        <f t="shared" si="31"/>
        <v>18</v>
      </c>
    </row>
    <row r="2004" spans="1:8" hidden="1" x14ac:dyDescent="0.2">
      <c r="A2004" s="112" t="s">
        <v>2642</v>
      </c>
      <c r="B2004" s="112" t="s">
        <v>13</v>
      </c>
      <c r="C2004" s="112" t="s">
        <v>834</v>
      </c>
      <c r="D2004" s="18">
        <v>52714.79</v>
      </c>
      <c r="E2004" s="18">
        <v>-8622.36</v>
      </c>
      <c r="F2004" s="18">
        <v>0</v>
      </c>
      <c r="G2004" s="18">
        <v>44092.43</v>
      </c>
      <c r="H2004" s="153">
        <f t="shared" si="31"/>
        <v>18</v>
      </c>
    </row>
    <row r="2005" spans="1:8" hidden="1" x14ac:dyDescent="0.2">
      <c r="A2005" s="112" t="s">
        <v>2643</v>
      </c>
      <c r="B2005" s="112" t="s">
        <v>13</v>
      </c>
      <c r="C2005" s="112" t="s">
        <v>836</v>
      </c>
      <c r="D2005" s="18">
        <v>24899.95</v>
      </c>
      <c r="E2005" s="18">
        <v>404.58</v>
      </c>
      <c r="F2005" s="18">
        <v>0</v>
      </c>
      <c r="G2005" s="18">
        <v>25304.53</v>
      </c>
      <c r="H2005" s="153">
        <f t="shared" si="31"/>
        <v>18</v>
      </c>
    </row>
    <row r="2006" spans="1:8" hidden="1" x14ac:dyDescent="0.2">
      <c r="A2006" s="112" t="s">
        <v>2683</v>
      </c>
      <c r="B2006" s="112" t="s">
        <v>13</v>
      </c>
      <c r="C2006" s="112" t="s">
        <v>838</v>
      </c>
      <c r="D2006" s="18">
        <v>12529.41</v>
      </c>
      <c r="E2006" s="18">
        <v>-920.89</v>
      </c>
      <c r="F2006" s="18">
        <v>0</v>
      </c>
      <c r="G2006" s="18">
        <v>11608.52</v>
      </c>
      <c r="H2006" s="153">
        <f t="shared" si="31"/>
        <v>18</v>
      </c>
    </row>
    <row r="2007" spans="1:8" hidden="1" x14ac:dyDescent="0.2">
      <c r="A2007" s="112" t="s">
        <v>2720</v>
      </c>
      <c r="B2007" s="112" t="s">
        <v>13</v>
      </c>
      <c r="C2007" s="112" t="s">
        <v>839</v>
      </c>
      <c r="D2007" s="18">
        <v>7725.88</v>
      </c>
      <c r="E2007" s="18">
        <v>596.86</v>
      </c>
      <c r="F2007" s="18">
        <v>0</v>
      </c>
      <c r="G2007" s="18">
        <v>8322.74</v>
      </c>
      <c r="H2007" s="153">
        <f t="shared" si="31"/>
        <v>18</v>
      </c>
    </row>
    <row r="2008" spans="1:8" hidden="1" x14ac:dyDescent="0.2">
      <c r="A2008" s="112" t="s">
        <v>2729</v>
      </c>
      <c r="B2008" s="112" t="s">
        <v>13</v>
      </c>
      <c r="C2008" s="112" t="s">
        <v>892</v>
      </c>
      <c r="D2008" s="18">
        <v>7553.14</v>
      </c>
      <c r="E2008" s="18">
        <v>-161</v>
      </c>
      <c r="F2008" s="18">
        <v>0</v>
      </c>
      <c r="G2008" s="18">
        <v>7392.14</v>
      </c>
      <c r="H2008" s="153">
        <f t="shared" si="31"/>
        <v>18</v>
      </c>
    </row>
    <row r="2009" spans="1:8" hidden="1" x14ac:dyDescent="0.2">
      <c r="A2009" s="112" t="s">
        <v>2752</v>
      </c>
      <c r="B2009" s="112" t="s">
        <v>13</v>
      </c>
      <c r="C2009" s="112" t="s">
        <v>886</v>
      </c>
      <c r="D2009" s="18">
        <v>3862.98</v>
      </c>
      <c r="E2009" s="18">
        <v>3203.78</v>
      </c>
      <c r="F2009" s="18">
        <v>0</v>
      </c>
      <c r="G2009" s="18">
        <v>7066.76</v>
      </c>
      <c r="H2009" s="153">
        <f t="shared" si="31"/>
        <v>18</v>
      </c>
    </row>
    <row r="2010" spans="1:8" hidden="1" x14ac:dyDescent="0.2">
      <c r="A2010" s="112" t="s">
        <v>2753</v>
      </c>
      <c r="B2010" s="112" t="s">
        <v>13</v>
      </c>
      <c r="C2010" s="112" t="s">
        <v>842</v>
      </c>
      <c r="D2010" s="18">
        <v>189074.64</v>
      </c>
      <c r="E2010" s="18">
        <v>3796.19</v>
      </c>
      <c r="F2010" s="18">
        <v>0</v>
      </c>
      <c r="G2010" s="18">
        <v>192870.83</v>
      </c>
      <c r="H2010" s="153">
        <f t="shared" si="31"/>
        <v>18</v>
      </c>
    </row>
    <row r="2011" spans="1:8" hidden="1" x14ac:dyDescent="0.2">
      <c r="A2011" s="112" t="s">
        <v>1971</v>
      </c>
      <c r="B2011" s="112" t="s">
        <v>17</v>
      </c>
      <c r="C2011" s="112" t="s">
        <v>675</v>
      </c>
      <c r="D2011" s="18">
        <v>277755.73</v>
      </c>
      <c r="E2011" s="18">
        <v>1599.53</v>
      </c>
      <c r="F2011" s="18">
        <v>0</v>
      </c>
      <c r="G2011" s="18">
        <v>279355.26</v>
      </c>
      <c r="H2011" s="153">
        <f t="shared" si="31"/>
        <v>16</v>
      </c>
    </row>
    <row r="2012" spans="1:8" hidden="1" x14ac:dyDescent="0.2">
      <c r="A2012" s="112" t="s">
        <v>1972</v>
      </c>
      <c r="B2012" s="112" t="s">
        <v>13</v>
      </c>
      <c r="C2012" s="112" t="s">
        <v>1935</v>
      </c>
      <c r="D2012" s="18">
        <v>108299.55</v>
      </c>
      <c r="E2012" s="18">
        <v>288.36</v>
      </c>
      <c r="F2012" s="18">
        <v>0</v>
      </c>
      <c r="G2012" s="18">
        <v>108587.91</v>
      </c>
      <c r="H2012" s="153">
        <f t="shared" si="31"/>
        <v>18</v>
      </c>
    </row>
    <row r="2013" spans="1:8" hidden="1" x14ac:dyDescent="0.2">
      <c r="A2013" s="112" t="s">
        <v>1973</v>
      </c>
      <c r="B2013" s="112" t="s">
        <v>13</v>
      </c>
      <c r="C2013" s="112" t="s">
        <v>834</v>
      </c>
      <c r="D2013" s="18">
        <v>6490.78</v>
      </c>
      <c r="E2013" s="18">
        <v>649.75</v>
      </c>
      <c r="F2013" s="18">
        <v>0</v>
      </c>
      <c r="G2013" s="18">
        <v>7140.53</v>
      </c>
      <c r="H2013" s="153">
        <f t="shared" si="31"/>
        <v>18</v>
      </c>
    </row>
    <row r="2014" spans="1:8" hidden="1" x14ac:dyDescent="0.2">
      <c r="A2014" s="112" t="s">
        <v>2590</v>
      </c>
      <c r="B2014" s="112" t="s">
        <v>13</v>
      </c>
      <c r="C2014" s="112" t="s">
        <v>836</v>
      </c>
      <c r="D2014" s="18">
        <v>2711.04</v>
      </c>
      <c r="E2014" s="18">
        <v>-178.11</v>
      </c>
      <c r="F2014" s="18">
        <v>0</v>
      </c>
      <c r="G2014" s="18">
        <v>2532.9299999999998</v>
      </c>
      <c r="H2014" s="153">
        <f t="shared" si="31"/>
        <v>18</v>
      </c>
    </row>
    <row r="2015" spans="1:8" hidden="1" x14ac:dyDescent="0.2">
      <c r="A2015" s="112" t="s">
        <v>2644</v>
      </c>
      <c r="B2015" s="112" t="s">
        <v>13</v>
      </c>
      <c r="C2015" s="112" t="s">
        <v>838</v>
      </c>
      <c r="D2015" s="18">
        <v>144.47999999999999</v>
      </c>
      <c r="E2015" s="18">
        <v>1135.9000000000001</v>
      </c>
      <c r="F2015" s="18">
        <v>0</v>
      </c>
      <c r="G2015" s="18">
        <v>1280.3800000000001</v>
      </c>
      <c r="H2015" s="153">
        <f t="shared" si="31"/>
        <v>18</v>
      </c>
    </row>
    <row r="2016" spans="1:8" hidden="1" x14ac:dyDescent="0.2">
      <c r="A2016" s="112" t="s">
        <v>2645</v>
      </c>
      <c r="B2016" s="112" t="s">
        <v>13</v>
      </c>
      <c r="C2016" s="112" t="s">
        <v>839</v>
      </c>
      <c r="D2016" s="18">
        <v>452.28</v>
      </c>
      <c r="E2016" s="18">
        <v>-330.23</v>
      </c>
      <c r="F2016" s="18">
        <v>0</v>
      </c>
      <c r="G2016" s="18">
        <v>122.05</v>
      </c>
      <c r="H2016" s="153">
        <f t="shared" si="31"/>
        <v>18</v>
      </c>
    </row>
    <row r="2017" spans="1:8" hidden="1" x14ac:dyDescent="0.2">
      <c r="A2017" s="112" t="s">
        <v>2684</v>
      </c>
      <c r="B2017" s="112" t="s">
        <v>13</v>
      </c>
      <c r="C2017" s="112" t="s">
        <v>892</v>
      </c>
      <c r="D2017" s="18">
        <v>189.49</v>
      </c>
      <c r="E2017" s="18">
        <v>-86.87</v>
      </c>
      <c r="F2017" s="18">
        <v>0</v>
      </c>
      <c r="G2017" s="18">
        <v>102.62</v>
      </c>
      <c r="H2017" s="153">
        <f t="shared" si="31"/>
        <v>18</v>
      </c>
    </row>
    <row r="2018" spans="1:8" hidden="1" x14ac:dyDescent="0.2">
      <c r="A2018" s="112" t="s">
        <v>2721</v>
      </c>
      <c r="B2018" s="112" t="s">
        <v>13</v>
      </c>
      <c r="C2018" s="112" t="s">
        <v>886</v>
      </c>
      <c r="D2018" s="18">
        <v>573.59</v>
      </c>
      <c r="E2018" s="18">
        <v>-384.1</v>
      </c>
      <c r="F2018" s="18">
        <v>0</v>
      </c>
      <c r="G2018" s="18">
        <v>189.49</v>
      </c>
      <c r="H2018" s="153">
        <f t="shared" si="31"/>
        <v>18</v>
      </c>
    </row>
    <row r="2019" spans="1:8" hidden="1" x14ac:dyDescent="0.2">
      <c r="A2019" s="112" t="s">
        <v>2730</v>
      </c>
      <c r="B2019" s="112" t="s">
        <v>13</v>
      </c>
      <c r="C2019" s="112" t="s">
        <v>842</v>
      </c>
      <c r="D2019" s="18">
        <v>158894.51999999999</v>
      </c>
      <c r="E2019" s="18">
        <v>504.83</v>
      </c>
      <c r="F2019" s="18">
        <v>0</v>
      </c>
      <c r="G2019" s="18">
        <v>159399.35</v>
      </c>
      <c r="H2019" s="153">
        <f t="shared" si="31"/>
        <v>18</v>
      </c>
    </row>
    <row r="2020" spans="1:8" hidden="1" x14ac:dyDescent="0.2">
      <c r="A2020" s="112" t="s">
        <v>1974</v>
      </c>
      <c r="B2020" s="112" t="s">
        <v>17</v>
      </c>
      <c r="C2020" s="112" t="s">
        <v>4098</v>
      </c>
      <c r="D2020" s="18">
        <v>77977825.120000005</v>
      </c>
      <c r="E2020" s="18">
        <v>453637.23</v>
      </c>
      <c r="F2020" s="18">
        <v>0</v>
      </c>
      <c r="G2020" s="18">
        <v>78431462.349999994</v>
      </c>
      <c r="H2020" s="153">
        <f t="shared" si="31"/>
        <v>14</v>
      </c>
    </row>
    <row r="2021" spans="1:8" hidden="1" x14ac:dyDescent="0.2">
      <c r="A2021" s="112" t="s">
        <v>1975</v>
      </c>
      <c r="B2021" s="112" t="s">
        <v>17</v>
      </c>
      <c r="C2021" s="112" t="s">
        <v>644</v>
      </c>
      <c r="D2021" s="18">
        <v>62796286.899999999</v>
      </c>
      <c r="E2021" s="18">
        <v>408382.55</v>
      </c>
      <c r="F2021" s="18">
        <v>0</v>
      </c>
      <c r="G2021" s="18">
        <v>63204669.450000003</v>
      </c>
      <c r="H2021" s="153">
        <f t="shared" si="31"/>
        <v>16</v>
      </c>
    </row>
    <row r="2022" spans="1:8" hidden="1" x14ac:dyDescent="0.2">
      <c r="A2022" s="112" t="s">
        <v>1976</v>
      </c>
      <c r="B2022" s="112" t="s">
        <v>13</v>
      </c>
      <c r="C2022" s="112" t="s">
        <v>1935</v>
      </c>
      <c r="D2022" s="18">
        <v>28171099.379999999</v>
      </c>
      <c r="E2022" s="18">
        <v>-243591.86</v>
      </c>
      <c r="F2022" s="18">
        <v>0</v>
      </c>
      <c r="G2022" s="18">
        <v>27927507.52</v>
      </c>
      <c r="H2022" s="153">
        <f t="shared" si="31"/>
        <v>18</v>
      </c>
    </row>
    <row r="2023" spans="1:8" hidden="1" x14ac:dyDescent="0.2">
      <c r="A2023" s="112" t="s">
        <v>1977</v>
      </c>
      <c r="B2023" s="112" t="s">
        <v>13</v>
      </c>
      <c r="C2023" s="112" t="s">
        <v>834</v>
      </c>
      <c r="D2023" s="18">
        <v>4120922.22</v>
      </c>
      <c r="E2023" s="18">
        <v>5381.51</v>
      </c>
      <c r="F2023" s="18">
        <v>0</v>
      </c>
      <c r="G2023" s="18">
        <v>4126303.73</v>
      </c>
      <c r="H2023" s="153">
        <f t="shared" si="31"/>
        <v>18</v>
      </c>
    </row>
    <row r="2024" spans="1:8" hidden="1" x14ac:dyDescent="0.2">
      <c r="A2024" s="112" t="s">
        <v>1978</v>
      </c>
      <c r="B2024" s="112" t="s">
        <v>13</v>
      </c>
      <c r="C2024" s="112" t="s">
        <v>836</v>
      </c>
      <c r="D2024" s="18">
        <v>1976783.37</v>
      </c>
      <c r="E2024" s="18">
        <v>207364.35</v>
      </c>
      <c r="F2024" s="18">
        <v>0</v>
      </c>
      <c r="G2024" s="18">
        <v>2184147.7200000002</v>
      </c>
      <c r="H2024" s="153">
        <f t="shared" si="31"/>
        <v>18</v>
      </c>
    </row>
    <row r="2025" spans="1:8" hidden="1" x14ac:dyDescent="0.2">
      <c r="A2025" s="112" t="s">
        <v>1979</v>
      </c>
      <c r="B2025" s="112" t="s">
        <v>13</v>
      </c>
      <c r="C2025" s="112" t="s">
        <v>838</v>
      </c>
      <c r="D2025" s="18">
        <v>956365.78</v>
      </c>
      <c r="E2025" s="18">
        <v>27219.43</v>
      </c>
      <c r="F2025" s="18">
        <v>0</v>
      </c>
      <c r="G2025" s="18">
        <v>983585.21</v>
      </c>
      <c r="H2025" s="153">
        <f t="shared" si="31"/>
        <v>18</v>
      </c>
    </row>
    <row r="2026" spans="1:8" hidden="1" x14ac:dyDescent="0.2">
      <c r="A2026" s="112" t="s">
        <v>1980</v>
      </c>
      <c r="B2026" s="112" t="s">
        <v>13</v>
      </c>
      <c r="C2026" s="112" t="s">
        <v>839</v>
      </c>
      <c r="D2026" s="18">
        <v>445912.19</v>
      </c>
      <c r="E2026" s="18">
        <v>58555.57</v>
      </c>
      <c r="F2026" s="18">
        <v>0</v>
      </c>
      <c r="G2026" s="18">
        <v>504467.76</v>
      </c>
      <c r="H2026" s="153">
        <f t="shared" si="31"/>
        <v>18</v>
      </c>
    </row>
    <row r="2027" spans="1:8" hidden="1" x14ac:dyDescent="0.2">
      <c r="A2027" s="112" t="s">
        <v>1981</v>
      </c>
      <c r="B2027" s="112" t="s">
        <v>13</v>
      </c>
      <c r="C2027" s="112" t="s">
        <v>3999</v>
      </c>
      <c r="D2027" s="18">
        <v>413453.83</v>
      </c>
      <c r="E2027" s="18">
        <v>-16654.93</v>
      </c>
      <c r="F2027" s="18">
        <v>0</v>
      </c>
      <c r="G2027" s="18">
        <v>396798.9</v>
      </c>
      <c r="H2027" s="153">
        <f t="shared" si="31"/>
        <v>18</v>
      </c>
    </row>
    <row r="2028" spans="1:8" hidden="1" x14ac:dyDescent="0.2">
      <c r="A2028" s="112" t="s">
        <v>1982</v>
      </c>
      <c r="B2028" s="112" t="s">
        <v>13</v>
      </c>
      <c r="C2028" s="112" t="s">
        <v>4000</v>
      </c>
      <c r="D2028" s="18">
        <v>415955.09</v>
      </c>
      <c r="E2028" s="18">
        <v>-19463.09</v>
      </c>
      <c r="F2028" s="18">
        <v>0</v>
      </c>
      <c r="G2028" s="18">
        <v>396492</v>
      </c>
      <c r="H2028" s="153">
        <f t="shared" si="31"/>
        <v>18</v>
      </c>
    </row>
    <row r="2029" spans="1:8" hidden="1" x14ac:dyDescent="0.2">
      <c r="A2029" s="112" t="s">
        <v>1983</v>
      </c>
      <c r="B2029" s="112" t="s">
        <v>13</v>
      </c>
      <c r="C2029" s="112" t="s">
        <v>842</v>
      </c>
      <c r="D2029" s="18">
        <v>26295795.039999999</v>
      </c>
      <c r="E2029" s="18">
        <v>389571.57</v>
      </c>
      <c r="F2029" s="18">
        <v>0</v>
      </c>
      <c r="G2029" s="18">
        <v>26685366.609999999</v>
      </c>
      <c r="H2029" s="153">
        <f t="shared" si="31"/>
        <v>18</v>
      </c>
    </row>
    <row r="2030" spans="1:8" hidden="1" x14ac:dyDescent="0.2">
      <c r="A2030" s="112" t="s">
        <v>1984</v>
      </c>
      <c r="B2030" s="112" t="s">
        <v>17</v>
      </c>
      <c r="C2030" s="112" t="s">
        <v>843</v>
      </c>
      <c r="D2030" s="18">
        <v>5152.91</v>
      </c>
      <c r="E2030" s="18">
        <v>263.08</v>
      </c>
      <c r="F2030" s="18">
        <v>0</v>
      </c>
      <c r="G2030" s="18">
        <v>5415.99</v>
      </c>
      <c r="H2030" s="153">
        <f t="shared" si="31"/>
        <v>16</v>
      </c>
    </row>
    <row r="2031" spans="1:8" hidden="1" x14ac:dyDescent="0.2">
      <c r="A2031" s="112" t="s">
        <v>1985</v>
      </c>
      <c r="B2031" s="112" t="s">
        <v>13</v>
      </c>
      <c r="C2031" s="112" t="s">
        <v>839</v>
      </c>
      <c r="D2031" s="18">
        <v>0</v>
      </c>
      <c r="E2031" s="18">
        <v>263.08</v>
      </c>
      <c r="F2031" s="18">
        <v>0</v>
      </c>
      <c r="G2031" s="18">
        <v>263.08</v>
      </c>
      <c r="H2031" s="153">
        <f t="shared" si="31"/>
        <v>18</v>
      </c>
    </row>
    <row r="2032" spans="1:8" hidden="1" x14ac:dyDescent="0.2">
      <c r="A2032" s="112" t="s">
        <v>1986</v>
      </c>
      <c r="B2032" s="112" t="s">
        <v>13</v>
      </c>
      <c r="C2032" s="112" t="s">
        <v>842</v>
      </c>
      <c r="D2032" s="18">
        <v>5152.91</v>
      </c>
      <c r="E2032" s="18">
        <v>0</v>
      </c>
      <c r="F2032" s="18">
        <v>0</v>
      </c>
      <c r="G2032" s="18">
        <v>5152.91</v>
      </c>
      <c r="H2032" s="153">
        <f t="shared" si="31"/>
        <v>18</v>
      </c>
    </row>
    <row r="2033" spans="1:8" hidden="1" x14ac:dyDescent="0.2">
      <c r="A2033" s="112" t="s">
        <v>1987</v>
      </c>
      <c r="B2033" s="112" t="s">
        <v>17</v>
      </c>
      <c r="C2033" s="112" t="s">
        <v>681</v>
      </c>
      <c r="D2033" s="18">
        <v>4076346.36</v>
      </c>
      <c r="E2033" s="18">
        <v>-7373.06</v>
      </c>
      <c r="F2033" s="18">
        <v>0</v>
      </c>
      <c r="G2033" s="18">
        <v>4068973.3</v>
      </c>
      <c r="H2033" s="153">
        <f t="shared" si="31"/>
        <v>16</v>
      </c>
    </row>
    <row r="2034" spans="1:8" hidden="1" x14ac:dyDescent="0.2">
      <c r="A2034" s="112" t="s">
        <v>1988</v>
      </c>
      <c r="B2034" s="112" t="s">
        <v>13</v>
      </c>
      <c r="C2034" s="112" t="s">
        <v>1935</v>
      </c>
      <c r="D2034" s="18">
        <v>704637.58</v>
      </c>
      <c r="E2034" s="18">
        <v>-1795.32</v>
      </c>
      <c r="F2034" s="18">
        <v>0</v>
      </c>
      <c r="G2034" s="18">
        <v>702842.26</v>
      </c>
      <c r="H2034" s="153">
        <f t="shared" si="31"/>
        <v>18</v>
      </c>
    </row>
    <row r="2035" spans="1:8" hidden="1" x14ac:dyDescent="0.2">
      <c r="A2035" s="112" t="s">
        <v>1989</v>
      </c>
      <c r="B2035" s="112" t="s">
        <v>13</v>
      </c>
      <c r="C2035" s="112" t="s">
        <v>834</v>
      </c>
      <c r="D2035" s="18">
        <v>213643.33</v>
      </c>
      <c r="E2035" s="18">
        <v>-31643.18</v>
      </c>
      <c r="F2035" s="18">
        <v>0</v>
      </c>
      <c r="G2035" s="18">
        <v>182000.15</v>
      </c>
      <c r="H2035" s="153">
        <f t="shared" si="31"/>
        <v>18</v>
      </c>
    </row>
    <row r="2036" spans="1:8" hidden="1" x14ac:dyDescent="0.2">
      <c r="A2036" s="112" t="s">
        <v>1990</v>
      </c>
      <c r="B2036" s="112" t="s">
        <v>13</v>
      </c>
      <c r="C2036" s="112" t="s">
        <v>836</v>
      </c>
      <c r="D2036" s="18">
        <v>97834.36</v>
      </c>
      <c r="E2036" s="18">
        <v>-1026</v>
      </c>
      <c r="F2036" s="18">
        <v>0</v>
      </c>
      <c r="G2036" s="18">
        <v>96808.36</v>
      </c>
      <c r="H2036" s="153">
        <f t="shared" si="31"/>
        <v>18</v>
      </c>
    </row>
    <row r="2037" spans="1:8" hidden="1" x14ac:dyDescent="0.2">
      <c r="A2037" s="112" t="s">
        <v>1991</v>
      </c>
      <c r="B2037" s="112" t="s">
        <v>13</v>
      </c>
      <c r="C2037" s="112" t="s">
        <v>838</v>
      </c>
      <c r="D2037" s="18">
        <v>40704.49</v>
      </c>
      <c r="E2037" s="18">
        <v>11083.46</v>
      </c>
      <c r="F2037" s="18">
        <v>0</v>
      </c>
      <c r="G2037" s="18">
        <v>51787.95</v>
      </c>
      <c r="H2037" s="153">
        <f t="shared" si="31"/>
        <v>18</v>
      </c>
    </row>
    <row r="2038" spans="1:8" hidden="1" x14ac:dyDescent="0.2">
      <c r="A2038" s="112" t="s">
        <v>1992</v>
      </c>
      <c r="B2038" s="112" t="s">
        <v>13</v>
      </c>
      <c r="C2038" s="112" t="s">
        <v>839</v>
      </c>
      <c r="D2038" s="18">
        <v>24530.14</v>
      </c>
      <c r="E2038" s="18">
        <v>-1150.6099999999999</v>
      </c>
      <c r="F2038" s="18">
        <v>0</v>
      </c>
      <c r="G2038" s="18">
        <v>23379.53</v>
      </c>
      <c r="H2038" s="153">
        <f t="shared" si="31"/>
        <v>18</v>
      </c>
    </row>
    <row r="2039" spans="1:8" hidden="1" x14ac:dyDescent="0.2">
      <c r="A2039" s="112" t="s">
        <v>1993</v>
      </c>
      <c r="B2039" s="112" t="s">
        <v>13</v>
      </c>
      <c r="C2039" s="112" t="s">
        <v>3999</v>
      </c>
      <c r="D2039" s="18">
        <v>14627.52</v>
      </c>
      <c r="E2039" s="18">
        <v>6802.6</v>
      </c>
      <c r="F2039" s="18">
        <v>0</v>
      </c>
      <c r="G2039" s="18">
        <v>21430.12</v>
      </c>
      <c r="H2039" s="153">
        <f t="shared" si="31"/>
        <v>18</v>
      </c>
    </row>
    <row r="2040" spans="1:8" hidden="1" x14ac:dyDescent="0.2">
      <c r="A2040" s="112" t="s">
        <v>1994</v>
      </c>
      <c r="B2040" s="112" t="s">
        <v>13</v>
      </c>
      <c r="C2040" s="112" t="s">
        <v>4000</v>
      </c>
      <c r="D2040" s="18">
        <v>17978.080000000002</v>
      </c>
      <c r="E2040" s="18">
        <v>-5487.37</v>
      </c>
      <c r="F2040" s="18">
        <v>0</v>
      </c>
      <c r="G2040" s="18">
        <v>12490.71</v>
      </c>
      <c r="H2040" s="153">
        <f t="shared" si="31"/>
        <v>18</v>
      </c>
    </row>
    <row r="2041" spans="1:8" hidden="1" x14ac:dyDescent="0.2">
      <c r="A2041" s="112" t="s">
        <v>1995</v>
      </c>
      <c r="B2041" s="112" t="s">
        <v>13</v>
      </c>
      <c r="C2041" s="112" t="s">
        <v>842</v>
      </c>
      <c r="D2041" s="18">
        <v>2962390.86</v>
      </c>
      <c r="E2041" s="18">
        <v>15843.36</v>
      </c>
      <c r="F2041" s="18">
        <v>0</v>
      </c>
      <c r="G2041" s="18">
        <v>2978234.22</v>
      </c>
      <c r="H2041" s="153">
        <f t="shared" si="31"/>
        <v>18</v>
      </c>
    </row>
    <row r="2042" spans="1:8" hidden="1" x14ac:dyDescent="0.2">
      <c r="A2042" s="112" t="s">
        <v>1996</v>
      </c>
      <c r="B2042" s="112" t="s">
        <v>17</v>
      </c>
      <c r="C2042" s="112" t="s">
        <v>671</v>
      </c>
      <c r="D2042" s="18">
        <v>558854.19999999995</v>
      </c>
      <c r="E2042" s="18">
        <v>0</v>
      </c>
      <c r="F2042" s="18">
        <v>0</v>
      </c>
      <c r="G2042" s="18">
        <v>558854.19999999995</v>
      </c>
      <c r="H2042" s="153">
        <f t="shared" si="31"/>
        <v>16</v>
      </c>
    </row>
    <row r="2043" spans="1:8" hidden="1" x14ac:dyDescent="0.2">
      <c r="A2043" s="112" t="s">
        <v>1997</v>
      </c>
      <c r="B2043" s="112" t="s">
        <v>13</v>
      </c>
      <c r="C2043" s="112" t="s">
        <v>1935</v>
      </c>
      <c r="D2043" s="18">
        <v>-2545.9299999999998</v>
      </c>
      <c r="E2043" s="18">
        <v>0</v>
      </c>
      <c r="F2043" s="18">
        <v>0</v>
      </c>
      <c r="G2043" s="18">
        <v>-2545.9299999999998</v>
      </c>
      <c r="H2043" s="153">
        <f t="shared" si="31"/>
        <v>18</v>
      </c>
    </row>
    <row r="2044" spans="1:8" hidden="1" x14ac:dyDescent="0.2">
      <c r="A2044" s="112" t="s">
        <v>1999</v>
      </c>
      <c r="B2044" s="112" t="s">
        <v>13</v>
      </c>
      <c r="C2044" s="112" t="s">
        <v>842</v>
      </c>
      <c r="D2044" s="18">
        <v>561400.13</v>
      </c>
      <c r="E2044" s="18">
        <v>0</v>
      </c>
      <c r="F2044" s="18">
        <v>0</v>
      </c>
      <c r="G2044" s="18">
        <v>561400.13</v>
      </c>
      <c r="H2044" s="153">
        <f t="shared" si="31"/>
        <v>18</v>
      </c>
    </row>
    <row r="2045" spans="1:8" hidden="1" x14ac:dyDescent="0.2">
      <c r="A2045" s="112" t="s">
        <v>2000</v>
      </c>
      <c r="B2045" s="112" t="s">
        <v>17</v>
      </c>
      <c r="C2045" s="112" t="s">
        <v>678</v>
      </c>
      <c r="D2045" s="18">
        <v>215696.59</v>
      </c>
      <c r="E2045" s="18">
        <v>-591.14</v>
      </c>
      <c r="F2045" s="18">
        <v>0</v>
      </c>
      <c r="G2045" s="18">
        <v>215105.45</v>
      </c>
      <c r="H2045" s="153">
        <f t="shared" si="31"/>
        <v>16</v>
      </c>
    </row>
    <row r="2046" spans="1:8" hidden="1" x14ac:dyDescent="0.2">
      <c r="A2046" s="112" t="s">
        <v>2001</v>
      </c>
      <c r="B2046" s="112" t="s">
        <v>13</v>
      </c>
      <c r="C2046" s="112" t="s">
        <v>1935</v>
      </c>
      <c r="D2046" s="18">
        <v>0</v>
      </c>
      <c r="E2046" s="18">
        <v>2.42</v>
      </c>
      <c r="F2046" s="18">
        <v>0</v>
      </c>
      <c r="G2046" s="18">
        <v>2.42</v>
      </c>
      <c r="H2046" s="153">
        <f t="shared" si="31"/>
        <v>18</v>
      </c>
    </row>
    <row r="2047" spans="1:8" hidden="1" x14ac:dyDescent="0.2">
      <c r="A2047" s="112" t="s">
        <v>2002</v>
      </c>
      <c r="B2047" s="112" t="s">
        <v>13</v>
      </c>
      <c r="C2047" s="112" t="s">
        <v>834</v>
      </c>
      <c r="D2047" s="18">
        <v>67.75</v>
      </c>
      <c r="E2047" s="18">
        <v>-67.75</v>
      </c>
      <c r="F2047" s="18">
        <v>0</v>
      </c>
      <c r="G2047" s="18">
        <v>0</v>
      </c>
      <c r="H2047" s="153">
        <f t="shared" si="31"/>
        <v>18</v>
      </c>
    </row>
    <row r="2048" spans="1:8" hidden="1" x14ac:dyDescent="0.2">
      <c r="A2048" s="112" t="s">
        <v>2003</v>
      </c>
      <c r="B2048" s="112" t="s">
        <v>13</v>
      </c>
      <c r="C2048" s="112" t="s">
        <v>836</v>
      </c>
      <c r="D2048" s="18">
        <v>254.55</v>
      </c>
      <c r="E2048" s="18">
        <v>-194.45</v>
      </c>
      <c r="F2048" s="18">
        <v>0</v>
      </c>
      <c r="G2048" s="18">
        <v>60.1</v>
      </c>
      <c r="H2048" s="153">
        <f t="shared" si="31"/>
        <v>18</v>
      </c>
    </row>
    <row r="2049" spans="1:8" hidden="1" x14ac:dyDescent="0.2">
      <c r="A2049" s="112" t="s">
        <v>2004</v>
      </c>
      <c r="B2049" s="112" t="s">
        <v>13</v>
      </c>
      <c r="C2049" s="112" t="s">
        <v>838</v>
      </c>
      <c r="D2049" s="18">
        <v>331.36</v>
      </c>
      <c r="E2049" s="18">
        <v>-331.36</v>
      </c>
      <c r="F2049" s="18">
        <v>0</v>
      </c>
      <c r="G2049" s="18">
        <v>0</v>
      </c>
      <c r="H2049" s="153">
        <f t="shared" si="31"/>
        <v>18</v>
      </c>
    </row>
    <row r="2050" spans="1:8" hidden="1" x14ac:dyDescent="0.2">
      <c r="A2050" s="112" t="s">
        <v>2007</v>
      </c>
      <c r="B2050" s="112" t="s">
        <v>13</v>
      </c>
      <c r="C2050" s="112" t="s">
        <v>842</v>
      </c>
      <c r="D2050" s="18">
        <v>215042.93</v>
      </c>
      <c r="E2050" s="18">
        <v>0</v>
      </c>
      <c r="F2050" s="18">
        <v>0</v>
      </c>
      <c r="G2050" s="18">
        <v>215042.93</v>
      </c>
      <c r="H2050" s="153">
        <f t="shared" si="31"/>
        <v>18</v>
      </c>
    </row>
    <row r="2051" spans="1:8" hidden="1" x14ac:dyDescent="0.2">
      <c r="A2051" s="112" t="s">
        <v>2008</v>
      </c>
      <c r="B2051" s="112" t="s">
        <v>17</v>
      </c>
      <c r="C2051" s="112" t="s">
        <v>675</v>
      </c>
      <c r="D2051" s="18">
        <v>10325488.16</v>
      </c>
      <c r="E2051" s="18">
        <v>52955.8</v>
      </c>
      <c r="F2051" s="18">
        <v>0</v>
      </c>
      <c r="G2051" s="18">
        <v>10378443.960000001</v>
      </c>
      <c r="H2051" s="153">
        <f t="shared" si="31"/>
        <v>16</v>
      </c>
    </row>
    <row r="2052" spans="1:8" hidden="1" x14ac:dyDescent="0.2">
      <c r="A2052" s="112" t="s">
        <v>2009</v>
      </c>
      <c r="B2052" s="112" t="s">
        <v>13</v>
      </c>
      <c r="C2052" s="112" t="s">
        <v>1935</v>
      </c>
      <c r="D2052" s="18">
        <v>1839063.13</v>
      </c>
      <c r="E2052" s="18">
        <v>-6433.82</v>
      </c>
      <c r="F2052" s="18">
        <v>0</v>
      </c>
      <c r="G2052" s="18">
        <v>1832629.31</v>
      </c>
      <c r="H2052" s="153">
        <f t="shared" si="31"/>
        <v>18</v>
      </c>
    </row>
    <row r="2053" spans="1:8" hidden="1" x14ac:dyDescent="0.2">
      <c r="A2053" s="112" t="s">
        <v>2010</v>
      </c>
      <c r="B2053" s="112" t="s">
        <v>13</v>
      </c>
      <c r="C2053" s="112" t="s">
        <v>834</v>
      </c>
      <c r="D2053" s="18">
        <v>215902.13</v>
      </c>
      <c r="E2053" s="18">
        <v>27394.35</v>
      </c>
      <c r="F2053" s="18">
        <v>0</v>
      </c>
      <c r="G2053" s="18">
        <v>243296.48</v>
      </c>
      <c r="H2053" s="153">
        <f t="shared" si="31"/>
        <v>18</v>
      </c>
    </row>
    <row r="2054" spans="1:8" hidden="1" x14ac:dyDescent="0.2">
      <c r="A2054" s="112" t="s">
        <v>2011</v>
      </c>
      <c r="B2054" s="112" t="s">
        <v>13</v>
      </c>
      <c r="C2054" s="112" t="s">
        <v>836</v>
      </c>
      <c r="D2054" s="18">
        <v>103166.06</v>
      </c>
      <c r="E2054" s="18">
        <v>9923.48</v>
      </c>
      <c r="F2054" s="18">
        <v>0</v>
      </c>
      <c r="G2054" s="18">
        <v>113089.54</v>
      </c>
      <c r="H2054" s="153">
        <f t="shared" si="31"/>
        <v>18</v>
      </c>
    </row>
    <row r="2055" spans="1:8" hidden="1" x14ac:dyDescent="0.2">
      <c r="A2055" s="112" t="s">
        <v>2012</v>
      </c>
      <c r="B2055" s="112" t="s">
        <v>13</v>
      </c>
      <c r="C2055" s="112" t="s">
        <v>838</v>
      </c>
      <c r="D2055" s="18">
        <v>46018.16</v>
      </c>
      <c r="E2055" s="18">
        <v>-1349.42</v>
      </c>
      <c r="F2055" s="18">
        <v>0</v>
      </c>
      <c r="G2055" s="18">
        <v>44668.74</v>
      </c>
      <c r="H2055" s="153">
        <f t="shared" ref="H2055:H2118" si="32">+LEN(A2055)</f>
        <v>18</v>
      </c>
    </row>
    <row r="2056" spans="1:8" hidden="1" x14ac:dyDescent="0.2">
      <c r="A2056" s="112" t="s">
        <v>2549</v>
      </c>
      <c r="B2056" s="112" t="s">
        <v>13</v>
      </c>
      <c r="C2056" s="112" t="s">
        <v>839</v>
      </c>
      <c r="D2056" s="18">
        <v>22265.43</v>
      </c>
      <c r="E2056" s="18">
        <v>5074.83</v>
      </c>
      <c r="F2056" s="18">
        <v>0</v>
      </c>
      <c r="G2056" s="18">
        <v>27340.26</v>
      </c>
      <c r="H2056" s="153">
        <f t="shared" si="32"/>
        <v>18</v>
      </c>
    </row>
    <row r="2057" spans="1:8" hidden="1" x14ac:dyDescent="0.2">
      <c r="A2057" s="112" t="s">
        <v>2591</v>
      </c>
      <c r="B2057" s="112" t="s">
        <v>13</v>
      </c>
      <c r="C2057" s="112" t="s">
        <v>892</v>
      </c>
      <c r="D2057" s="18">
        <v>23204.59</v>
      </c>
      <c r="E2057" s="18">
        <v>-2661.23</v>
      </c>
      <c r="F2057" s="18">
        <v>0</v>
      </c>
      <c r="G2057" s="18">
        <v>20543.36</v>
      </c>
      <c r="H2057" s="153">
        <f t="shared" si="32"/>
        <v>18</v>
      </c>
    </row>
    <row r="2058" spans="1:8" hidden="1" x14ac:dyDescent="0.2">
      <c r="A2058" s="112" t="s">
        <v>2646</v>
      </c>
      <c r="B2058" s="112" t="s">
        <v>13</v>
      </c>
      <c r="C2058" s="112" t="s">
        <v>894</v>
      </c>
      <c r="D2058" s="18">
        <v>19582.2</v>
      </c>
      <c r="E2058" s="18">
        <v>2032.48</v>
      </c>
      <c r="F2058" s="18">
        <v>0</v>
      </c>
      <c r="G2058" s="18">
        <v>21614.68</v>
      </c>
      <c r="H2058" s="153">
        <f t="shared" si="32"/>
        <v>18</v>
      </c>
    </row>
    <row r="2059" spans="1:8" hidden="1" x14ac:dyDescent="0.2">
      <c r="A2059" s="112" t="s">
        <v>2647</v>
      </c>
      <c r="B2059" s="112" t="s">
        <v>13</v>
      </c>
      <c r="C2059" s="112" t="s">
        <v>842</v>
      </c>
      <c r="D2059" s="18">
        <v>8056286.46</v>
      </c>
      <c r="E2059" s="18">
        <v>18975.13</v>
      </c>
      <c r="F2059" s="18">
        <v>0</v>
      </c>
      <c r="G2059" s="18">
        <v>8075261.5899999999</v>
      </c>
      <c r="H2059" s="153">
        <f t="shared" si="32"/>
        <v>18</v>
      </c>
    </row>
    <row r="2060" spans="1:8" hidden="1" x14ac:dyDescent="0.2">
      <c r="A2060" s="112" t="s">
        <v>2013</v>
      </c>
      <c r="B2060" s="112" t="s">
        <v>17</v>
      </c>
      <c r="C2060" s="112" t="s">
        <v>4099</v>
      </c>
      <c r="D2060" s="18">
        <v>1525151.27</v>
      </c>
      <c r="E2060" s="18">
        <v>0</v>
      </c>
      <c r="F2060" s="18">
        <v>0</v>
      </c>
      <c r="G2060" s="18">
        <v>1525151.27</v>
      </c>
      <c r="H2060" s="153">
        <f t="shared" si="32"/>
        <v>12</v>
      </c>
    </row>
    <row r="2061" spans="1:8" hidden="1" x14ac:dyDescent="0.2">
      <c r="A2061" s="112" t="s">
        <v>2014</v>
      </c>
      <c r="B2061" s="112" t="s">
        <v>17</v>
      </c>
      <c r="C2061" s="112" t="s">
        <v>4100</v>
      </c>
      <c r="D2061" s="18">
        <v>104037.35</v>
      </c>
      <c r="E2061" s="18">
        <v>0</v>
      </c>
      <c r="F2061" s="18">
        <v>0</v>
      </c>
      <c r="G2061" s="18">
        <v>104037.35</v>
      </c>
      <c r="H2061" s="153">
        <f t="shared" si="32"/>
        <v>14</v>
      </c>
    </row>
    <row r="2062" spans="1:8" hidden="1" x14ac:dyDescent="0.2">
      <c r="A2062" s="112" t="s">
        <v>2015</v>
      </c>
      <c r="B2062" s="112" t="s">
        <v>17</v>
      </c>
      <c r="C2062" s="112" t="s">
        <v>644</v>
      </c>
      <c r="D2062" s="18">
        <v>-15969.82</v>
      </c>
      <c r="E2062" s="18">
        <v>0</v>
      </c>
      <c r="F2062" s="18">
        <v>0</v>
      </c>
      <c r="G2062" s="18">
        <v>-15969.82</v>
      </c>
      <c r="H2062" s="153">
        <f t="shared" si="32"/>
        <v>16</v>
      </c>
    </row>
    <row r="2063" spans="1:8" hidden="1" x14ac:dyDescent="0.2">
      <c r="A2063" s="112" t="s">
        <v>2016</v>
      </c>
      <c r="B2063" s="112" t="s">
        <v>13</v>
      </c>
      <c r="C2063" s="112" t="s">
        <v>644</v>
      </c>
      <c r="D2063" s="18">
        <v>-23908.83</v>
      </c>
      <c r="E2063" s="18">
        <v>0</v>
      </c>
      <c r="F2063" s="18">
        <v>0</v>
      </c>
      <c r="G2063" s="18">
        <v>-23908.83</v>
      </c>
      <c r="H2063" s="153">
        <f t="shared" si="32"/>
        <v>18</v>
      </c>
    </row>
    <row r="2064" spans="1:8" hidden="1" x14ac:dyDescent="0.2">
      <c r="A2064" s="112" t="s">
        <v>2017</v>
      </c>
      <c r="B2064" s="112" t="s">
        <v>13</v>
      </c>
      <c r="C2064" s="112" t="s">
        <v>671</v>
      </c>
      <c r="D2064" s="18">
        <v>2079.09</v>
      </c>
      <c r="E2064" s="18">
        <v>0</v>
      </c>
      <c r="F2064" s="18">
        <v>0</v>
      </c>
      <c r="G2064" s="18">
        <v>2079.09</v>
      </c>
      <c r="H2064" s="153">
        <f t="shared" si="32"/>
        <v>18</v>
      </c>
    </row>
    <row r="2065" spans="1:8" hidden="1" x14ac:dyDescent="0.2">
      <c r="A2065" s="112" t="s">
        <v>2018</v>
      </c>
      <c r="B2065" s="112" t="s">
        <v>13</v>
      </c>
      <c r="C2065" s="112" t="s">
        <v>673</v>
      </c>
      <c r="D2065" s="18">
        <v>5859.92</v>
      </c>
      <c r="E2065" s="18">
        <v>0</v>
      </c>
      <c r="F2065" s="18">
        <v>0</v>
      </c>
      <c r="G2065" s="18">
        <v>5859.92</v>
      </c>
      <c r="H2065" s="153">
        <f t="shared" si="32"/>
        <v>18</v>
      </c>
    </row>
    <row r="2066" spans="1:8" hidden="1" x14ac:dyDescent="0.2">
      <c r="A2066" s="112" t="s">
        <v>2019</v>
      </c>
      <c r="B2066" s="112" t="s">
        <v>17</v>
      </c>
      <c r="C2066" s="112" t="s">
        <v>676</v>
      </c>
      <c r="D2066" s="18">
        <v>368.67</v>
      </c>
      <c r="E2066" s="18">
        <v>0</v>
      </c>
      <c r="F2066" s="18">
        <v>0</v>
      </c>
      <c r="G2066" s="18">
        <v>368.67</v>
      </c>
      <c r="H2066" s="153">
        <f t="shared" si="32"/>
        <v>16</v>
      </c>
    </row>
    <row r="2067" spans="1:8" hidden="1" x14ac:dyDescent="0.2">
      <c r="A2067" s="112" t="s">
        <v>2020</v>
      </c>
      <c r="B2067" s="112" t="s">
        <v>13</v>
      </c>
      <c r="C2067" s="112" t="s">
        <v>677</v>
      </c>
      <c r="D2067" s="18">
        <v>443.88</v>
      </c>
      <c r="E2067" s="18">
        <v>0</v>
      </c>
      <c r="F2067" s="18">
        <v>0</v>
      </c>
      <c r="G2067" s="18">
        <v>443.88</v>
      </c>
      <c r="H2067" s="153">
        <f t="shared" si="32"/>
        <v>18</v>
      </c>
    </row>
    <row r="2068" spans="1:8" hidden="1" x14ac:dyDescent="0.2">
      <c r="A2068" s="112" t="s">
        <v>2021</v>
      </c>
      <c r="B2068" s="112" t="s">
        <v>13</v>
      </c>
      <c r="C2068" s="112" t="s">
        <v>678</v>
      </c>
      <c r="D2068" s="18">
        <v>-75.209999999999994</v>
      </c>
      <c r="E2068" s="18">
        <v>0</v>
      </c>
      <c r="F2068" s="18">
        <v>0</v>
      </c>
      <c r="G2068" s="18">
        <v>-75.209999999999994</v>
      </c>
      <c r="H2068" s="153">
        <f t="shared" si="32"/>
        <v>18</v>
      </c>
    </row>
    <row r="2069" spans="1:8" hidden="1" x14ac:dyDescent="0.2">
      <c r="A2069" s="112" t="s">
        <v>2022</v>
      </c>
      <c r="B2069" s="112" t="s">
        <v>17</v>
      </c>
      <c r="C2069" s="112" t="s">
        <v>681</v>
      </c>
      <c r="D2069" s="18">
        <v>119638.5</v>
      </c>
      <c r="E2069" s="18">
        <v>0</v>
      </c>
      <c r="F2069" s="18">
        <v>0</v>
      </c>
      <c r="G2069" s="18">
        <v>119638.5</v>
      </c>
      <c r="H2069" s="153">
        <f t="shared" si="32"/>
        <v>16</v>
      </c>
    </row>
    <row r="2070" spans="1:8" hidden="1" x14ac:dyDescent="0.2">
      <c r="A2070" s="112" t="s">
        <v>2023</v>
      </c>
      <c r="B2070" s="112" t="s">
        <v>13</v>
      </c>
      <c r="C2070" s="112" t="s">
        <v>681</v>
      </c>
      <c r="D2070" s="18">
        <v>119638.5</v>
      </c>
      <c r="E2070" s="18">
        <v>0</v>
      </c>
      <c r="F2070" s="18">
        <v>0</v>
      </c>
      <c r="G2070" s="18">
        <v>119638.5</v>
      </c>
      <c r="H2070" s="153">
        <f t="shared" si="32"/>
        <v>18</v>
      </c>
    </row>
    <row r="2071" spans="1:8" hidden="1" x14ac:dyDescent="0.2">
      <c r="A2071" s="112" t="s">
        <v>2024</v>
      </c>
      <c r="B2071" s="112" t="s">
        <v>17</v>
      </c>
      <c r="C2071" s="112" t="s">
        <v>4101</v>
      </c>
      <c r="D2071" s="18">
        <v>1421113.92</v>
      </c>
      <c r="E2071" s="18">
        <v>0</v>
      </c>
      <c r="F2071" s="18">
        <v>0</v>
      </c>
      <c r="G2071" s="18">
        <v>1421113.92</v>
      </c>
      <c r="H2071" s="153">
        <f t="shared" si="32"/>
        <v>14</v>
      </c>
    </row>
    <row r="2072" spans="1:8" hidden="1" x14ac:dyDescent="0.2">
      <c r="A2072" s="112" t="s">
        <v>2025</v>
      </c>
      <c r="B2072" s="112" t="s">
        <v>17</v>
      </c>
      <c r="C2072" s="112" t="s">
        <v>644</v>
      </c>
      <c r="D2072" s="18">
        <v>1132770.68</v>
      </c>
      <c r="E2072" s="18">
        <v>0</v>
      </c>
      <c r="F2072" s="18">
        <v>0</v>
      </c>
      <c r="G2072" s="18">
        <v>1132770.68</v>
      </c>
      <c r="H2072" s="153">
        <f t="shared" si="32"/>
        <v>16</v>
      </c>
    </row>
    <row r="2073" spans="1:8" hidden="1" x14ac:dyDescent="0.2">
      <c r="A2073" s="112" t="s">
        <v>2026</v>
      </c>
      <c r="B2073" s="112" t="s">
        <v>13</v>
      </c>
      <c r="C2073" s="112" t="s">
        <v>644</v>
      </c>
      <c r="D2073" s="18">
        <v>1076467.46</v>
      </c>
      <c r="E2073" s="18">
        <v>0</v>
      </c>
      <c r="F2073" s="18">
        <v>0</v>
      </c>
      <c r="G2073" s="18">
        <v>1076467.46</v>
      </c>
      <c r="H2073" s="153">
        <f t="shared" si="32"/>
        <v>18</v>
      </c>
    </row>
    <row r="2074" spans="1:8" hidden="1" x14ac:dyDescent="0.2">
      <c r="A2074" s="112" t="s">
        <v>2027</v>
      </c>
      <c r="B2074" s="112" t="s">
        <v>13</v>
      </c>
      <c r="C2074" s="112" t="s">
        <v>671</v>
      </c>
      <c r="D2074" s="18">
        <v>64119</v>
      </c>
      <c r="E2074" s="18">
        <v>0</v>
      </c>
      <c r="F2074" s="18">
        <v>0</v>
      </c>
      <c r="G2074" s="18">
        <v>64119</v>
      </c>
      <c r="H2074" s="153">
        <f t="shared" si="32"/>
        <v>18</v>
      </c>
    </row>
    <row r="2075" spans="1:8" hidden="1" x14ac:dyDescent="0.2">
      <c r="A2075" s="112" t="s">
        <v>2028</v>
      </c>
      <c r="B2075" s="112" t="s">
        <v>13</v>
      </c>
      <c r="C2075" s="112" t="s">
        <v>673</v>
      </c>
      <c r="D2075" s="18">
        <v>-7814.98</v>
      </c>
      <c r="E2075" s="18">
        <v>0</v>
      </c>
      <c r="F2075" s="18">
        <v>0</v>
      </c>
      <c r="G2075" s="18">
        <v>-7814.98</v>
      </c>
      <c r="H2075" s="153">
        <f t="shared" si="32"/>
        <v>18</v>
      </c>
    </row>
    <row r="2076" spans="1:8" hidden="1" x14ac:dyDescent="0.2">
      <c r="A2076" s="112" t="s">
        <v>2822</v>
      </c>
      <c r="B2076" s="112" t="s">
        <v>13</v>
      </c>
      <c r="C2076" s="112" t="s">
        <v>675</v>
      </c>
      <c r="D2076" s="18">
        <v>-0.8</v>
      </c>
      <c r="E2076" s="18">
        <v>0</v>
      </c>
      <c r="F2076" s="18">
        <v>0</v>
      </c>
      <c r="G2076" s="18">
        <v>-0.8</v>
      </c>
      <c r="H2076" s="153">
        <f t="shared" si="32"/>
        <v>18</v>
      </c>
    </row>
    <row r="2077" spans="1:8" hidden="1" x14ac:dyDescent="0.2">
      <c r="A2077" s="112" t="s">
        <v>2029</v>
      </c>
      <c r="B2077" s="112" t="s">
        <v>17</v>
      </c>
      <c r="C2077" s="112" t="s">
        <v>676</v>
      </c>
      <c r="D2077" s="18">
        <v>28315.78</v>
      </c>
      <c r="E2077" s="18">
        <v>0</v>
      </c>
      <c r="F2077" s="18">
        <v>0</v>
      </c>
      <c r="G2077" s="18">
        <v>28315.78</v>
      </c>
      <c r="H2077" s="153">
        <f t="shared" si="32"/>
        <v>16</v>
      </c>
    </row>
    <row r="2078" spans="1:8" hidden="1" x14ac:dyDescent="0.2">
      <c r="A2078" s="112" t="s">
        <v>2030</v>
      </c>
      <c r="B2078" s="112" t="s">
        <v>13</v>
      </c>
      <c r="C2078" s="112" t="s">
        <v>677</v>
      </c>
      <c r="D2078" s="18">
        <v>24472.78</v>
      </c>
      <c r="E2078" s="18">
        <v>0</v>
      </c>
      <c r="F2078" s="18">
        <v>0</v>
      </c>
      <c r="G2078" s="18">
        <v>24472.78</v>
      </c>
      <c r="H2078" s="153">
        <f t="shared" si="32"/>
        <v>18</v>
      </c>
    </row>
    <row r="2079" spans="1:8" hidden="1" x14ac:dyDescent="0.2">
      <c r="A2079" s="112" t="s">
        <v>2031</v>
      </c>
      <c r="B2079" s="112" t="s">
        <v>13</v>
      </c>
      <c r="C2079" s="112" t="s">
        <v>678</v>
      </c>
      <c r="D2079" s="18">
        <v>3843</v>
      </c>
      <c r="E2079" s="18">
        <v>0</v>
      </c>
      <c r="F2079" s="18">
        <v>0</v>
      </c>
      <c r="G2079" s="18">
        <v>3843</v>
      </c>
      <c r="H2079" s="153">
        <f t="shared" si="32"/>
        <v>18</v>
      </c>
    </row>
    <row r="2080" spans="1:8" hidden="1" x14ac:dyDescent="0.2">
      <c r="A2080" s="112" t="s">
        <v>2032</v>
      </c>
      <c r="B2080" s="112" t="s">
        <v>17</v>
      </c>
      <c r="C2080" s="112" t="s">
        <v>681</v>
      </c>
      <c r="D2080" s="18">
        <v>260027.46</v>
      </c>
      <c r="E2080" s="18">
        <v>0</v>
      </c>
      <c r="F2080" s="18">
        <v>0</v>
      </c>
      <c r="G2080" s="18">
        <v>260027.46</v>
      </c>
      <c r="H2080" s="153">
        <f t="shared" si="32"/>
        <v>16</v>
      </c>
    </row>
    <row r="2081" spans="1:8" hidden="1" x14ac:dyDescent="0.2">
      <c r="A2081" s="112" t="s">
        <v>2033</v>
      </c>
      <c r="B2081" s="112" t="s">
        <v>13</v>
      </c>
      <c r="C2081" s="112" t="s">
        <v>681</v>
      </c>
      <c r="D2081" s="18">
        <v>260027.46</v>
      </c>
      <c r="E2081" s="18">
        <v>0</v>
      </c>
      <c r="F2081" s="18">
        <v>0</v>
      </c>
      <c r="G2081" s="18">
        <v>260027.46</v>
      </c>
      <c r="H2081" s="153">
        <f t="shared" si="32"/>
        <v>18</v>
      </c>
    </row>
    <row r="2082" spans="1:8" hidden="1" x14ac:dyDescent="0.2">
      <c r="A2082" s="112" t="s">
        <v>2034</v>
      </c>
      <c r="B2082" s="112" t="s">
        <v>17</v>
      </c>
      <c r="C2082" s="112" t="s">
        <v>2035</v>
      </c>
      <c r="D2082" s="18">
        <v>262535.67999999999</v>
      </c>
      <c r="E2082" s="18">
        <v>0</v>
      </c>
      <c r="F2082" s="18">
        <v>0</v>
      </c>
      <c r="G2082" s="18">
        <v>262535.67999999999</v>
      </c>
      <c r="H2082" s="153">
        <f t="shared" si="32"/>
        <v>12</v>
      </c>
    </row>
    <row r="2083" spans="1:8" hidden="1" x14ac:dyDescent="0.2">
      <c r="A2083" s="112" t="s">
        <v>2036</v>
      </c>
      <c r="B2083" s="112" t="s">
        <v>17</v>
      </c>
      <c r="C2083" s="112" t="s">
        <v>3663</v>
      </c>
      <c r="D2083" s="18">
        <v>21736.58</v>
      </c>
      <c r="E2083" s="18">
        <v>0</v>
      </c>
      <c r="F2083" s="18">
        <v>0</v>
      </c>
      <c r="G2083" s="18">
        <v>21736.58</v>
      </c>
      <c r="H2083" s="153">
        <f t="shared" si="32"/>
        <v>14</v>
      </c>
    </row>
    <row r="2084" spans="1:8" hidden="1" x14ac:dyDescent="0.2">
      <c r="A2084" s="112" t="s">
        <v>2037</v>
      </c>
      <c r="B2084" s="112" t="s">
        <v>17</v>
      </c>
      <c r="C2084" s="112" t="s">
        <v>644</v>
      </c>
      <c r="D2084" s="18">
        <v>17957.240000000002</v>
      </c>
      <c r="E2084" s="18">
        <v>0</v>
      </c>
      <c r="F2084" s="18">
        <v>0</v>
      </c>
      <c r="G2084" s="18">
        <v>17957.240000000002</v>
      </c>
      <c r="H2084" s="153">
        <f t="shared" si="32"/>
        <v>16</v>
      </c>
    </row>
    <row r="2085" spans="1:8" hidden="1" x14ac:dyDescent="0.2">
      <c r="A2085" s="112" t="s">
        <v>2038</v>
      </c>
      <c r="B2085" s="112" t="s">
        <v>13</v>
      </c>
      <c r="C2085" s="112" t="s">
        <v>644</v>
      </c>
      <c r="D2085" s="18">
        <v>6341.79</v>
      </c>
      <c r="E2085" s="18">
        <v>0</v>
      </c>
      <c r="F2085" s="18">
        <v>0</v>
      </c>
      <c r="G2085" s="18">
        <v>6341.79</v>
      </c>
      <c r="H2085" s="153">
        <f t="shared" si="32"/>
        <v>18</v>
      </c>
    </row>
    <row r="2086" spans="1:8" hidden="1" x14ac:dyDescent="0.2">
      <c r="A2086" s="112" t="s">
        <v>2039</v>
      </c>
      <c r="B2086" s="112" t="s">
        <v>13</v>
      </c>
      <c r="C2086" s="112" t="s">
        <v>671</v>
      </c>
      <c r="D2086" s="18">
        <v>1530.54</v>
      </c>
      <c r="E2086" s="18">
        <v>0</v>
      </c>
      <c r="F2086" s="18">
        <v>0</v>
      </c>
      <c r="G2086" s="18">
        <v>1530.54</v>
      </c>
      <c r="H2086" s="153">
        <f t="shared" si="32"/>
        <v>18</v>
      </c>
    </row>
    <row r="2087" spans="1:8" hidden="1" x14ac:dyDescent="0.2">
      <c r="A2087" s="112" t="s">
        <v>2040</v>
      </c>
      <c r="B2087" s="112" t="s">
        <v>13</v>
      </c>
      <c r="C2087" s="112" t="s">
        <v>673</v>
      </c>
      <c r="D2087" s="18">
        <v>10084.91</v>
      </c>
      <c r="E2087" s="18">
        <v>0</v>
      </c>
      <c r="F2087" s="18">
        <v>0</v>
      </c>
      <c r="G2087" s="18">
        <v>10084.91</v>
      </c>
      <c r="H2087" s="153">
        <f t="shared" si="32"/>
        <v>18</v>
      </c>
    </row>
    <row r="2088" spans="1:8" hidden="1" x14ac:dyDescent="0.2">
      <c r="A2088" s="112" t="s">
        <v>2041</v>
      </c>
      <c r="B2088" s="112" t="s">
        <v>17</v>
      </c>
      <c r="C2088" s="112" t="s">
        <v>676</v>
      </c>
      <c r="D2088" s="18">
        <v>82.99</v>
      </c>
      <c r="E2088" s="18">
        <v>0</v>
      </c>
      <c r="F2088" s="18">
        <v>0</v>
      </c>
      <c r="G2088" s="18">
        <v>82.99</v>
      </c>
      <c r="H2088" s="153">
        <f t="shared" si="32"/>
        <v>16</v>
      </c>
    </row>
    <row r="2089" spans="1:8" hidden="1" x14ac:dyDescent="0.2">
      <c r="A2089" s="112" t="s">
        <v>2042</v>
      </c>
      <c r="B2089" s="112" t="s">
        <v>13</v>
      </c>
      <c r="C2089" s="112" t="s">
        <v>1908</v>
      </c>
      <c r="D2089" s="18">
        <v>82.99</v>
      </c>
      <c r="E2089" s="18">
        <v>0</v>
      </c>
      <c r="F2089" s="18">
        <v>0</v>
      </c>
      <c r="G2089" s="18">
        <v>82.99</v>
      </c>
      <c r="H2089" s="153">
        <f t="shared" si="32"/>
        <v>18</v>
      </c>
    </row>
    <row r="2090" spans="1:8" hidden="1" x14ac:dyDescent="0.2">
      <c r="A2090" s="112" t="s">
        <v>2043</v>
      </c>
      <c r="B2090" s="112" t="s">
        <v>17</v>
      </c>
      <c r="C2090" s="112" t="s">
        <v>681</v>
      </c>
      <c r="D2090" s="18">
        <v>3696.35</v>
      </c>
      <c r="E2090" s="18">
        <v>0</v>
      </c>
      <c r="F2090" s="18">
        <v>0</v>
      </c>
      <c r="G2090" s="18">
        <v>3696.35</v>
      </c>
      <c r="H2090" s="153">
        <f t="shared" si="32"/>
        <v>16</v>
      </c>
    </row>
    <row r="2091" spans="1:8" hidden="1" x14ac:dyDescent="0.2">
      <c r="A2091" s="112" t="s">
        <v>2044</v>
      </c>
      <c r="B2091" s="112" t="s">
        <v>13</v>
      </c>
      <c r="C2091" s="112" t="s">
        <v>681</v>
      </c>
      <c r="D2091" s="18">
        <v>3696.35</v>
      </c>
      <c r="E2091" s="18">
        <v>0</v>
      </c>
      <c r="F2091" s="18">
        <v>0</v>
      </c>
      <c r="G2091" s="18">
        <v>3696.35</v>
      </c>
      <c r="H2091" s="153">
        <f t="shared" si="32"/>
        <v>18</v>
      </c>
    </row>
    <row r="2092" spans="1:8" hidden="1" x14ac:dyDescent="0.2">
      <c r="A2092" s="112" t="s">
        <v>2045</v>
      </c>
      <c r="B2092" s="112" t="s">
        <v>17</v>
      </c>
      <c r="C2092" s="112" t="s">
        <v>3664</v>
      </c>
      <c r="D2092" s="18">
        <v>240799.1</v>
      </c>
      <c r="E2092" s="18">
        <v>0</v>
      </c>
      <c r="F2092" s="18">
        <v>0</v>
      </c>
      <c r="G2092" s="18">
        <v>240799.1</v>
      </c>
      <c r="H2092" s="153">
        <f t="shared" si="32"/>
        <v>14</v>
      </c>
    </row>
    <row r="2093" spans="1:8" hidden="1" x14ac:dyDescent="0.2">
      <c r="A2093" s="112" t="s">
        <v>2046</v>
      </c>
      <c r="B2093" s="112" t="s">
        <v>17</v>
      </c>
      <c r="C2093" s="112" t="s">
        <v>644</v>
      </c>
      <c r="D2093" s="18">
        <v>232802.53</v>
      </c>
      <c r="E2093" s="18">
        <v>0</v>
      </c>
      <c r="F2093" s="18">
        <v>0</v>
      </c>
      <c r="G2093" s="18">
        <v>232802.53</v>
      </c>
      <c r="H2093" s="153">
        <f t="shared" si="32"/>
        <v>16</v>
      </c>
    </row>
    <row r="2094" spans="1:8" hidden="1" x14ac:dyDescent="0.2">
      <c r="A2094" s="112" t="s">
        <v>2047</v>
      </c>
      <c r="B2094" s="112" t="s">
        <v>13</v>
      </c>
      <c r="C2094" s="112" t="s">
        <v>644</v>
      </c>
      <c r="D2094" s="18">
        <v>184154.23999999999</v>
      </c>
      <c r="E2094" s="18">
        <v>0</v>
      </c>
      <c r="F2094" s="18">
        <v>0</v>
      </c>
      <c r="G2094" s="18">
        <v>184154.23999999999</v>
      </c>
      <c r="H2094" s="153">
        <f t="shared" si="32"/>
        <v>18</v>
      </c>
    </row>
    <row r="2095" spans="1:8" hidden="1" x14ac:dyDescent="0.2">
      <c r="A2095" s="112" t="s">
        <v>2048</v>
      </c>
      <c r="B2095" s="112" t="s">
        <v>13</v>
      </c>
      <c r="C2095" s="112" t="s">
        <v>671</v>
      </c>
      <c r="D2095" s="18">
        <v>48779.63</v>
      </c>
      <c r="E2095" s="18">
        <v>0</v>
      </c>
      <c r="F2095" s="18">
        <v>0</v>
      </c>
      <c r="G2095" s="18">
        <v>48779.63</v>
      </c>
      <c r="H2095" s="153">
        <f t="shared" si="32"/>
        <v>18</v>
      </c>
    </row>
    <row r="2096" spans="1:8" hidden="1" x14ac:dyDescent="0.2">
      <c r="A2096" s="112" t="s">
        <v>2823</v>
      </c>
      <c r="B2096" s="112" t="s">
        <v>13</v>
      </c>
      <c r="C2096" s="112" t="s">
        <v>675</v>
      </c>
      <c r="D2096" s="18">
        <v>-131.34</v>
      </c>
      <c r="E2096" s="18">
        <v>0</v>
      </c>
      <c r="F2096" s="18">
        <v>0</v>
      </c>
      <c r="G2096" s="18">
        <v>-131.34</v>
      </c>
      <c r="H2096" s="153">
        <f t="shared" si="32"/>
        <v>18</v>
      </c>
    </row>
    <row r="2097" spans="1:8" hidden="1" x14ac:dyDescent="0.2">
      <c r="A2097" s="112" t="s">
        <v>2049</v>
      </c>
      <c r="B2097" s="112" t="s">
        <v>17</v>
      </c>
      <c r="C2097" s="112" t="s">
        <v>676</v>
      </c>
      <c r="D2097" s="18">
        <v>1309.3699999999999</v>
      </c>
      <c r="E2097" s="18">
        <v>0</v>
      </c>
      <c r="F2097" s="18">
        <v>0</v>
      </c>
      <c r="G2097" s="18">
        <v>1309.3699999999999</v>
      </c>
      <c r="H2097" s="153">
        <f t="shared" si="32"/>
        <v>16</v>
      </c>
    </row>
    <row r="2098" spans="1:8" hidden="1" x14ac:dyDescent="0.2">
      <c r="A2098" s="112" t="s">
        <v>2050</v>
      </c>
      <c r="B2098" s="112" t="s">
        <v>13</v>
      </c>
      <c r="C2098" s="112" t="s">
        <v>1908</v>
      </c>
      <c r="D2098" s="18">
        <v>1309.3699999999999</v>
      </c>
      <c r="E2098" s="18">
        <v>0</v>
      </c>
      <c r="F2098" s="18">
        <v>0</v>
      </c>
      <c r="G2098" s="18">
        <v>1309.3699999999999</v>
      </c>
      <c r="H2098" s="153">
        <f t="shared" si="32"/>
        <v>18</v>
      </c>
    </row>
    <row r="2099" spans="1:8" hidden="1" x14ac:dyDescent="0.2">
      <c r="A2099" s="112" t="s">
        <v>2051</v>
      </c>
      <c r="B2099" s="112" t="s">
        <v>17</v>
      </c>
      <c r="C2099" s="112" t="s">
        <v>681</v>
      </c>
      <c r="D2099" s="18">
        <v>6687.2</v>
      </c>
      <c r="E2099" s="18">
        <v>0</v>
      </c>
      <c r="F2099" s="18">
        <v>0</v>
      </c>
      <c r="G2099" s="18">
        <v>6687.2</v>
      </c>
      <c r="H2099" s="153">
        <f t="shared" si="32"/>
        <v>16</v>
      </c>
    </row>
    <row r="2100" spans="1:8" hidden="1" x14ac:dyDescent="0.2">
      <c r="A2100" s="112" t="s">
        <v>2052</v>
      </c>
      <c r="B2100" s="112" t="s">
        <v>13</v>
      </c>
      <c r="C2100" s="112" t="s">
        <v>681</v>
      </c>
      <c r="D2100" s="18">
        <v>6687.2</v>
      </c>
      <c r="E2100" s="18">
        <v>0</v>
      </c>
      <c r="F2100" s="18">
        <v>0</v>
      </c>
      <c r="G2100" s="18">
        <v>6687.2</v>
      </c>
      <c r="H2100" s="153">
        <f t="shared" si="32"/>
        <v>18</v>
      </c>
    </row>
    <row r="2101" spans="1:8" hidden="1" x14ac:dyDescent="0.2">
      <c r="A2101" s="112" t="s">
        <v>2053</v>
      </c>
      <c r="B2101" s="112" t="s">
        <v>17</v>
      </c>
      <c r="C2101" s="112" t="s">
        <v>2054</v>
      </c>
      <c r="D2101" s="18">
        <v>30161.26</v>
      </c>
      <c r="E2101" s="18">
        <v>1080.76</v>
      </c>
      <c r="F2101" s="18">
        <v>0</v>
      </c>
      <c r="G2101" s="18">
        <v>31242.02</v>
      </c>
      <c r="H2101" s="153">
        <f t="shared" si="32"/>
        <v>12</v>
      </c>
    </row>
    <row r="2102" spans="1:8" hidden="1" x14ac:dyDescent="0.2">
      <c r="A2102" s="112" t="s">
        <v>2055</v>
      </c>
      <c r="B2102" s="112" t="s">
        <v>17</v>
      </c>
      <c r="C2102" s="112" t="s">
        <v>2056</v>
      </c>
      <c r="D2102" s="18">
        <v>30161.26</v>
      </c>
      <c r="E2102" s="18">
        <v>1080.76</v>
      </c>
      <c r="F2102" s="18">
        <v>0</v>
      </c>
      <c r="G2102" s="18">
        <v>31242.02</v>
      </c>
      <c r="H2102" s="153">
        <f t="shared" si="32"/>
        <v>14</v>
      </c>
    </row>
    <row r="2103" spans="1:8" hidden="1" x14ac:dyDescent="0.2">
      <c r="A2103" s="112" t="s">
        <v>2057</v>
      </c>
      <c r="B2103" s="112" t="s">
        <v>17</v>
      </c>
      <c r="C2103" s="112" t="s">
        <v>2058</v>
      </c>
      <c r="D2103" s="18">
        <v>30161.26</v>
      </c>
      <c r="E2103" s="18">
        <v>1080.76</v>
      </c>
      <c r="F2103" s="18">
        <v>0</v>
      </c>
      <c r="G2103" s="18">
        <v>31242.02</v>
      </c>
      <c r="H2103" s="153">
        <f t="shared" si="32"/>
        <v>16</v>
      </c>
    </row>
    <row r="2104" spans="1:8" hidden="1" x14ac:dyDescent="0.2">
      <c r="A2104" s="112" t="s">
        <v>2059</v>
      </c>
      <c r="B2104" s="112" t="s">
        <v>13</v>
      </c>
      <c r="C2104" s="112" t="s">
        <v>2060</v>
      </c>
      <c r="D2104" s="18">
        <v>133.51</v>
      </c>
      <c r="E2104" s="18">
        <v>0</v>
      </c>
      <c r="F2104" s="18">
        <v>0</v>
      </c>
      <c r="G2104" s="18">
        <v>133.51</v>
      </c>
      <c r="H2104" s="153">
        <f t="shared" si="32"/>
        <v>18</v>
      </c>
    </row>
    <row r="2105" spans="1:8" hidden="1" x14ac:dyDescent="0.2">
      <c r="A2105" s="112" t="s">
        <v>2061</v>
      </c>
      <c r="B2105" s="112" t="s">
        <v>13</v>
      </c>
      <c r="C2105" s="112" t="s">
        <v>2062</v>
      </c>
      <c r="D2105" s="18">
        <v>3553.11</v>
      </c>
      <c r="E2105" s="18">
        <v>0</v>
      </c>
      <c r="F2105" s="18">
        <v>0</v>
      </c>
      <c r="G2105" s="18">
        <v>3553.11</v>
      </c>
      <c r="H2105" s="153">
        <f t="shared" si="32"/>
        <v>18</v>
      </c>
    </row>
    <row r="2106" spans="1:8" hidden="1" x14ac:dyDescent="0.2">
      <c r="A2106" s="112" t="s">
        <v>2063</v>
      </c>
      <c r="B2106" s="112" t="s">
        <v>13</v>
      </c>
      <c r="C2106" s="112" t="s">
        <v>2064</v>
      </c>
      <c r="D2106" s="18">
        <v>0.35</v>
      </c>
      <c r="E2106" s="18">
        <v>0</v>
      </c>
      <c r="F2106" s="18">
        <v>0</v>
      </c>
      <c r="G2106" s="18">
        <v>0.35</v>
      </c>
      <c r="H2106" s="153">
        <f t="shared" si="32"/>
        <v>18</v>
      </c>
    </row>
    <row r="2107" spans="1:8" hidden="1" x14ac:dyDescent="0.2">
      <c r="A2107" s="112" t="s">
        <v>2065</v>
      </c>
      <c r="B2107" s="112" t="s">
        <v>13</v>
      </c>
      <c r="C2107" s="112" t="s">
        <v>2066</v>
      </c>
      <c r="D2107" s="18">
        <v>26474.29</v>
      </c>
      <c r="E2107" s="18">
        <v>1080.76</v>
      </c>
      <c r="F2107" s="18">
        <v>0</v>
      </c>
      <c r="G2107" s="18">
        <v>27555.05</v>
      </c>
      <c r="H2107" s="153">
        <f t="shared" si="32"/>
        <v>18</v>
      </c>
    </row>
    <row r="2108" spans="1:8" hidden="1" x14ac:dyDescent="0.2">
      <c r="A2108" s="112" t="s">
        <v>2067</v>
      </c>
      <c r="B2108" s="112" t="s">
        <v>17</v>
      </c>
      <c r="C2108" s="112" t="s">
        <v>2068</v>
      </c>
      <c r="D2108" s="18">
        <v>864529.69</v>
      </c>
      <c r="E2108" s="18">
        <v>0</v>
      </c>
      <c r="F2108" s="18">
        <v>0</v>
      </c>
      <c r="G2108" s="18">
        <v>864529.69</v>
      </c>
      <c r="H2108" s="153">
        <f t="shared" si="32"/>
        <v>12</v>
      </c>
    </row>
    <row r="2109" spans="1:8" hidden="1" x14ac:dyDescent="0.2">
      <c r="A2109" s="112" t="s">
        <v>2069</v>
      </c>
      <c r="B2109" s="112" t="s">
        <v>17</v>
      </c>
      <c r="C2109" s="112" t="s">
        <v>2068</v>
      </c>
      <c r="D2109" s="18">
        <v>864529.69</v>
      </c>
      <c r="E2109" s="18">
        <v>0</v>
      </c>
      <c r="F2109" s="18">
        <v>0</v>
      </c>
      <c r="G2109" s="18">
        <v>864529.69</v>
      </c>
      <c r="H2109" s="153">
        <f t="shared" si="32"/>
        <v>14</v>
      </c>
    </row>
    <row r="2110" spans="1:8" hidden="1" x14ac:dyDescent="0.2">
      <c r="A2110" s="112" t="s">
        <v>2070</v>
      </c>
      <c r="B2110" s="112" t="s">
        <v>17</v>
      </c>
      <c r="C2110" s="112" t="s">
        <v>2068</v>
      </c>
      <c r="D2110" s="18">
        <v>864529.69</v>
      </c>
      <c r="E2110" s="18">
        <v>0</v>
      </c>
      <c r="F2110" s="18">
        <v>0</v>
      </c>
      <c r="G2110" s="18">
        <v>864529.69</v>
      </c>
      <c r="H2110" s="153">
        <f t="shared" si="32"/>
        <v>16</v>
      </c>
    </row>
    <row r="2111" spans="1:8" hidden="1" x14ac:dyDescent="0.2">
      <c r="A2111" s="112" t="s">
        <v>2071</v>
      </c>
      <c r="B2111" s="112" t="s">
        <v>13</v>
      </c>
      <c r="C2111" s="112" t="s">
        <v>2068</v>
      </c>
      <c r="D2111" s="18">
        <v>864529.69</v>
      </c>
      <c r="E2111" s="18">
        <v>0</v>
      </c>
      <c r="F2111" s="18">
        <v>0</v>
      </c>
      <c r="G2111" s="18">
        <v>864529.69</v>
      </c>
      <c r="H2111" s="153">
        <f t="shared" si="32"/>
        <v>18</v>
      </c>
    </row>
    <row r="2112" spans="1:8" hidden="1" x14ac:dyDescent="0.2">
      <c r="A2112" s="112" t="s">
        <v>2072</v>
      </c>
      <c r="B2112" s="112" t="s">
        <v>17</v>
      </c>
      <c r="C2112" s="112" t="s">
        <v>2073</v>
      </c>
      <c r="D2112" s="18">
        <v>-11406.1</v>
      </c>
      <c r="E2112" s="18">
        <v>383793.82</v>
      </c>
      <c r="F2112" s="18">
        <v>383793.82</v>
      </c>
      <c r="G2112" s="18">
        <v>-11406.1</v>
      </c>
      <c r="H2112" s="153">
        <f t="shared" si="32"/>
        <v>12</v>
      </c>
    </row>
    <row r="2113" spans="1:8" hidden="1" x14ac:dyDescent="0.2">
      <c r="A2113" s="112" t="s">
        <v>2074</v>
      </c>
      <c r="B2113" s="112" t="s">
        <v>17</v>
      </c>
      <c r="C2113" s="112" t="s">
        <v>2075</v>
      </c>
      <c r="D2113" s="18">
        <v>-11406.1</v>
      </c>
      <c r="E2113" s="18">
        <v>383793.82</v>
      </c>
      <c r="F2113" s="18">
        <v>383793.82</v>
      </c>
      <c r="G2113" s="18">
        <v>-11406.1</v>
      </c>
      <c r="H2113" s="153">
        <f t="shared" si="32"/>
        <v>14</v>
      </c>
    </row>
    <row r="2114" spans="1:8" hidden="1" x14ac:dyDescent="0.2">
      <c r="A2114" s="112" t="s">
        <v>2076</v>
      </c>
      <c r="B2114" s="112" t="s">
        <v>13</v>
      </c>
      <c r="C2114" s="112" t="s">
        <v>4102</v>
      </c>
      <c r="D2114" s="18">
        <v>-11406.1</v>
      </c>
      <c r="E2114" s="18">
        <v>383793.82</v>
      </c>
      <c r="F2114" s="18">
        <v>383793.82</v>
      </c>
      <c r="G2114" s="18">
        <v>-11406.1</v>
      </c>
      <c r="H2114" s="153">
        <f t="shared" si="32"/>
        <v>18</v>
      </c>
    </row>
    <row r="2115" spans="1:8" hidden="1" x14ac:dyDescent="0.2">
      <c r="A2115" s="112" t="s">
        <v>512</v>
      </c>
      <c r="B2115" s="112" t="s">
        <v>17</v>
      </c>
      <c r="C2115" s="112" t="s">
        <v>3665</v>
      </c>
      <c r="D2115" s="18">
        <v>133996013.81</v>
      </c>
      <c r="E2115" s="18">
        <v>21230122.699999999</v>
      </c>
      <c r="F2115" s="18">
        <v>22002170.41</v>
      </c>
      <c r="G2115" s="18">
        <v>133223966.09999999</v>
      </c>
      <c r="H2115" s="153">
        <f t="shared" si="32"/>
        <v>2</v>
      </c>
    </row>
    <row r="2116" spans="1:8" hidden="1" x14ac:dyDescent="0.2">
      <c r="A2116" s="112" t="s">
        <v>513</v>
      </c>
      <c r="B2116" s="112" t="s">
        <v>17</v>
      </c>
      <c r="C2116" s="112" t="s">
        <v>3666</v>
      </c>
      <c r="D2116" s="18">
        <v>59345504.5</v>
      </c>
      <c r="E2116" s="18">
        <v>4863756.18</v>
      </c>
      <c r="F2116" s="18">
        <v>4892766.88</v>
      </c>
      <c r="G2116" s="18">
        <v>59316493.799999997</v>
      </c>
      <c r="H2116" s="153">
        <f t="shared" si="32"/>
        <v>3</v>
      </c>
    </row>
    <row r="2117" spans="1:8" hidden="1" x14ac:dyDescent="0.2">
      <c r="A2117" s="112" t="s">
        <v>514</v>
      </c>
      <c r="B2117" s="112" t="s">
        <v>17</v>
      </c>
      <c r="C2117" s="112" t="s">
        <v>3666</v>
      </c>
      <c r="D2117" s="18">
        <v>59345504.5</v>
      </c>
      <c r="E2117" s="18">
        <v>4863756.18</v>
      </c>
      <c r="F2117" s="18">
        <v>4892766.88</v>
      </c>
      <c r="G2117" s="18">
        <v>59316493.799999997</v>
      </c>
      <c r="H2117" s="153">
        <f t="shared" si="32"/>
        <v>4</v>
      </c>
    </row>
    <row r="2118" spans="1:8" hidden="1" x14ac:dyDescent="0.2">
      <c r="A2118" s="112" t="s">
        <v>515</v>
      </c>
      <c r="B2118" s="112" t="s">
        <v>17</v>
      </c>
      <c r="C2118" s="112" t="s">
        <v>516</v>
      </c>
      <c r="D2118" s="18">
        <v>17725.759999999998</v>
      </c>
      <c r="E2118" s="18">
        <v>468783.77</v>
      </c>
      <c r="F2118" s="18">
        <v>437416.43</v>
      </c>
      <c r="G2118" s="18">
        <v>49093.1</v>
      </c>
      <c r="H2118" s="153">
        <f t="shared" si="32"/>
        <v>6</v>
      </c>
    </row>
    <row r="2119" spans="1:8" hidden="1" x14ac:dyDescent="0.2">
      <c r="A2119" s="112" t="s">
        <v>517</v>
      </c>
      <c r="B2119" s="112" t="s">
        <v>17</v>
      </c>
      <c r="C2119" s="112" t="s">
        <v>518</v>
      </c>
      <c r="D2119" s="18">
        <v>17725.759999999998</v>
      </c>
      <c r="E2119" s="18">
        <v>468783.77</v>
      </c>
      <c r="F2119" s="18">
        <v>437416.43</v>
      </c>
      <c r="G2119" s="18">
        <v>49093.1</v>
      </c>
      <c r="H2119" s="153">
        <f t="shared" ref="H2119:H2182" si="33">+LEN(A2119)</f>
        <v>8</v>
      </c>
    </row>
    <row r="2120" spans="1:8" hidden="1" x14ac:dyDescent="0.2">
      <c r="A2120" s="112" t="s">
        <v>519</v>
      </c>
      <c r="B2120" s="112" t="s">
        <v>17</v>
      </c>
      <c r="C2120" s="112" t="s">
        <v>73</v>
      </c>
      <c r="D2120" s="18">
        <v>17725.759999999998</v>
      </c>
      <c r="E2120" s="18">
        <v>468783.77</v>
      </c>
      <c r="F2120" s="18">
        <v>437416.43</v>
      </c>
      <c r="G2120" s="18">
        <v>49093.1</v>
      </c>
      <c r="H2120" s="153">
        <f t="shared" si="33"/>
        <v>10</v>
      </c>
    </row>
    <row r="2121" spans="1:8" hidden="1" x14ac:dyDescent="0.2">
      <c r="A2121" s="112" t="s">
        <v>2077</v>
      </c>
      <c r="B2121" s="112" t="s">
        <v>17</v>
      </c>
      <c r="C2121" s="112" t="s">
        <v>2078</v>
      </c>
      <c r="D2121" s="18">
        <v>17725.759999999998</v>
      </c>
      <c r="E2121" s="18">
        <v>468783.77</v>
      </c>
      <c r="F2121" s="18">
        <v>437416.43</v>
      </c>
      <c r="G2121" s="18">
        <v>49093.1</v>
      </c>
      <c r="H2121" s="153">
        <f t="shared" si="33"/>
        <v>12</v>
      </c>
    </row>
    <row r="2122" spans="1:8" hidden="1" x14ac:dyDescent="0.2">
      <c r="A2122" s="112" t="s">
        <v>2079</v>
      </c>
      <c r="B2122" s="112" t="s">
        <v>17</v>
      </c>
      <c r="C2122" s="112" t="s">
        <v>2078</v>
      </c>
      <c r="D2122" s="18">
        <v>17725.759999999998</v>
      </c>
      <c r="E2122" s="18">
        <v>468783.77</v>
      </c>
      <c r="F2122" s="18">
        <v>437416.43</v>
      </c>
      <c r="G2122" s="18">
        <v>49093.1</v>
      </c>
      <c r="H2122" s="153">
        <f t="shared" si="33"/>
        <v>14</v>
      </c>
    </row>
    <row r="2123" spans="1:8" hidden="1" x14ac:dyDescent="0.2">
      <c r="A2123" s="112" t="s">
        <v>2080</v>
      </c>
      <c r="B2123" s="112" t="s">
        <v>17</v>
      </c>
      <c r="C2123" s="112" t="s">
        <v>2078</v>
      </c>
      <c r="D2123" s="18">
        <v>17725.759999999998</v>
      </c>
      <c r="E2123" s="18">
        <v>468783.77</v>
      </c>
      <c r="F2123" s="18">
        <v>437416.43</v>
      </c>
      <c r="G2123" s="18">
        <v>49093.1</v>
      </c>
      <c r="H2123" s="153">
        <f t="shared" si="33"/>
        <v>16</v>
      </c>
    </row>
    <row r="2124" spans="1:8" hidden="1" x14ac:dyDescent="0.2">
      <c r="A2124" s="112" t="s">
        <v>2081</v>
      </c>
      <c r="B2124" s="112" t="s">
        <v>13</v>
      </c>
      <c r="C2124" s="112" t="s">
        <v>2082</v>
      </c>
      <c r="D2124" s="18">
        <v>13860.92</v>
      </c>
      <c r="E2124" s="18">
        <v>379415.94</v>
      </c>
      <c r="F2124" s="18">
        <v>352426.48</v>
      </c>
      <c r="G2124" s="18">
        <v>40850.379999999997</v>
      </c>
      <c r="H2124" s="153">
        <f t="shared" si="33"/>
        <v>18</v>
      </c>
    </row>
    <row r="2125" spans="1:8" hidden="1" x14ac:dyDescent="0.2">
      <c r="A2125" s="112" t="s">
        <v>2083</v>
      </c>
      <c r="B2125" s="112" t="s">
        <v>13</v>
      </c>
      <c r="C2125" s="112" t="s">
        <v>2084</v>
      </c>
      <c r="D2125" s="18">
        <v>3864.84</v>
      </c>
      <c r="E2125" s="18">
        <v>89367.83</v>
      </c>
      <c r="F2125" s="18">
        <v>84989.95</v>
      </c>
      <c r="G2125" s="18">
        <v>8242.7199999999993</v>
      </c>
      <c r="H2125" s="153">
        <f t="shared" si="33"/>
        <v>18</v>
      </c>
    </row>
    <row r="2126" spans="1:8" hidden="1" x14ac:dyDescent="0.2">
      <c r="A2126" s="112" t="s">
        <v>520</v>
      </c>
      <c r="B2126" s="112" t="s">
        <v>17</v>
      </c>
      <c r="C2126" s="112" t="s">
        <v>521</v>
      </c>
      <c r="D2126" s="18">
        <v>59327778.740000002</v>
      </c>
      <c r="E2126" s="18">
        <v>4394972.41</v>
      </c>
      <c r="F2126" s="18">
        <v>4455350.45</v>
      </c>
      <c r="G2126" s="18">
        <v>59267400.700000003</v>
      </c>
      <c r="H2126" s="153">
        <f t="shared" si="33"/>
        <v>6</v>
      </c>
    </row>
    <row r="2127" spans="1:8" hidden="1" x14ac:dyDescent="0.2">
      <c r="A2127" s="112" t="s">
        <v>522</v>
      </c>
      <c r="B2127" s="112" t="s">
        <v>17</v>
      </c>
      <c r="C2127" s="112" t="s">
        <v>523</v>
      </c>
      <c r="D2127" s="18">
        <v>59327778.740000002</v>
      </c>
      <c r="E2127" s="18">
        <v>4394972.41</v>
      </c>
      <c r="F2127" s="18">
        <v>4455350.45</v>
      </c>
      <c r="G2127" s="18">
        <v>59267400.700000003</v>
      </c>
      <c r="H2127" s="153">
        <f t="shared" si="33"/>
        <v>8</v>
      </c>
    </row>
    <row r="2128" spans="1:8" hidden="1" x14ac:dyDescent="0.2">
      <c r="A2128" s="112" t="s">
        <v>524</v>
      </c>
      <c r="B2128" s="112" t="s">
        <v>17</v>
      </c>
      <c r="C2128" s="112" t="s">
        <v>73</v>
      </c>
      <c r="D2128" s="18">
        <v>59327778.740000002</v>
      </c>
      <c r="E2128" s="18">
        <v>4394972.41</v>
      </c>
      <c r="F2128" s="18">
        <v>4455350.45</v>
      </c>
      <c r="G2128" s="18">
        <v>59267400.700000003</v>
      </c>
      <c r="H2128" s="153">
        <f t="shared" si="33"/>
        <v>10</v>
      </c>
    </row>
    <row r="2129" spans="1:8" hidden="1" x14ac:dyDescent="0.2">
      <c r="A2129" s="112" t="s">
        <v>2085</v>
      </c>
      <c r="B2129" s="112" t="s">
        <v>17</v>
      </c>
      <c r="C2129" s="112" t="s">
        <v>320</v>
      </c>
      <c r="D2129" s="18">
        <v>4354</v>
      </c>
      <c r="E2129" s="18">
        <v>-2200</v>
      </c>
      <c r="F2129" s="18">
        <v>-2200</v>
      </c>
      <c r="G2129" s="18">
        <v>4354</v>
      </c>
      <c r="H2129" s="153">
        <f t="shared" si="33"/>
        <v>12</v>
      </c>
    </row>
    <row r="2130" spans="1:8" hidden="1" x14ac:dyDescent="0.2">
      <c r="A2130" s="112" t="s">
        <v>2086</v>
      </c>
      <c r="B2130" s="112" t="s">
        <v>17</v>
      </c>
      <c r="C2130" s="112" t="s">
        <v>642</v>
      </c>
      <c r="D2130" s="18">
        <v>4354</v>
      </c>
      <c r="E2130" s="18">
        <v>-2200</v>
      </c>
      <c r="F2130" s="18">
        <v>-2200</v>
      </c>
      <c r="G2130" s="18">
        <v>4354</v>
      </c>
      <c r="H2130" s="153">
        <f t="shared" si="33"/>
        <v>14</v>
      </c>
    </row>
    <row r="2131" spans="1:8" hidden="1" x14ac:dyDescent="0.2">
      <c r="A2131" s="112" t="s">
        <v>2087</v>
      </c>
      <c r="B2131" s="112" t="s">
        <v>17</v>
      </c>
      <c r="C2131" s="112" t="s">
        <v>644</v>
      </c>
      <c r="D2131" s="18">
        <v>4354</v>
      </c>
      <c r="E2131" s="18">
        <v>-2200</v>
      </c>
      <c r="F2131" s="18">
        <v>-2200</v>
      </c>
      <c r="G2131" s="18">
        <v>4354</v>
      </c>
      <c r="H2131" s="153">
        <f t="shared" si="33"/>
        <v>16</v>
      </c>
    </row>
    <row r="2132" spans="1:8" hidden="1" x14ac:dyDescent="0.2">
      <c r="A2132" s="112" t="s">
        <v>2088</v>
      </c>
      <c r="B2132" s="112" t="s">
        <v>13</v>
      </c>
      <c r="C2132" s="112" t="s">
        <v>644</v>
      </c>
      <c r="D2132" s="18">
        <v>4354</v>
      </c>
      <c r="E2132" s="18">
        <v>-2200</v>
      </c>
      <c r="F2132" s="18">
        <v>-2200</v>
      </c>
      <c r="G2132" s="18">
        <v>4354</v>
      </c>
      <c r="H2132" s="153">
        <f t="shared" si="33"/>
        <v>18</v>
      </c>
    </row>
    <row r="2133" spans="1:8" hidden="1" x14ac:dyDescent="0.2">
      <c r="A2133" s="112" t="s">
        <v>2089</v>
      </c>
      <c r="B2133" s="112" t="s">
        <v>17</v>
      </c>
      <c r="C2133" s="112" t="s">
        <v>1182</v>
      </c>
      <c r="D2133" s="18">
        <v>59323424.740000002</v>
      </c>
      <c r="E2133" s="18">
        <v>4397172.41</v>
      </c>
      <c r="F2133" s="18">
        <v>4457550.45</v>
      </c>
      <c r="G2133" s="18">
        <v>59263046.700000003</v>
      </c>
      <c r="H2133" s="153">
        <f t="shared" si="33"/>
        <v>12</v>
      </c>
    </row>
    <row r="2134" spans="1:8" hidden="1" x14ac:dyDescent="0.2">
      <c r="A2134" s="112" t="s">
        <v>2090</v>
      </c>
      <c r="B2134" s="112" t="s">
        <v>17</v>
      </c>
      <c r="C2134" s="112" t="s">
        <v>4103</v>
      </c>
      <c r="D2134" s="18">
        <v>5702060.3600000003</v>
      </c>
      <c r="E2134" s="18">
        <v>625865.30000000005</v>
      </c>
      <c r="F2134" s="18">
        <v>817960.56</v>
      </c>
      <c r="G2134" s="18">
        <v>5509965.0999999996</v>
      </c>
      <c r="H2134" s="153">
        <f t="shared" si="33"/>
        <v>14</v>
      </c>
    </row>
    <row r="2135" spans="1:8" hidden="1" x14ac:dyDescent="0.2">
      <c r="A2135" s="112" t="s">
        <v>2091</v>
      </c>
      <c r="B2135" s="112" t="s">
        <v>17</v>
      </c>
      <c r="C2135" s="112" t="s">
        <v>644</v>
      </c>
      <c r="D2135" s="18">
        <v>5339190.55</v>
      </c>
      <c r="E2135" s="18">
        <v>501564.14</v>
      </c>
      <c r="F2135" s="18">
        <v>685270.53</v>
      </c>
      <c r="G2135" s="18">
        <v>5155484.16</v>
      </c>
      <c r="H2135" s="153">
        <f t="shared" si="33"/>
        <v>16</v>
      </c>
    </row>
    <row r="2136" spans="1:8" hidden="1" x14ac:dyDescent="0.2">
      <c r="A2136" s="112" t="s">
        <v>2092</v>
      </c>
      <c r="B2136" s="112" t="s">
        <v>13</v>
      </c>
      <c r="C2136" s="112" t="s">
        <v>644</v>
      </c>
      <c r="D2136" s="18">
        <v>194951</v>
      </c>
      <c r="E2136" s="18">
        <v>26882</v>
      </c>
      <c r="F2136" s="18">
        <v>19550</v>
      </c>
      <c r="G2136" s="18">
        <v>202283</v>
      </c>
      <c r="H2136" s="153">
        <f t="shared" si="33"/>
        <v>18</v>
      </c>
    </row>
    <row r="2137" spans="1:8" hidden="1" x14ac:dyDescent="0.2">
      <c r="A2137" s="112" t="s">
        <v>2094</v>
      </c>
      <c r="B2137" s="112" t="s">
        <v>13</v>
      </c>
      <c r="C2137" s="112" t="s">
        <v>673</v>
      </c>
      <c r="D2137" s="18">
        <v>4580693.0599999996</v>
      </c>
      <c r="E2137" s="18">
        <v>377865.86</v>
      </c>
      <c r="F2137" s="18">
        <v>563691.30000000005</v>
      </c>
      <c r="G2137" s="18">
        <v>4394867.62</v>
      </c>
      <c r="H2137" s="153">
        <f t="shared" si="33"/>
        <v>18</v>
      </c>
    </row>
    <row r="2138" spans="1:8" hidden="1" x14ac:dyDescent="0.2">
      <c r="A2138" s="112" t="s">
        <v>2550</v>
      </c>
      <c r="B2138" s="112" t="s">
        <v>13</v>
      </c>
      <c r="C2138" s="112" t="s">
        <v>1422</v>
      </c>
      <c r="D2138" s="18">
        <v>378685.49</v>
      </c>
      <c r="E2138" s="18">
        <v>69741.279999999999</v>
      </c>
      <c r="F2138" s="18">
        <v>72168.23</v>
      </c>
      <c r="G2138" s="18">
        <v>376258.54</v>
      </c>
      <c r="H2138" s="153">
        <f t="shared" si="33"/>
        <v>18</v>
      </c>
    </row>
    <row r="2139" spans="1:8" hidden="1" x14ac:dyDescent="0.2">
      <c r="A2139" s="112" t="s">
        <v>2095</v>
      </c>
      <c r="B2139" s="112" t="s">
        <v>13</v>
      </c>
      <c r="C2139" s="112" t="s">
        <v>675</v>
      </c>
      <c r="D2139" s="18">
        <v>184861</v>
      </c>
      <c r="E2139" s="18">
        <v>27075</v>
      </c>
      <c r="F2139" s="18">
        <v>29861</v>
      </c>
      <c r="G2139" s="18">
        <v>182075</v>
      </c>
      <c r="H2139" s="153">
        <f t="shared" si="33"/>
        <v>18</v>
      </c>
    </row>
    <row r="2140" spans="1:8" hidden="1" x14ac:dyDescent="0.2">
      <c r="A2140" s="112" t="s">
        <v>2100</v>
      </c>
      <c r="B2140" s="112" t="s">
        <v>17</v>
      </c>
      <c r="C2140" s="112" t="s">
        <v>681</v>
      </c>
      <c r="D2140" s="18">
        <v>362869.81</v>
      </c>
      <c r="E2140" s="18">
        <v>124301.16</v>
      </c>
      <c r="F2140" s="18">
        <v>132690.03</v>
      </c>
      <c r="G2140" s="18">
        <v>354480.94</v>
      </c>
      <c r="H2140" s="153">
        <f t="shared" si="33"/>
        <v>16</v>
      </c>
    </row>
    <row r="2141" spans="1:8" hidden="1" x14ac:dyDescent="0.2">
      <c r="A2141" s="112" t="s">
        <v>2101</v>
      </c>
      <c r="B2141" s="112" t="s">
        <v>13</v>
      </c>
      <c r="C2141" s="112" t="s">
        <v>681</v>
      </c>
      <c r="D2141" s="18">
        <v>362869.81</v>
      </c>
      <c r="E2141" s="18">
        <v>124301.16</v>
      </c>
      <c r="F2141" s="18">
        <v>132690.03</v>
      </c>
      <c r="G2141" s="18">
        <v>354480.94</v>
      </c>
      <c r="H2141" s="153">
        <f t="shared" si="33"/>
        <v>18</v>
      </c>
    </row>
    <row r="2142" spans="1:8" hidden="1" x14ac:dyDescent="0.2">
      <c r="A2142" s="112" t="s">
        <v>2102</v>
      </c>
      <c r="B2142" s="112" t="s">
        <v>17</v>
      </c>
      <c r="C2142" s="112" t="s">
        <v>4090</v>
      </c>
      <c r="D2142" s="18">
        <v>53621364.380000003</v>
      </c>
      <c r="E2142" s="18">
        <v>3771307.11</v>
      </c>
      <c r="F2142" s="18">
        <v>3639589.89</v>
      </c>
      <c r="G2142" s="18">
        <v>53753081.600000001</v>
      </c>
      <c r="H2142" s="153">
        <f t="shared" si="33"/>
        <v>14</v>
      </c>
    </row>
    <row r="2143" spans="1:8" hidden="1" x14ac:dyDescent="0.2">
      <c r="A2143" s="112" t="s">
        <v>2103</v>
      </c>
      <c r="B2143" s="112" t="s">
        <v>17</v>
      </c>
      <c r="C2143" s="112" t="s">
        <v>644</v>
      </c>
      <c r="D2143" s="18">
        <v>52135932</v>
      </c>
      <c r="E2143" s="18">
        <v>3521213</v>
      </c>
      <c r="F2143" s="18">
        <v>3360032</v>
      </c>
      <c r="G2143" s="18">
        <v>52297113</v>
      </c>
      <c r="H2143" s="153">
        <f t="shared" si="33"/>
        <v>16</v>
      </c>
    </row>
    <row r="2144" spans="1:8" hidden="1" x14ac:dyDescent="0.2">
      <c r="A2144" s="112" t="s">
        <v>2104</v>
      </c>
      <c r="B2144" s="112" t="s">
        <v>13</v>
      </c>
      <c r="C2144" s="112" t="s">
        <v>644</v>
      </c>
      <c r="D2144" s="18">
        <v>49079493</v>
      </c>
      <c r="E2144" s="18">
        <v>3278132</v>
      </c>
      <c r="F2144" s="18">
        <v>3170382</v>
      </c>
      <c r="G2144" s="18">
        <v>49187243</v>
      </c>
      <c r="H2144" s="153">
        <f t="shared" si="33"/>
        <v>18</v>
      </c>
    </row>
    <row r="2145" spans="1:8" hidden="1" x14ac:dyDescent="0.2">
      <c r="A2145" s="112" t="s">
        <v>2107</v>
      </c>
      <c r="B2145" s="112" t="s">
        <v>13</v>
      </c>
      <c r="C2145" s="112" t="s">
        <v>675</v>
      </c>
      <c r="D2145" s="18">
        <v>3056439</v>
      </c>
      <c r="E2145" s="18">
        <v>243081</v>
      </c>
      <c r="F2145" s="18">
        <v>189650</v>
      </c>
      <c r="G2145" s="18">
        <v>3109870</v>
      </c>
      <c r="H2145" s="153">
        <f t="shared" si="33"/>
        <v>18</v>
      </c>
    </row>
    <row r="2146" spans="1:8" hidden="1" x14ac:dyDescent="0.2">
      <c r="A2146" s="112" t="s">
        <v>2108</v>
      </c>
      <c r="B2146" s="112" t="s">
        <v>17</v>
      </c>
      <c r="C2146" s="112" t="s">
        <v>676</v>
      </c>
      <c r="D2146" s="18">
        <v>4052</v>
      </c>
      <c r="E2146" s="18">
        <v>0</v>
      </c>
      <c r="F2146" s="18">
        <v>0</v>
      </c>
      <c r="G2146" s="18">
        <v>4052</v>
      </c>
      <c r="H2146" s="153">
        <f t="shared" si="33"/>
        <v>16</v>
      </c>
    </row>
    <row r="2147" spans="1:8" hidden="1" x14ac:dyDescent="0.2">
      <c r="A2147" s="112" t="s">
        <v>2110</v>
      </c>
      <c r="B2147" s="112" t="s">
        <v>13</v>
      </c>
      <c r="C2147" s="112" t="s">
        <v>678</v>
      </c>
      <c r="D2147" s="18">
        <v>4052</v>
      </c>
      <c r="E2147" s="18">
        <v>0</v>
      </c>
      <c r="F2147" s="18">
        <v>0</v>
      </c>
      <c r="G2147" s="18">
        <v>4052</v>
      </c>
      <c r="H2147" s="153">
        <f t="shared" si="33"/>
        <v>18</v>
      </c>
    </row>
    <row r="2148" spans="1:8" hidden="1" x14ac:dyDescent="0.2">
      <c r="A2148" s="112" t="s">
        <v>2111</v>
      </c>
      <c r="B2148" s="112" t="s">
        <v>17</v>
      </c>
      <c r="C2148" s="112" t="s">
        <v>681</v>
      </c>
      <c r="D2148" s="18">
        <v>1481380.38</v>
      </c>
      <c r="E2148" s="18">
        <v>250094.11</v>
      </c>
      <c r="F2148" s="18">
        <v>279557.89</v>
      </c>
      <c r="G2148" s="18">
        <v>1451916.6</v>
      </c>
      <c r="H2148" s="153">
        <f t="shared" si="33"/>
        <v>16</v>
      </c>
    </row>
    <row r="2149" spans="1:8" hidden="1" x14ac:dyDescent="0.2">
      <c r="A2149" s="112" t="s">
        <v>2112</v>
      </c>
      <c r="B2149" s="112" t="s">
        <v>13</v>
      </c>
      <c r="C2149" s="112" t="s">
        <v>681</v>
      </c>
      <c r="D2149" s="18">
        <v>1481380.38</v>
      </c>
      <c r="E2149" s="18">
        <v>250094.11</v>
      </c>
      <c r="F2149" s="18">
        <v>279557.89</v>
      </c>
      <c r="G2149" s="18">
        <v>1451916.6</v>
      </c>
      <c r="H2149" s="153">
        <f t="shared" si="33"/>
        <v>18</v>
      </c>
    </row>
    <row r="2150" spans="1:8" hidden="1" x14ac:dyDescent="0.2">
      <c r="A2150" s="112" t="s">
        <v>3267</v>
      </c>
      <c r="B2150" s="112" t="s">
        <v>17</v>
      </c>
      <c r="C2150" s="112" t="s">
        <v>3268</v>
      </c>
      <c r="D2150" s="18">
        <v>1256344.32</v>
      </c>
      <c r="E2150" s="18">
        <v>15744919.02</v>
      </c>
      <c r="F2150" s="18">
        <v>17001263.34</v>
      </c>
      <c r="G2150" s="18">
        <v>0</v>
      </c>
      <c r="H2150" s="153">
        <f t="shared" si="33"/>
        <v>3</v>
      </c>
    </row>
    <row r="2151" spans="1:8" hidden="1" x14ac:dyDescent="0.2">
      <c r="A2151" s="112" t="s">
        <v>3269</v>
      </c>
      <c r="B2151" s="112" t="s">
        <v>17</v>
      </c>
      <c r="C2151" s="112" t="s">
        <v>3268</v>
      </c>
      <c r="D2151" s="18">
        <v>1256344.32</v>
      </c>
      <c r="E2151" s="18">
        <v>15744919.02</v>
      </c>
      <c r="F2151" s="18">
        <v>17001263.34</v>
      </c>
      <c r="G2151" s="18">
        <v>0</v>
      </c>
      <c r="H2151" s="153">
        <f t="shared" si="33"/>
        <v>4</v>
      </c>
    </row>
    <row r="2152" spans="1:8" hidden="1" x14ac:dyDescent="0.2">
      <c r="A2152" s="112" t="s">
        <v>3270</v>
      </c>
      <c r="B2152" s="112" t="s">
        <v>17</v>
      </c>
      <c r="C2152" s="112" t="s">
        <v>3667</v>
      </c>
      <c r="D2152" s="18">
        <v>1256344.32</v>
      </c>
      <c r="E2152" s="18">
        <v>15744919.02</v>
      </c>
      <c r="F2152" s="18">
        <v>17001263.34</v>
      </c>
      <c r="G2152" s="18">
        <v>0</v>
      </c>
      <c r="H2152" s="153">
        <f t="shared" si="33"/>
        <v>6</v>
      </c>
    </row>
    <row r="2153" spans="1:8" hidden="1" x14ac:dyDescent="0.2">
      <c r="A2153" s="112" t="s">
        <v>3271</v>
      </c>
      <c r="B2153" s="112" t="s">
        <v>17</v>
      </c>
      <c r="C2153" s="112" t="s">
        <v>54</v>
      </c>
      <c r="D2153" s="18">
        <v>1256344.32</v>
      </c>
      <c r="E2153" s="18">
        <v>15744919.02</v>
      </c>
      <c r="F2153" s="18">
        <v>17001263.34</v>
      </c>
      <c r="G2153" s="18">
        <v>0</v>
      </c>
      <c r="H2153" s="153">
        <f t="shared" si="33"/>
        <v>8</v>
      </c>
    </row>
    <row r="2154" spans="1:8" hidden="1" x14ac:dyDescent="0.2">
      <c r="A2154" s="112" t="s">
        <v>3272</v>
      </c>
      <c r="B2154" s="112" t="s">
        <v>17</v>
      </c>
      <c r="C2154" s="112" t="s">
        <v>73</v>
      </c>
      <c r="D2154" s="18">
        <v>1256344.32</v>
      </c>
      <c r="E2154" s="18">
        <v>15744919.02</v>
      </c>
      <c r="F2154" s="18">
        <v>17001263.34</v>
      </c>
      <c r="G2154" s="18">
        <v>0</v>
      </c>
      <c r="H2154" s="153">
        <f t="shared" si="33"/>
        <v>10</v>
      </c>
    </row>
    <row r="2155" spans="1:8" hidden="1" x14ac:dyDescent="0.2">
      <c r="A2155" s="112" t="s">
        <v>4197</v>
      </c>
      <c r="B2155" s="112" t="s">
        <v>17</v>
      </c>
      <c r="C2155" s="112" t="s">
        <v>55</v>
      </c>
      <c r="D2155" s="18">
        <v>0</v>
      </c>
      <c r="E2155" s="18">
        <v>13730000</v>
      </c>
      <c r="F2155" s="18">
        <v>13730000</v>
      </c>
      <c r="G2155" s="18">
        <v>0</v>
      </c>
      <c r="H2155" s="153">
        <f t="shared" si="33"/>
        <v>12</v>
      </c>
    </row>
    <row r="2156" spans="1:8" hidden="1" x14ac:dyDescent="0.2">
      <c r="A2156" s="112" t="s">
        <v>4198</v>
      </c>
      <c r="B2156" s="112" t="s">
        <v>17</v>
      </c>
      <c r="C2156" s="112" t="s">
        <v>55</v>
      </c>
      <c r="D2156" s="18">
        <v>0</v>
      </c>
      <c r="E2156" s="18">
        <v>13730000</v>
      </c>
      <c r="F2156" s="18">
        <v>13730000</v>
      </c>
      <c r="G2156" s="18">
        <v>0</v>
      </c>
      <c r="H2156" s="153">
        <f t="shared" si="33"/>
        <v>14</v>
      </c>
    </row>
    <row r="2157" spans="1:8" hidden="1" x14ac:dyDescent="0.2">
      <c r="A2157" s="112" t="s">
        <v>4199</v>
      </c>
      <c r="B2157" s="112" t="s">
        <v>17</v>
      </c>
      <c r="C2157" s="112" t="s">
        <v>55</v>
      </c>
      <c r="D2157" s="18">
        <v>0</v>
      </c>
      <c r="E2157" s="18">
        <v>13730000</v>
      </c>
      <c r="F2157" s="18">
        <v>13730000</v>
      </c>
      <c r="G2157" s="18">
        <v>0</v>
      </c>
      <c r="H2157" s="153">
        <f t="shared" si="33"/>
        <v>16</v>
      </c>
    </row>
    <row r="2158" spans="1:8" hidden="1" x14ac:dyDescent="0.2">
      <c r="A2158" s="112" t="s">
        <v>4200</v>
      </c>
      <c r="B2158" s="112" t="s">
        <v>13</v>
      </c>
      <c r="C2158" s="112" t="s">
        <v>55</v>
      </c>
      <c r="D2158" s="18">
        <v>0</v>
      </c>
      <c r="E2158" s="18">
        <v>13730000</v>
      </c>
      <c r="F2158" s="18">
        <v>13730000</v>
      </c>
      <c r="G2158" s="18">
        <v>0</v>
      </c>
      <c r="H2158" s="153">
        <f t="shared" si="33"/>
        <v>18</v>
      </c>
    </row>
    <row r="2159" spans="1:8" hidden="1" x14ac:dyDescent="0.2">
      <c r="A2159" s="112" t="s">
        <v>3273</v>
      </c>
      <c r="B2159" s="112" t="s">
        <v>17</v>
      </c>
      <c r="C2159" s="112" t="s">
        <v>3274</v>
      </c>
      <c r="D2159" s="18">
        <v>1256344.32</v>
      </c>
      <c r="E2159" s="18">
        <v>2014919.02</v>
      </c>
      <c r="F2159" s="18">
        <v>3271263.34</v>
      </c>
      <c r="G2159" s="18">
        <v>0</v>
      </c>
      <c r="H2159" s="153">
        <f t="shared" si="33"/>
        <v>12</v>
      </c>
    </row>
    <row r="2160" spans="1:8" hidden="1" x14ac:dyDescent="0.2">
      <c r="A2160" s="112" t="s">
        <v>3275</v>
      </c>
      <c r="B2160" s="112" t="s">
        <v>17</v>
      </c>
      <c r="C2160" s="112" t="s">
        <v>3276</v>
      </c>
      <c r="D2160" s="18">
        <v>1256344.32</v>
      </c>
      <c r="E2160" s="18">
        <v>2014919.02</v>
      </c>
      <c r="F2160" s="18">
        <v>3271263.34</v>
      </c>
      <c r="G2160" s="18">
        <v>0</v>
      </c>
      <c r="H2160" s="153">
        <f t="shared" si="33"/>
        <v>14</v>
      </c>
    </row>
    <row r="2161" spans="1:8" hidden="1" x14ac:dyDescent="0.2">
      <c r="A2161" s="112" t="s">
        <v>3277</v>
      </c>
      <c r="B2161" s="112" t="s">
        <v>17</v>
      </c>
      <c r="C2161" s="112" t="s">
        <v>3278</v>
      </c>
      <c r="D2161" s="18">
        <v>1256344.32</v>
      </c>
      <c r="E2161" s="18">
        <v>2014919.02</v>
      </c>
      <c r="F2161" s="18">
        <v>3271263.34</v>
      </c>
      <c r="G2161" s="18">
        <v>0</v>
      </c>
      <c r="H2161" s="153">
        <f t="shared" si="33"/>
        <v>16</v>
      </c>
    </row>
    <row r="2162" spans="1:8" hidden="1" x14ac:dyDescent="0.2">
      <c r="A2162" s="112" t="s">
        <v>3346</v>
      </c>
      <c r="B2162" s="112" t="s">
        <v>13</v>
      </c>
      <c r="C2162" s="112" t="s">
        <v>634</v>
      </c>
      <c r="D2162" s="18">
        <v>1209000</v>
      </c>
      <c r="E2162" s="18">
        <v>0</v>
      </c>
      <c r="F2162" s="18">
        <v>1209000</v>
      </c>
      <c r="G2162" s="18">
        <v>0</v>
      </c>
      <c r="H2162" s="153">
        <f t="shared" si="33"/>
        <v>18</v>
      </c>
    </row>
    <row r="2163" spans="1:8" hidden="1" x14ac:dyDescent="0.2">
      <c r="A2163" s="112" t="s">
        <v>3279</v>
      </c>
      <c r="B2163" s="112" t="s">
        <v>13</v>
      </c>
      <c r="C2163" s="112" t="s">
        <v>633</v>
      </c>
      <c r="D2163" s="18">
        <v>47344.32</v>
      </c>
      <c r="E2163" s="18">
        <v>2014919.02</v>
      </c>
      <c r="F2163" s="18">
        <v>2062263.34</v>
      </c>
      <c r="G2163" s="18">
        <v>0</v>
      </c>
      <c r="H2163" s="153">
        <f t="shared" si="33"/>
        <v>18</v>
      </c>
    </row>
    <row r="2164" spans="1:8" hidden="1" x14ac:dyDescent="0.2">
      <c r="A2164" s="112" t="s">
        <v>525</v>
      </c>
      <c r="B2164" s="112" t="s">
        <v>17</v>
      </c>
      <c r="C2164" s="112" t="s">
        <v>526</v>
      </c>
      <c r="D2164" s="18">
        <v>73394164.989999995</v>
      </c>
      <c r="E2164" s="18">
        <v>621447.5</v>
      </c>
      <c r="F2164" s="18">
        <v>108140.19</v>
      </c>
      <c r="G2164" s="18">
        <v>73907472.299999997</v>
      </c>
      <c r="H2164" s="153">
        <f t="shared" si="33"/>
        <v>3</v>
      </c>
    </row>
    <row r="2165" spans="1:8" hidden="1" x14ac:dyDescent="0.2">
      <c r="A2165" s="112" t="s">
        <v>527</v>
      </c>
      <c r="B2165" s="112" t="s">
        <v>17</v>
      </c>
      <c r="C2165" s="112" t="s">
        <v>526</v>
      </c>
      <c r="D2165" s="18">
        <v>73394164.989999995</v>
      </c>
      <c r="E2165" s="18">
        <v>621447.5</v>
      </c>
      <c r="F2165" s="18">
        <v>108140.19</v>
      </c>
      <c r="G2165" s="18">
        <v>73907472.299999997</v>
      </c>
      <c r="H2165" s="153">
        <f t="shared" si="33"/>
        <v>4</v>
      </c>
    </row>
    <row r="2166" spans="1:8" hidden="1" x14ac:dyDescent="0.2">
      <c r="A2166" s="112" t="s">
        <v>528</v>
      </c>
      <c r="B2166" s="112" t="s">
        <v>17</v>
      </c>
      <c r="C2166" s="112" t="s">
        <v>3645</v>
      </c>
      <c r="D2166" s="18">
        <v>73394164.989999995</v>
      </c>
      <c r="E2166" s="18">
        <v>621447.5</v>
      </c>
      <c r="F2166" s="18">
        <v>108140.19</v>
      </c>
      <c r="G2166" s="18">
        <v>73907472.299999997</v>
      </c>
      <c r="H2166" s="153">
        <f t="shared" si="33"/>
        <v>6</v>
      </c>
    </row>
    <row r="2167" spans="1:8" hidden="1" x14ac:dyDescent="0.2">
      <c r="A2167" s="112" t="s">
        <v>529</v>
      </c>
      <c r="B2167" s="112" t="s">
        <v>17</v>
      </c>
      <c r="C2167" s="112" t="s">
        <v>3645</v>
      </c>
      <c r="D2167" s="18">
        <v>73394164.989999995</v>
      </c>
      <c r="E2167" s="18">
        <v>621447.5</v>
      </c>
      <c r="F2167" s="18">
        <v>108140.19</v>
      </c>
      <c r="G2167" s="18">
        <v>73907472.299999997</v>
      </c>
      <c r="H2167" s="153">
        <f t="shared" si="33"/>
        <v>8</v>
      </c>
    </row>
    <row r="2168" spans="1:8" hidden="1" x14ac:dyDescent="0.2">
      <c r="A2168" s="112" t="s">
        <v>530</v>
      </c>
      <c r="B2168" s="112" t="s">
        <v>17</v>
      </c>
      <c r="C2168" s="112" t="s">
        <v>73</v>
      </c>
      <c r="D2168" s="18">
        <v>73394164.989999995</v>
      </c>
      <c r="E2168" s="18">
        <v>621447.5</v>
      </c>
      <c r="F2168" s="18">
        <v>108140.19</v>
      </c>
      <c r="G2168" s="18">
        <v>73907472.299999997</v>
      </c>
      <c r="H2168" s="153">
        <f t="shared" si="33"/>
        <v>10</v>
      </c>
    </row>
    <row r="2169" spans="1:8" hidden="1" x14ac:dyDescent="0.2">
      <c r="A2169" s="112" t="s">
        <v>2113</v>
      </c>
      <c r="B2169" s="112" t="s">
        <v>17</v>
      </c>
      <c r="C2169" s="112" t="s">
        <v>2114</v>
      </c>
      <c r="D2169" s="18">
        <v>8218787.6100000003</v>
      </c>
      <c r="E2169" s="18">
        <v>0</v>
      </c>
      <c r="F2169" s="18">
        <v>0</v>
      </c>
      <c r="G2169" s="18">
        <v>8218787.6100000003</v>
      </c>
      <c r="H2169" s="153">
        <f t="shared" si="33"/>
        <v>12</v>
      </c>
    </row>
    <row r="2170" spans="1:8" hidden="1" x14ac:dyDescent="0.2">
      <c r="A2170" s="112" t="s">
        <v>2974</v>
      </c>
      <c r="B2170" s="112" t="s">
        <v>17</v>
      </c>
      <c r="C2170" s="112" t="s">
        <v>4069</v>
      </c>
      <c r="D2170" s="18">
        <v>115444.32</v>
      </c>
      <c r="E2170" s="18">
        <v>0</v>
      </c>
      <c r="F2170" s="18">
        <v>0</v>
      </c>
      <c r="G2170" s="18">
        <v>115444.32</v>
      </c>
      <c r="H2170" s="153">
        <f t="shared" si="33"/>
        <v>14</v>
      </c>
    </row>
    <row r="2171" spans="1:8" hidden="1" x14ac:dyDescent="0.2">
      <c r="A2171" s="112" t="s">
        <v>2975</v>
      </c>
      <c r="B2171" s="112" t="s">
        <v>17</v>
      </c>
      <c r="C2171" s="112" t="s">
        <v>642</v>
      </c>
      <c r="D2171" s="18">
        <v>115444.32</v>
      </c>
      <c r="E2171" s="18">
        <v>0</v>
      </c>
      <c r="F2171" s="18">
        <v>0</v>
      </c>
      <c r="G2171" s="18">
        <v>115444.32</v>
      </c>
      <c r="H2171" s="153">
        <f t="shared" si="33"/>
        <v>16</v>
      </c>
    </row>
    <row r="2172" spans="1:8" hidden="1" x14ac:dyDescent="0.2">
      <c r="A2172" s="112" t="s">
        <v>2976</v>
      </c>
      <c r="B2172" s="112" t="s">
        <v>13</v>
      </c>
      <c r="C2172" s="112" t="s">
        <v>644</v>
      </c>
      <c r="D2172" s="18">
        <v>115444.32</v>
      </c>
      <c r="E2172" s="18">
        <v>0</v>
      </c>
      <c r="F2172" s="18">
        <v>0</v>
      </c>
      <c r="G2172" s="18">
        <v>115444.32</v>
      </c>
      <c r="H2172" s="153">
        <f t="shared" si="33"/>
        <v>18</v>
      </c>
    </row>
    <row r="2173" spans="1:8" hidden="1" x14ac:dyDescent="0.2">
      <c r="A2173" s="112" t="s">
        <v>2115</v>
      </c>
      <c r="B2173" s="112" t="s">
        <v>17</v>
      </c>
      <c r="C2173" s="112" t="s">
        <v>4104</v>
      </c>
      <c r="D2173" s="18">
        <v>1686363.16</v>
      </c>
      <c r="E2173" s="18">
        <v>0</v>
      </c>
      <c r="F2173" s="18">
        <v>0</v>
      </c>
      <c r="G2173" s="18">
        <v>1686363.16</v>
      </c>
      <c r="H2173" s="153">
        <f t="shared" si="33"/>
        <v>14</v>
      </c>
    </row>
    <row r="2174" spans="1:8" hidden="1" x14ac:dyDescent="0.2">
      <c r="A2174" s="112" t="s">
        <v>2116</v>
      </c>
      <c r="B2174" s="112" t="s">
        <v>17</v>
      </c>
      <c r="C2174" s="112" t="s">
        <v>644</v>
      </c>
      <c r="D2174" s="18">
        <v>1621292.74</v>
      </c>
      <c r="E2174" s="18">
        <v>0</v>
      </c>
      <c r="F2174" s="18">
        <v>0</v>
      </c>
      <c r="G2174" s="18">
        <v>1621292.74</v>
      </c>
      <c r="H2174" s="153">
        <f t="shared" si="33"/>
        <v>16</v>
      </c>
    </row>
    <row r="2175" spans="1:8" hidden="1" x14ac:dyDescent="0.2">
      <c r="A2175" s="112" t="s">
        <v>2927</v>
      </c>
      <c r="B2175" s="112" t="s">
        <v>13</v>
      </c>
      <c r="C2175" s="112" t="s">
        <v>644</v>
      </c>
      <c r="D2175" s="18">
        <v>4314.3</v>
      </c>
      <c r="E2175" s="18">
        <v>0</v>
      </c>
      <c r="F2175" s="18">
        <v>0</v>
      </c>
      <c r="G2175" s="18">
        <v>4314.3</v>
      </c>
      <c r="H2175" s="153">
        <f t="shared" si="33"/>
        <v>18</v>
      </c>
    </row>
    <row r="2176" spans="1:8" hidden="1" x14ac:dyDescent="0.2">
      <c r="A2176" s="112" t="s">
        <v>2117</v>
      </c>
      <c r="B2176" s="112" t="s">
        <v>13</v>
      </c>
      <c r="C2176" s="112" t="s">
        <v>4105</v>
      </c>
      <c r="D2176" s="18">
        <v>7311.38</v>
      </c>
      <c r="E2176" s="18">
        <v>0</v>
      </c>
      <c r="F2176" s="18">
        <v>0</v>
      </c>
      <c r="G2176" s="18">
        <v>7311.38</v>
      </c>
      <c r="H2176" s="153">
        <f t="shared" si="33"/>
        <v>18</v>
      </c>
    </row>
    <row r="2177" spans="1:8" hidden="1" x14ac:dyDescent="0.2">
      <c r="A2177" s="112" t="s">
        <v>2118</v>
      </c>
      <c r="B2177" s="112" t="s">
        <v>13</v>
      </c>
      <c r="C2177" s="112" t="s">
        <v>673</v>
      </c>
      <c r="D2177" s="18">
        <v>471409.94</v>
      </c>
      <c r="E2177" s="18">
        <v>0</v>
      </c>
      <c r="F2177" s="18">
        <v>0</v>
      </c>
      <c r="G2177" s="18">
        <v>471409.94</v>
      </c>
      <c r="H2177" s="153">
        <f t="shared" si="33"/>
        <v>18</v>
      </c>
    </row>
    <row r="2178" spans="1:8" hidden="1" x14ac:dyDescent="0.2">
      <c r="A2178" s="112" t="s">
        <v>2754</v>
      </c>
      <c r="B2178" s="112" t="s">
        <v>13</v>
      </c>
      <c r="C2178" s="112" t="s">
        <v>1422</v>
      </c>
      <c r="D2178" s="18">
        <v>32744.02</v>
      </c>
      <c r="E2178" s="18">
        <v>0</v>
      </c>
      <c r="F2178" s="18">
        <v>0</v>
      </c>
      <c r="G2178" s="18">
        <v>32744.02</v>
      </c>
      <c r="H2178" s="153">
        <f t="shared" si="33"/>
        <v>18</v>
      </c>
    </row>
    <row r="2179" spans="1:8" hidden="1" x14ac:dyDescent="0.2">
      <c r="A2179" s="112" t="s">
        <v>2119</v>
      </c>
      <c r="B2179" s="112" t="s">
        <v>13</v>
      </c>
      <c r="C2179" s="112" t="s">
        <v>675</v>
      </c>
      <c r="D2179" s="18">
        <v>1105513.1000000001</v>
      </c>
      <c r="E2179" s="18">
        <v>0</v>
      </c>
      <c r="F2179" s="18">
        <v>0</v>
      </c>
      <c r="G2179" s="18">
        <v>1105513.1000000001</v>
      </c>
      <c r="H2179" s="153">
        <f t="shared" si="33"/>
        <v>18</v>
      </c>
    </row>
    <row r="2180" spans="1:8" hidden="1" x14ac:dyDescent="0.2">
      <c r="A2180" s="112" t="s">
        <v>2120</v>
      </c>
      <c r="B2180" s="112" t="s">
        <v>17</v>
      </c>
      <c r="C2180" s="112" t="s">
        <v>676</v>
      </c>
      <c r="D2180" s="18">
        <v>4786.5600000000004</v>
      </c>
      <c r="E2180" s="18">
        <v>0</v>
      </c>
      <c r="F2180" s="18">
        <v>0</v>
      </c>
      <c r="G2180" s="18">
        <v>4786.5600000000004</v>
      </c>
      <c r="H2180" s="153">
        <f t="shared" si="33"/>
        <v>16</v>
      </c>
    </row>
    <row r="2181" spans="1:8" hidden="1" x14ac:dyDescent="0.2">
      <c r="A2181" s="112" t="s">
        <v>2121</v>
      </c>
      <c r="B2181" s="112" t="s">
        <v>13</v>
      </c>
      <c r="C2181" s="112" t="s">
        <v>677</v>
      </c>
      <c r="D2181" s="18">
        <v>1307.96</v>
      </c>
      <c r="E2181" s="18">
        <v>0</v>
      </c>
      <c r="F2181" s="18">
        <v>0</v>
      </c>
      <c r="G2181" s="18">
        <v>1307.96</v>
      </c>
      <c r="H2181" s="153">
        <f t="shared" si="33"/>
        <v>18</v>
      </c>
    </row>
    <row r="2182" spans="1:8" hidden="1" x14ac:dyDescent="0.2">
      <c r="A2182" s="112" t="s">
        <v>2122</v>
      </c>
      <c r="B2182" s="112" t="s">
        <v>13</v>
      </c>
      <c r="C2182" s="112" t="s">
        <v>679</v>
      </c>
      <c r="D2182" s="18">
        <v>3478.6</v>
      </c>
      <c r="E2182" s="18">
        <v>0</v>
      </c>
      <c r="F2182" s="18">
        <v>0</v>
      </c>
      <c r="G2182" s="18">
        <v>3478.6</v>
      </c>
      <c r="H2182" s="153">
        <f t="shared" si="33"/>
        <v>18</v>
      </c>
    </row>
    <row r="2183" spans="1:8" hidden="1" x14ac:dyDescent="0.2">
      <c r="A2183" s="112" t="s">
        <v>2123</v>
      </c>
      <c r="B2183" s="112" t="s">
        <v>17</v>
      </c>
      <c r="C2183" s="112" t="s">
        <v>681</v>
      </c>
      <c r="D2183" s="18">
        <v>60283.86</v>
      </c>
      <c r="E2183" s="18">
        <v>0</v>
      </c>
      <c r="F2183" s="18">
        <v>0</v>
      </c>
      <c r="G2183" s="18">
        <v>60283.86</v>
      </c>
      <c r="H2183" s="153">
        <f t="shared" ref="H2183:H2246" si="34">+LEN(A2183)</f>
        <v>16</v>
      </c>
    </row>
    <row r="2184" spans="1:8" hidden="1" x14ac:dyDescent="0.2">
      <c r="A2184" s="112" t="s">
        <v>2124</v>
      </c>
      <c r="B2184" s="112" t="s">
        <v>13</v>
      </c>
      <c r="C2184" s="112" t="s">
        <v>681</v>
      </c>
      <c r="D2184" s="18">
        <v>60283.86</v>
      </c>
      <c r="E2184" s="18">
        <v>0</v>
      </c>
      <c r="F2184" s="18">
        <v>0</v>
      </c>
      <c r="G2184" s="18">
        <v>60283.86</v>
      </c>
      <c r="H2184" s="153">
        <f t="shared" si="34"/>
        <v>18</v>
      </c>
    </row>
    <row r="2185" spans="1:8" hidden="1" x14ac:dyDescent="0.2">
      <c r="A2185" s="112" t="s">
        <v>2125</v>
      </c>
      <c r="B2185" s="112" t="s">
        <v>17</v>
      </c>
      <c r="C2185" s="112" t="s">
        <v>4049</v>
      </c>
      <c r="D2185" s="18">
        <v>6416980.1299999999</v>
      </c>
      <c r="E2185" s="18">
        <v>0</v>
      </c>
      <c r="F2185" s="18">
        <v>0</v>
      </c>
      <c r="G2185" s="18">
        <v>6416980.1299999999</v>
      </c>
      <c r="H2185" s="153">
        <f t="shared" si="34"/>
        <v>14</v>
      </c>
    </row>
    <row r="2186" spans="1:8" hidden="1" x14ac:dyDescent="0.2">
      <c r="A2186" s="112" t="s">
        <v>2126</v>
      </c>
      <c r="B2186" s="112" t="s">
        <v>17</v>
      </c>
      <c r="C2186" s="112" t="s">
        <v>644</v>
      </c>
      <c r="D2186" s="18">
        <v>5603804.21</v>
      </c>
      <c r="E2186" s="18">
        <v>0</v>
      </c>
      <c r="F2186" s="18">
        <v>0</v>
      </c>
      <c r="G2186" s="18">
        <v>5603804.21</v>
      </c>
      <c r="H2186" s="153">
        <f t="shared" si="34"/>
        <v>16</v>
      </c>
    </row>
    <row r="2187" spans="1:8" hidden="1" x14ac:dyDescent="0.2">
      <c r="A2187" s="112" t="s">
        <v>2127</v>
      </c>
      <c r="B2187" s="112" t="s">
        <v>13</v>
      </c>
      <c r="C2187" s="112" t="s">
        <v>644</v>
      </c>
      <c r="D2187" s="18">
        <v>5512685.0199999996</v>
      </c>
      <c r="E2187" s="18">
        <v>0</v>
      </c>
      <c r="F2187" s="18">
        <v>0</v>
      </c>
      <c r="G2187" s="18">
        <v>5512685.0199999996</v>
      </c>
      <c r="H2187" s="153">
        <f t="shared" si="34"/>
        <v>18</v>
      </c>
    </row>
    <row r="2188" spans="1:8" hidden="1" x14ac:dyDescent="0.2">
      <c r="A2188" s="112" t="s">
        <v>2128</v>
      </c>
      <c r="B2188" s="112" t="s">
        <v>13</v>
      </c>
      <c r="C2188" s="112" t="s">
        <v>671</v>
      </c>
      <c r="D2188" s="18">
        <v>91119.19</v>
      </c>
      <c r="E2188" s="18">
        <v>0</v>
      </c>
      <c r="F2188" s="18">
        <v>0</v>
      </c>
      <c r="G2188" s="18">
        <v>91119.19</v>
      </c>
      <c r="H2188" s="153">
        <f t="shared" si="34"/>
        <v>18</v>
      </c>
    </row>
    <row r="2189" spans="1:8" hidden="1" x14ac:dyDescent="0.2">
      <c r="A2189" s="112" t="s">
        <v>2129</v>
      </c>
      <c r="B2189" s="112" t="s">
        <v>17</v>
      </c>
      <c r="C2189" s="112" t="s">
        <v>676</v>
      </c>
      <c r="D2189" s="18">
        <v>62125.72</v>
      </c>
      <c r="E2189" s="18">
        <v>0</v>
      </c>
      <c r="F2189" s="18">
        <v>0</v>
      </c>
      <c r="G2189" s="18">
        <v>62125.72</v>
      </c>
      <c r="H2189" s="153">
        <f t="shared" si="34"/>
        <v>16</v>
      </c>
    </row>
    <row r="2190" spans="1:8" hidden="1" x14ac:dyDescent="0.2">
      <c r="A2190" s="112" t="s">
        <v>2130</v>
      </c>
      <c r="B2190" s="112" t="s">
        <v>13</v>
      </c>
      <c r="C2190" s="112" t="s">
        <v>678</v>
      </c>
      <c r="D2190" s="18">
        <v>62125.72</v>
      </c>
      <c r="E2190" s="18">
        <v>0</v>
      </c>
      <c r="F2190" s="18">
        <v>0</v>
      </c>
      <c r="G2190" s="18">
        <v>62125.72</v>
      </c>
      <c r="H2190" s="153">
        <f t="shared" si="34"/>
        <v>18</v>
      </c>
    </row>
    <row r="2191" spans="1:8" hidden="1" x14ac:dyDescent="0.2">
      <c r="A2191" s="112" t="s">
        <v>2131</v>
      </c>
      <c r="B2191" s="112" t="s">
        <v>17</v>
      </c>
      <c r="C2191" s="112" t="s">
        <v>681</v>
      </c>
      <c r="D2191" s="18">
        <v>751050.2</v>
      </c>
      <c r="E2191" s="18">
        <v>0</v>
      </c>
      <c r="F2191" s="18">
        <v>0</v>
      </c>
      <c r="G2191" s="18">
        <v>751050.2</v>
      </c>
      <c r="H2191" s="153">
        <f t="shared" si="34"/>
        <v>16</v>
      </c>
    </row>
    <row r="2192" spans="1:8" hidden="1" x14ac:dyDescent="0.2">
      <c r="A2192" s="112" t="s">
        <v>2132</v>
      </c>
      <c r="B2192" s="112" t="s">
        <v>13</v>
      </c>
      <c r="C2192" s="112" t="s">
        <v>681</v>
      </c>
      <c r="D2192" s="18">
        <v>751050.2</v>
      </c>
      <c r="E2192" s="18">
        <v>0</v>
      </c>
      <c r="F2192" s="18">
        <v>0</v>
      </c>
      <c r="G2192" s="18">
        <v>751050.2</v>
      </c>
      <c r="H2192" s="153">
        <f t="shared" si="34"/>
        <v>18</v>
      </c>
    </row>
    <row r="2193" spans="1:8" hidden="1" x14ac:dyDescent="0.2">
      <c r="A2193" s="112" t="s">
        <v>2133</v>
      </c>
      <c r="B2193" s="112" t="s">
        <v>17</v>
      </c>
      <c r="C2193" s="112" t="s">
        <v>4106</v>
      </c>
      <c r="D2193" s="18">
        <v>65175377.380000003</v>
      </c>
      <c r="E2193" s="18">
        <v>621447.5</v>
      </c>
      <c r="F2193" s="18">
        <v>108140.19</v>
      </c>
      <c r="G2193" s="18">
        <v>65688684.689999998</v>
      </c>
      <c r="H2193" s="153">
        <f t="shared" si="34"/>
        <v>12</v>
      </c>
    </row>
    <row r="2194" spans="1:8" hidden="1" x14ac:dyDescent="0.2">
      <c r="A2194" s="112" t="s">
        <v>2134</v>
      </c>
      <c r="B2194" s="112" t="s">
        <v>17</v>
      </c>
      <c r="C2194" s="112" t="s">
        <v>2135</v>
      </c>
      <c r="D2194" s="18">
        <v>6094579.9699999997</v>
      </c>
      <c r="E2194" s="18">
        <v>65522.43</v>
      </c>
      <c r="F2194" s="18">
        <v>32976.199999999997</v>
      </c>
      <c r="G2194" s="18">
        <v>6127126.2000000002</v>
      </c>
      <c r="H2194" s="153">
        <f t="shared" si="34"/>
        <v>14</v>
      </c>
    </row>
    <row r="2195" spans="1:8" hidden="1" x14ac:dyDescent="0.2">
      <c r="A2195" s="112" t="s">
        <v>2136</v>
      </c>
      <c r="B2195" s="112" t="s">
        <v>17</v>
      </c>
      <c r="C2195" s="112" t="s">
        <v>644</v>
      </c>
      <c r="D2195" s="18">
        <v>5903372.9900000002</v>
      </c>
      <c r="E2195" s="18">
        <v>60747.19</v>
      </c>
      <c r="F2195" s="18">
        <v>24518.52</v>
      </c>
      <c r="G2195" s="18">
        <v>5939601.6600000001</v>
      </c>
      <c r="H2195" s="153">
        <f t="shared" si="34"/>
        <v>16</v>
      </c>
    </row>
    <row r="2196" spans="1:8" hidden="1" x14ac:dyDescent="0.2">
      <c r="A2196" s="112" t="s">
        <v>2137</v>
      </c>
      <c r="B2196" s="112" t="s">
        <v>13</v>
      </c>
      <c r="C2196" s="112" t="s">
        <v>4107</v>
      </c>
      <c r="D2196" s="18">
        <v>33204.230000000003</v>
      </c>
      <c r="E2196" s="18">
        <v>625.02</v>
      </c>
      <c r="F2196" s="18">
        <v>0</v>
      </c>
      <c r="G2196" s="18">
        <v>33829.25</v>
      </c>
      <c r="H2196" s="153">
        <f t="shared" si="34"/>
        <v>18</v>
      </c>
    </row>
    <row r="2197" spans="1:8" hidden="1" x14ac:dyDescent="0.2">
      <c r="A2197" s="112" t="s">
        <v>2138</v>
      </c>
      <c r="B2197" s="112" t="s">
        <v>13</v>
      </c>
      <c r="C2197" s="112" t="s">
        <v>4108</v>
      </c>
      <c r="D2197" s="18">
        <v>-2023.64</v>
      </c>
      <c r="E2197" s="18">
        <v>0</v>
      </c>
      <c r="F2197" s="18">
        <v>181.9</v>
      </c>
      <c r="G2197" s="18">
        <v>-2205.54</v>
      </c>
      <c r="H2197" s="153">
        <f t="shared" si="34"/>
        <v>18</v>
      </c>
    </row>
    <row r="2198" spans="1:8" hidden="1" x14ac:dyDescent="0.2">
      <c r="A2198" s="112" t="s">
        <v>2139</v>
      </c>
      <c r="B2198" s="112" t="s">
        <v>13</v>
      </c>
      <c r="C2198" s="112" t="s">
        <v>2140</v>
      </c>
      <c r="D2198" s="18">
        <v>107996.19</v>
      </c>
      <c r="E2198" s="18">
        <v>0</v>
      </c>
      <c r="F2198" s="18">
        <v>0</v>
      </c>
      <c r="G2198" s="18">
        <v>107996.19</v>
      </c>
      <c r="H2198" s="153">
        <f t="shared" si="34"/>
        <v>18</v>
      </c>
    </row>
    <row r="2199" spans="1:8" hidden="1" x14ac:dyDescent="0.2">
      <c r="A2199" s="112" t="s">
        <v>2141</v>
      </c>
      <c r="B2199" s="112" t="s">
        <v>13</v>
      </c>
      <c r="C2199" s="112" t="s">
        <v>2142</v>
      </c>
      <c r="D2199" s="18">
        <v>14808.72</v>
      </c>
      <c r="E2199" s="18">
        <v>0</v>
      </c>
      <c r="F2199" s="18">
        <v>0</v>
      </c>
      <c r="G2199" s="18">
        <v>14808.72</v>
      </c>
      <c r="H2199" s="153">
        <f t="shared" si="34"/>
        <v>18</v>
      </c>
    </row>
    <row r="2200" spans="1:8" hidden="1" x14ac:dyDescent="0.2">
      <c r="A2200" s="112" t="s">
        <v>2143</v>
      </c>
      <c r="B2200" s="112" t="s">
        <v>13</v>
      </c>
      <c r="C2200" s="112" t="s">
        <v>2144</v>
      </c>
      <c r="D2200" s="18">
        <v>13374.27</v>
      </c>
      <c r="E2200" s="18">
        <v>0</v>
      </c>
      <c r="F2200" s="18">
        <v>0</v>
      </c>
      <c r="G2200" s="18">
        <v>13374.27</v>
      </c>
      <c r="H2200" s="153">
        <f t="shared" si="34"/>
        <v>18</v>
      </c>
    </row>
    <row r="2201" spans="1:8" hidden="1" x14ac:dyDescent="0.2">
      <c r="A2201" s="112" t="s">
        <v>2145</v>
      </c>
      <c r="B2201" s="112" t="s">
        <v>13</v>
      </c>
      <c r="C2201" s="112" t="s">
        <v>3668</v>
      </c>
      <c r="D2201" s="18">
        <v>10659.25</v>
      </c>
      <c r="E2201" s="18">
        <v>0</v>
      </c>
      <c r="F2201" s="18">
        <v>0</v>
      </c>
      <c r="G2201" s="18">
        <v>10659.25</v>
      </c>
      <c r="H2201" s="153">
        <f t="shared" si="34"/>
        <v>18</v>
      </c>
    </row>
    <row r="2202" spans="1:8" hidden="1" x14ac:dyDescent="0.2">
      <c r="A2202" s="112" t="s">
        <v>2146</v>
      </c>
      <c r="B2202" s="112" t="s">
        <v>13</v>
      </c>
      <c r="C2202" s="112" t="s">
        <v>2147</v>
      </c>
      <c r="D2202" s="18">
        <v>2751354.91</v>
      </c>
      <c r="E2202" s="18">
        <v>60122.17</v>
      </c>
      <c r="F2202" s="18">
        <v>0</v>
      </c>
      <c r="G2202" s="18">
        <v>2811477.08</v>
      </c>
      <c r="H2202" s="153">
        <f t="shared" si="34"/>
        <v>18</v>
      </c>
    </row>
    <row r="2203" spans="1:8" hidden="1" x14ac:dyDescent="0.2">
      <c r="A2203" s="112" t="s">
        <v>2148</v>
      </c>
      <c r="B2203" s="112" t="s">
        <v>13</v>
      </c>
      <c r="C2203" s="112" t="s">
        <v>2149</v>
      </c>
      <c r="D2203" s="18">
        <v>889676.15</v>
      </c>
      <c r="E2203" s="18">
        <v>0</v>
      </c>
      <c r="F2203" s="18">
        <v>7311.33</v>
      </c>
      <c r="G2203" s="18">
        <v>882364.82</v>
      </c>
      <c r="H2203" s="153">
        <f t="shared" si="34"/>
        <v>18</v>
      </c>
    </row>
    <row r="2204" spans="1:8" hidden="1" x14ac:dyDescent="0.2">
      <c r="A2204" s="112" t="s">
        <v>2851</v>
      </c>
      <c r="B2204" s="112" t="s">
        <v>13</v>
      </c>
      <c r="C2204" s="112" t="s">
        <v>3669</v>
      </c>
      <c r="D2204" s="18">
        <v>2084322.91</v>
      </c>
      <c r="E2204" s="18">
        <v>0</v>
      </c>
      <c r="F2204" s="18">
        <v>17025.29</v>
      </c>
      <c r="G2204" s="18">
        <v>2067297.62</v>
      </c>
      <c r="H2204" s="153">
        <f t="shared" si="34"/>
        <v>18</v>
      </c>
    </row>
    <row r="2205" spans="1:8" hidden="1" x14ac:dyDescent="0.2">
      <c r="A2205" s="112" t="s">
        <v>2150</v>
      </c>
      <c r="B2205" s="112" t="s">
        <v>17</v>
      </c>
      <c r="C2205" s="112" t="s">
        <v>4109</v>
      </c>
      <c r="D2205" s="18">
        <v>13962.68</v>
      </c>
      <c r="E2205" s="18">
        <v>0</v>
      </c>
      <c r="F2205" s="18">
        <v>1075.92</v>
      </c>
      <c r="G2205" s="18">
        <v>12886.76</v>
      </c>
      <c r="H2205" s="153">
        <f t="shared" si="34"/>
        <v>16</v>
      </c>
    </row>
    <row r="2206" spans="1:8" hidden="1" x14ac:dyDescent="0.2">
      <c r="A2206" s="112" t="s">
        <v>3956</v>
      </c>
      <c r="B2206" s="112" t="s">
        <v>13</v>
      </c>
      <c r="C2206" s="112" t="s">
        <v>2151</v>
      </c>
      <c r="D2206" s="18">
        <v>-52.88</v>
      </c>
      <c r="E2206" s="18">
        <v>0</v>
      </c>
      <c r="F2206" s="18">
        <v>0</v>
      </c>
      <c r="G2206" s="18">
        <v>-52.88</v>
      </c>
      <c r="H2206" s="153">
        <f t="shared" si="34"/>
        <v>18</v>
      </c>
    </row>
    <row r="2207" spans="1:8" hidden="1" x14ac:dyDescent="0.2">
      <c r="A2207" s="112" t="s">
        <v>2153</v>
      </c>
      <c r="B2207" s="112" t="s">
        <v>13</v>
      </c>
      <c r="C2207" s="112" t="s">
        <v>2154</v>
      </c>
      <c r="D2207" s="18">
        <v>14015.56</v>
      </c>
      <c r="E2207" s="18">
        <v>0</v>
      </c>
      <c r="F2207" s="18">
        <v>1075.92</v>
      </c>
      <c r="G2207" s="18">
        <v>12939.64</v>
      </c>
      <c r="H2207" s="153">
        <f t="shared" si="34"/>
        <v>18</v>
      </c>
    </row>
    <row r="2208" spans="1:8" hidden="1" x14ac:dyDescent="0.2">
      <c r="A2208" s="112" t="s">
        <v>2155</v>
      </c>
      <c r="B2208" s="112" t="s">
        <v>17</v>
      </c>
      <c r="C2208" s="112" t="s">
        <v>681</v>
      </c>
      <c r="D2208" s="18">
        <v>326926.2</v>
      </c>
      <c r="E2208" s="18">
        <v>4775.24</v>
      </c>
      <c r="F2208" s="18">
        <v>0</v>
      </c>
      <c r="G2208" s="18">
        <v>331701.44</v>
      </c>
      <c r="H2208" s="153">
        <f t="shared" si="34"/>
        <v>16</v>
      </c>
    </row>
    <row r="2209" spans="1:8" hidden="1" x14ac:dyDescent="0.2">
      <c r="A2209" s="112" t="s">
        <v>2156</v>
      </c>
      <c r="B2209" s="112" t="s">
        <v>13</v>
      </c>
      <c r="C2209" s="112" t="s">
        <v>2151</v>
      </c>
      <c r="D2209" s="18">
        <v>273091.44</v>
      </c>
      <c r="E2209" s="18">
        <v>4775.2299999999996</v>
      </c>
      <c r="F2209" s="18">
        <v>0</v>
      </c>
      <c r="G2209" s="18">
        <v>277866.67</v>
      </c>
      <c r="H2209" s="153">
        <f t="shared" si="34"/>
        <v>18</v>
      </c>
    </row>
    <row r="2210" spans="1:8" hidden="1" x14ac:dyDescent="0.2">
      <c r="A2210" s="112" t="s">
        <v>2157</v>
      </c>
      <c r="B2210" s="112" t="s">
        <v>13</v>
      </c>
      <c r="C2210" s="112" t="s">
        <v>2152</v>
      </c>
      <c r="D2210" s="18">
        <v>53834.76</v>
      </c>
      <c r="E2210" s="18">
        <v>0.01</v>
      </c>
      <c r="F2210" s="18">
        <v>0</v>
      </c>
      <c r="G2210" s="18">
        <v>53834.77</v>
      </c>
      <c r="H2210" s="153">
        <f t="shared" si="34"/>
        <v>18</v>
      </c>
    </row>
    <row r="2211" spans="1:8" hidden="1" x14ac:dyDescent="0.2">
      <c r="A2211" s="112" t="s">
        <v>2852</v>
      </c>
      <c r="B2211" s="112" t="s">
        <v>17</v>
      </c>
      <c r="C2211" s="112" t="s">
        <v>678</v>
      </c>
      <c r="D2211" s="18">
        <v>-33814.51</v>
      </c>
      <c r="E2211" s="18">
        <v>0</v>
      </c>
      <c r="F2211" s="18">
        <v>5216.87</v>
      </c>
      <c r="G2211" s="18">
        <v>-39031.379999999997</v>
      </c>
      <c r="H2211" s="153">
        <f t="shared" si="34"/>
        <v>16</v>
      </c>
    </row>
    <row r="2212" spans="1:8" hidden="1" x14ac:dyDescent="0.2">
      <c r="A2212" s="112" t="s">
        <v>3320</v>
      </c>
      <c r="B2212" s="112" t="s">
        <v>13</v>
      </c>
      <c r="C2212" s="112" t="s">
        <v>2151</v>
      </c>
      <c r="D2212" s="18">
        <v>-15.05</v>
      </c>
      <c r="E2212" s="18">
        <v>0</v>
      </c>
      <c r="F2212" s="18">
        <v>33.78</v>
      </c>
      <c r="G2212" s="18">
        <v>-48.83</v>
      </c>
      <c r="H2212" s="153">
        <f t="shared" si="34"/>
        <v>18</v>
      </c>
    </row>
    <row r="2213" spans="1:8" hidden="1" x14ac:dyDescent="0.2">
      <c r="A2213" s="112" t="s">
        <v>2853</v>
      </c>
      <c r="B2213" s="112" t="s">
        <v>13</v>
      </c>
      <c r="C2213" s="112" t="s">
        <v>2152</v>
      </c>
      <c r="D2213" s="18">
        <v>4.67</v>
      </c>
      <c r="E2213" s="18">
        <v>0</v>
      </c>
      <c r="F2213" s="18">
        <v>0</v>
      </c>
      <c r="G2213" s="18">
        <v>4.67</v>
      </c>
      <c r="H2213" s="153">
        <f t="shared" si="34"/>
        <v>18</v>
      </c>
    </row>
    <row r="2214" spans="1:8" hidden="1" x14ac:dyDescent="0.2">
      <c r="A2214" s="112" t="s">
        <v>2854</v>
      </c>
      <c r="B2214" s="112" t="s">
        <v>13</v>
      </c>
      <c r="C2214" s="112" t="s">
        <v>2154</v>
      </c>
      <c r="D2214" s="18">
        <v>-33804.129999999997</v>
      </c>
      <c r="E2214" s="18">
        <v>0</v>
      </c>
      <c r="F2214" s="18">
        <v>5183.09</v>
      </c>
      <c r="G2214" s="18">
        <v>-38987.22</v>
      </c>
      <c r="H2214" s="153">
        <f t="shared" si="34"/>
        <v>18</v>
      </c>
    </row>
    <row r="2215" spans="1:8" hidden="1" x14ac:dyDescent="0.2">
      <c r="A2215" s="112" t="s">
        <v>2158</v>
      </c>
      <c r="B2215" s="112" t="s">
        <v>17</v>
      </c>
      <c r="C2215" s="112" t="s">
        <v>2159</v>
      </c>
      <c r="D2215" s="18">
        <v>-115867.39</v>
      </c>
      <c r="E2215" s="18">
        <v>0</v>
      </c>
      <c r="F2215" s="18">
        <v>2164.89</v>
      </c>
      <c r="G2215" s="18">
        <v>-118032.28</v>
      </c>
      <c r="H2215" s="153">
        <f t="shared" si="34"/>
        <v>16</v>
      </c>
    </row>
    <row r="2216" spans="1:8" hidden="1" x14ac:dyDescent="0.2">
      <c r="A2216" s="112" t="s">
        <v>3957</v>
      </c>
      <c r="B2216" s="112" t="s">
        <v>13</v>
      </c>
      <c r="C2216" s="112" t="s">
        <v>644</v>
      </c>
      <c r="D2216" s="18">
        <v>-25.67</v>
      </c>
      <c r="E2216" s="18">
        <v>0</v>
      </c>
      <c r="F2216" s="18">
        <v>0</v>
      </c>
      <c r="G2216" s="18">
        <v>-25.67</v>
      </c>
      <c r="H2216" s="153">
        <f t="shared" si="34"/>
        <v>18</v>
      </c>
    </row>
    <row r="2217" spans="1:8" hidden="1" x14ac:dyDescent="0.2">
      <c r="A2217" s="112" t="s">
        <v>3280</v>
      </c>
      <c r="B2217" s="112" t="s">
        <v>13</v>
      </c>
      <c r="C2217" s="112" t="s">
        <v>671</v>
      </c>
      <c r="D2217" s="18">
        <v>-45.26</v>
      </c>
      <c r="E2217" s="18">
        <v>0</v>
      </c>
      <c r="F2217" s="18">
        <v>0</v>
      </c>
      <c r="G2217" s="18">
        <v>-45.26</v>
      </c>
      <c r="H2217" s="153">
        <f t="shared" si="34"/>
        <v>18</v>
      </c>
    </row>
    <row r="2218" spans="1:8" hidden="1" x14ac:dyDescent="0.2">
      <c r="A2218" s="112" t="s">
        <v>2160</v>
      </c>
      <c r="B2218" s="112" t="s">
        <v>13</v>
      </c>
      <c r="C2218" s="112" t="s">
        <v>2161</v>
      </c>
      <c r="D2218" s="18">
        <v>-2595.36</v>
      </c>
      <c r="E2218" s="18">
        <v>0</v>
      </c>
      <c r="F2218" s="18">
        <v>0</v>
      </c>
      <c r="G2218" s="18">
        <v>-2595.36</v>
      </c>
      <c r="H2218" s="153">
        <f t="shared" si="34"/>
        <v>18</v>
      </c>
    </row>
    <row r="2219" spans="1:8" hidden="1" x14ac:dyDescent="0.2">
      <c r="A2219" s="112" t="s">
        <v>2162</v>
      </c>
      <c r="B2219" s="112" t="s">
        <v>13</v>
      </c>
      <c r="C2219" s="112" t="s">
        <v>681</v>
      </c>
      <c r="D2219" s="18">
        <v>-208.81</v>
      </c>
      <c r="E2219" s="18">
        <v>0</v>
      </c>
      <c r="F2219" s="18">
        <v>4.51</v>
      </c>
      <c r="G2219" s="18">
        <v>-213.32</v>
      </c>
      <c r="H2219" s="153">
        <f t="shared" si="34"/>
        <v>18</v>
      </c>
    </row>
    <row r="2220" spans="1:8" hidden="1" x14ac:dyDescent="0.2">
      <c r="A2220" s="112" t="s">
        <v>2928</v>
      </c>
      <c r="B2220" s="112" t="s">
        <v>13</v>
      </c>
      <c r="C2220" s="112" t="s">
        <v>1422</v>
      </c>
      <c r="D2220" s="18">
        <v>-190.35</v>
      </c>
      <c r="E2220" s="18">
        <v>0</v>
      </c>
      <c r="F2220" s="18">
        <v>0</v>
      </c>
      <c r="G2220" s="18">
        <v>-190.35</v>
      </c>
      <c r="H2220" s="153">
        <f t="shared" si="34"/>
        <v>18</v>
      </c>
    </row>
    <row r="2221" spans="1:8" hidden="1" x14ac:dyDescent="0.2">
      <c r="A2221" s="112" t="s">
        <v>3958</v>
      </c>
      <c r="B2221" s="112" t="s">
        <v>13</v>
      </c>
      <c r="C2221" s="112" t="s">
        <v>675</v>
      </c>
      <c r="D2221" s="18">
        <v>-66.19</v>
      </c>
      <c r="E2221" s="18">
        <v>0</v>
      </c>
      <c r="F2221" s="18">
        <v>0</v>
      </c>
      <c r="G2221" s="18">
        <v>-66.19</v>
      </c>
      <c r="H2221" s="153">
        <f t="shared" si="34"/>
        <v>18</v>
      </c>
    </row>
    <row r="2222" spans="1:8" hidden="1" x14ac:dyDescent="0.2">
      <c r="A2222" s="112" t="s">
        <v>3547</v>
      </c>
      <c r="B2222" s="112" t="s">
        <v>13</v>
      </c>
      <c r="C2222" s="112" t="s">
        <v>678</v>
      </c>
      <c r="D2222" s="18">
        <v>-845.62</v>
      </c>
      <c r="E2222" s="18">
        <v>0</v>
      </c>
      <c r="F2222" s="18">
        <v>0</v>
      </c>
      <c r="G2222" s="18">
        <v>-845.62</v>
      </c>
      <c r="H2222" s="153">
        <f t="shared" si="34"/>
        <v>18</v>
      </c>
    </row>
    <row r="2223" spans="1:8" hidden="1" x14ac:dyDescent="0.2">
      <c r="A2223" s="112" t="s">
        <v>3281</v>
      </c>
      <c r="B2223" s="112" t="s">
        <v>13</v>
      </c>
      <c r="C2223" s="112" t="s">
        <v>642</v>
      </c>
      <c r="D2223" s="18">
        <v>-111890.13</v>
      </c>
      <c r="E2223" s="18">
        <v>0</v>
      </c>
      <c r="F2223" s="18">
        <v>2160.38</v>
      </c>
      <c r="G2223" s="18">
        <v>-114050.51</v>
      </c>
      <c r="H2223" s="153">
        <f t="shared" si="34"/>
        <v>18</v>
      </c>
    </row>
    <row r="2224" spans="1:8" hidden="1" x14ac:dyDescent="0.2">
      <c r="A2224" s="112" t="s">
        <v>2977</v>
      </c>
      <c r="B2224" s="112" t="s">
        <v>17</v>
      </c>
      <c r="C2224" s="112" t="s">
        <v>4110</v>
      </c>
      <c r="D2224" s="18">
        <v>2697178.58</v>
      </c>
      <c r="E2224" s="18">
        <v>0</v>
      </c>
      <c r="F2224" s="18">
        <v>0</v>
      </c>
      <c r="G2224" s="18">
        <v>2697178.58</v>
      </c>
      <c r="H2224" s="153">
        <f t="shared" si="34"/>
        <v>14</v>
      </c>
    </row>
    <row r="2225" spans="1:8" hidden="1" x14ac:dyDescent="0.2">
      <c r="A2225" s="112" t="s">
        <v>2978</v>
      </c>
      <c r="B2225" s="112" t="s">
        <v>17</v>
      </c>
      <c r="C2225" s="112" t="s">
        <v>642</v>
      </c>
      <c r="D2225" s="18">
        <v>2697178.58</v>
      </c>
      <c r="E2225" s="18">
        <v>0</v>
      </c>
      <c r="F2225" s="18">
        <v>0</v>
      </c>
      <c r="G2225" s="18">
        <v>2697178.58</v>
      </c>
      <c r="H2225" s="153">
        <f t="shared" si="34"/>
        <v>16</v>
      </c>
    </row>
    <row r="2226" spans="1:8" hidden="1" x14ac:dyDescent="0.2">
      <c r="A2226" s="112" t="s">
        <v>2979</v>
      </c>
      <c r="B2226" s="112" t="s">
        <v>13</v>
      </c>
      <c r="C2226" s="112" t="s">
        <v>2151</v>
      </c>
      <c r="D2226" s="18">
        <v>1356847.62</v>
      </c>
      <c r="E2226" s="18">
        <v>0</v>
      </c>
      <c r="F2226" s="18">
        <v>0</v>
      </c>
      <c r="G2226" s="18">
        <v>1356847.62</v>
      </c>
      <c r="H2226" s="153">
        <f t="shared" si="34"/>
        <v>18</v>
      </c>
    </row>
    <row r="2227" spans="1:8" hidden="1" x14ac:dyDescent="0.2">
      <c r="A2227" s="112" t="s">
        <v>2980</v>
      </c>
      <c r="B2227" s="112" t="s">
        <v>13</v>
      </c>
      <c r="C2227" s="112" t="s">
        <v>2152</v>
      </c>
      <c r="D2227" s="18">
        <v>724511.05</v>
      </c>
      <c r="E2227" s="18">
        <v>0</v>
      </c>
      <c r="F2227" s="18">
        <v>0</v>
      </c>
      <c r="G2227" s="18">
        <v>724511.05</v>
      </c>
      <c r="H2227" s="153">
        <f t="shared" si="34"/>
        <v>18</v>
      </c>
    </row>
    <row r="2228" spans="1:8" hidden="1" x14ac:dyDescent="0.2">
      <c r="A2228" s="112" t="s">
        <v>2981</v>
      </c>
      <c r="B2228" s="112" t="s">
        <v>13</v>
      </c>
      <c r="C2228" s="112" t="s">
        <v>2154</v>
      </c>
      <c r="D2228" s="18">
        <v>615819.91</v>
      </c>
      <c r="E2228" s="18">
        <v>0</v>
      </c>
      <c r="F2228" s="18">
        <v>0</v>
      </c>
      <c r="G2228" s="18">
        <v>615819.91</v>
      </c>
      <c r="H2228" s="153">
        <f t="shared" si="34"/>
        <v>18</v>
      </c>
    </row>
    <row r="2229" spans="1:8" hidden="1" x14ac:dyDescent="0.2">
      <c r="A2229" s="112" t="s">
        <v>2163</v>
      </c>
      <c r="B2229" s="112" t="s">
        <v>17</v>
      </c>
      <c r="C2229" s="112" t="s">
        <v>4111</v>
      </c>
      <c r="D2229" s="18">
        <v>56383618.829999998</v>
      </c>
      <c r="E2229" s="18">
        <v>555925.06999999995</v>
      </c>
      <c r="F2229" s="18">
        <v>75163.990000000005</v>
      </c>
      <c r="G2229" s="18">
        <v>56864379.909999996</v>
      </c>
      <c r="H2229" s="153">
        <f t="shared" si="34"/>
        <v>14</v>
      </c>
    </row>
    <row r="2230" spans="1:8" hidden="1" x14ac:dyDescent="0.2">
      <c r="A2230" s="112" t="s">
        <v>2164</v>
      </c>
      <c r="B2230" s="112" t="s">
        <v>17</v>
      </c>
      <c r="C2230" s="112" t="s">
        <v>644</v>
      </c>
      <c r="D2230" s="18">
        <v>50933038.969999999</v>
      </c>
      <c r="E2230" s="18">
        <v>530318</v>
      </c>
      <c r="F2230" s="18">
        <v>69110.63</v>
      </c>
      <c r="G2230" s="18">
        <v>51394246.340000004</v>
      </c>
      <c r="H2230" s="153">
        <f t="shared" si="34"/>
        <v>16</v>
      </c>
    </row>
    <row r="2231" spans="1:8" hidden="1" x14ac:dyDescent="0.2">
      <c r="A2231" s="112" t="s">
        <v>2165</v>
      </c>
      <c r="B2231" s="112" t="s">
        <v>13</v>
      </c>
      <c r="C2231" s="112" t="s">
        <v>4107</v>
      </c>
      <c r="D2231" s="18">
        <v>21489505.809999999</v>
      </c>
      <c r="E2231" s="18">
        <v>503863.79</v>
      </c>
      <c r="F2231" s="18">
        <v>0</v>
      </c>
      <c r="G2231" s="18">
        <v>21993369.600000001</v>
      </c>
      <c r="H2231" s="153">
        <f t="shared" si="34"/>
        <v>18</v>
      </c>
    </row>
    <row r="2232" spans="1:8" hidden="1" x14ac:dyDescent="0.2">
      <c r="A2232" s="112" t="s">
        <v>2166</v>
      </c>
      <c r="B2232" s="112" t="s">
        <v>13</v>
      </c>
      <c r="C2232" s="112" t="s">
        <v>4108</v>
      </c>
      <c r="D2232" s="18">
        <v>7553060.2199999997</v>
      </c>
      <c r="E2232" s="18">
        <v>1169.3499999999999</v>
      </c>
      <c r="F2232" s="18">
        <v>54655.14</v>
      </c>
      <c r="G2232" s="18">
        <v>7499574.4299999997</v>
      </c>
      <c r="H2232" s="153">
        <f t="shared" si="34"/>
        <v>18</v>
      </c>
    </row>
    <row r="2233" spans="1:8" hidden="1" x14ac:dyDescent="0.2">
      <c r="A2233" s="112" t="s">
        <v>2167</v>
      </c>
      <c r="B2233" s="112" t="s">
        <v>13</v>
      </c>
      <c r="C2233" s="112" t="s">
        <v>2168</v>
      </c>
      <c r="D2233" s="18">
        <v>8722742.6799999997</v>
      </c>
      <c r="E2233" s="18">
        <v>0</v>
      </c>
      <c r="F2233" s="18">
        <v>5563.63</v>
      </c>
      <c r="G2233" s="18">
        <v>8717179.0500000007</v>
      </c>
      <c r="H2233" s="153">
        <f t="shared" si="34"/>
        <v>18</v>
      </c>
    </row>
    <row r="2234" spans="1:8" hidden="1" x14ac:dyDescent="0.2">
      <c r="A2234" s="112" t="s">
        <v>2169</v>
      </c>
      <c r="B2234" s="112" t="s">
        <v>13</v>
      </c>
      <c r="C2234" s="112" t="s">
        <v>2142</v>
      </c>
      <c r="D2234" s="18">
        <v>486833</v>
      </c>
      <c r="E2234" s="18">
        <v>0</v>
      </c>
      <c r="F2234" s="18">
        <v>0</v>
      </c>
      <c r="G2234" s="18">
        <v>486833</v>
      </c>
      <c r="H2234" s="153">
        <f t="shared" si="34"/>
        <v>18</v>
      </c>
    </row>
    <row r="2235" spans="1:8" hidden="1" x14ac:dyDescent="0.2">
      <c r="A2235" s="112" t="s">
        <v>2170</v>
      </c>
      <c r="B2235" s="112" t="s">
        <v>13</v>
      </c>
      <c r="C2235" s="112" t="s">
        <v>2144</v>
      </c>
      <c r="D2235" s="18">
        <v>242014.17</v>
      </c>
      <c r="E2235" s="18">
        <v>0</v>
      </c>
      <c r="F2235" s="18">
        <v>514.08000000000004</v>
      </c>
      <c r="G2235" s="18">
        <v>241500.09</v>
      </c>
      <c r="H2235" s="153">
        <f t="shared" si="34"/>
        <v>18</v>
      </c>
    </row>
    <row r="2236" spans="1:8" hidden="1" x14ac:dyDescent="0.2">
      <c r="A2236" s="112" t="s">
        <v>2171</v>
      </c>
      <c r="B2236" s="112" t="s">
        <v>13</v>
      </c>
      <c r="C2236" s="112" t="s">
        <v>3668</v>
      </c>
      <c r="D2236" s="18">
        <v>214382.7</v>
      </c>
      <c r="E2236" s="18">
        <v>0</v>
      </c>
      <c r="F2236" s="18">
        <v>0</v>
      </c>
      <c r="G2236" s="18">
        <v>214382.7</v>
      </c>
      <c r="H2236" s="153">
        <f t="shared" si="34"/>
        <v>18</v>
      </c>
    </row>
    <row r="2237" spans="1:8" hidden="1" x14ac:dyDescent="0.2">
      <c r="A2237" s="112" t="s">
        <v>2855</v>
      </c>
      <c r="B2237" s="112" t="s">
        <v>13</v>
      </c>
      <c r="C2237" s="112" t="s">
        <v>4112</v>
      </c>
      <c r="D2237" s="18">
        <v>148486.46</v>
      </c>
      <c r="E2237" s="18">
        <v>6072.39</v>
      </c>
      <c r="F2237" s="18">
        <v>0</v>
      </c>
      <c r="G2237" s="18">
        <v>154558.85</v>
      </c>
      <c r="H2237" s="153">
        <f t="shared" si="34"/>
        <v>18</v>
      </c>
    </row>
    <row r="2238" spans="1:8" hidden="1" x14ac:dyDescent="0.2">
      <c r="A2238" s="112" t="s">
        <v>2856</v>
      </c>
      <c r="B2238" s="112" t="s">
        <v>13</v>
      </c>
      <c r="C2238" s="112" t="s">
        <v>4113</v>
      </c>
      <c r="D2238" s="18">
        <v>65266.43</v>
      </c>
      <c r="E2238" s="18">
        <v>0</v>
      </c>
      <c r="F2238" s="18">
        <v>0</v>
      </c>
      <c r="G2238" s="18">
        <v>65266.43</v>
      </c>
      <c r="H2238" s="153">
        <f t="shared" si="34"/>
        <v>18</v>
      </c>
    </row>
    <row r="2239" spans="1:8" hidden="1" x14ac:dyDescent="0.2">
      <c r="A2239" s="112" t="s">
        <v>2982</v>
      </c>
      <c r="B2239" s="112" t="s">
        <v>13</v>
      </c>
      <c r="C2239" s="112" t="s">
        <v>4114</v>
      </c>
      <c r="D2239" s="18">
        <v>16588.54</v>
      </c>
      <c r="E2239" s="18">
        <v>0</v>
      </c>
      <c r="F2239" s="18">
        <v>506.37</v>
      </c>
      <c r="G2239" s="18">
        <v>16082.17</v>
      </c>
      <c r="H2239" s="153">
        <f t="shared" si="34"/>
        <v>18</v>
      </c>
    </row>
    <row r="2240" spans="1:8" hidden="1" x14ac:dyDescent="0.2">
      <c r="A2240" s="112" t="s">
        <v>2857</v>
      </c>
      <c r="B2240" s="112" t="s">
        <v>13</v>
      </c>
      <c r="C2240" s="112" t="s">
        <v>4115</v>
      </c>
      <c r="D2240" s="18">
        <v>5963138.3899999997</v>
      </c>
      <c r="E2240" s="18">
        <v>19212.47</v>
      </c>
      <c r="F2240" s="18">
        <v>0</v>
      </c>
      <c r="G2240" s="18">
        <v>5982350.8600000003</v>
      </c>
      <c r="H2240" s="153">
        <f t="shared" si="34"/>
        <v>18</v>
      </c>
    </row>
    <row r="2241" spans="1:8" hidden="1" x14ac:dyDescent="0.2">
      <c r="A2241" s="112" t="s">
        <v>2858</v>
      </c>
      <c r="B2241" s="112" t="s">
        <v>13</v>
      </c>
      <c r="C2241" s="112" t="s">
        <v>4116</v>
      </c>
      <c r="D2241" s="18">
        <v>3314205.88</v>
      </c>
      <c r="E2241" s="18">
        <v>0</v>
      </c>
      <c r="F2241" s="18">
        <v>7871.41</v>
      </c>
      <c r="G2241" s="18">
        <v>3306334.47</v>
      </c>
      <c r="H2241" s="153">
        <f t="shared" si="34"/>
        <v>18</v>
      </c>
    </row>
    <row r="2242" spans="1:8" hidden="1" x14ac:dyDescent="0.2">
      <c r="A2242" s="112" t="s">
        <v>2859</v>
      </c>
      <c r="B2242" s="112" t="s">
        <v>13</v>
      </c>
      <c r="C2242" s="112" t="s">
        <v>4117</v>
      </c>
      <c r="D2242" s="18">
        <v>2716814.69</v>
      </c>
      <c r="E2242" s="18">
        <v>0</v>
      </c>
      <c r="F2242" s="18">
        <v>0</v>
      </c>
      <c r="G2242" s="18">
        <v>2716814.69</v>
      </c>
      <c r="H2242" s="153">
        <f t="shared" si="34"/>
        <v>18</v>
      </c>
    </row>
    <row r="2243" spans="1:8" hidden="1" x14ac:dyDescent="0.2">
      <c r="A2243" s="112" t="s">
        <v>2172</v>
      </c>
      <c r="B2243" s="112" t="s">
        <v>17</v>
      </c>
      <c r="C2243" s="112" t="s">
        <v>4109</v>
      </c>
      <c r="D2243" s="18">
        <v>399002.53</v>
      </c>
      <c r="E2243" s="18">
        <v>0</v>
      </c>
      <c r="F2243" s="18">
        <v>351.04</v>
      </c>
      <c r="G2243" s="18">
        <v>398651.49</v>
      </c>
      <c r="H2243" s="153">
        <f t="shared" si="34"/>
        <v>16</v>
      </c>
    </row>
    <row r="2244" spans="1:8" hidden="1" x14ac:dyDescent="0.2">
      <c r="A2244" s="112" t="s">
        <v>2173</v>
      </c>
      <c r="B2244" s="112" t="s">
        <v>13</v>
      </c>
      <c r="C2244" s="112" t="s">
        <v>2151</v>
      </c>
      <c r="D2244" s="18">
        <v>172025.60000000001</v>
      </c>
      <c r="E2244" s="18">
        <v>0</v>
      </c>
      <c r="F2244" s="18">
        <v>351.04</v>
      </c>
      <c r="G2244" s="18">
        <v>171674.56</v>
      </c>
      <c r="H2244" s="153">
        <f t="shared" si="34"/>
        <v>18</v>
      </c>
    </row>
    <row r="2245" spans="1:8" hidden="1" x14ac:dyDescent="0.2">
      <c r="A2245" s="112" t="s">
        <v>2174</v>
      </c>
      <c r="B2245" s="112" t="s">
        <v>13</v>
      </c>
      <c r="C2245" s="112" t="s">
        <v>2152</v>
      </c>
      <c r="D2245" s="18">
        <v>77527.62</v>
      </c>
      <c r="E2245" s="18">
        <v>0</v>
      </c>
      <c r="F2245" s="18">
        <v>0</v>
      </c>
      <c r="G2245" s="18">
        <v>77527.62</v>
      </c>
      <c r="H2245" s="153">
        <f t="shared" si="34"/>
        <v>18</v>
      </c>
    </row>
    <row r="2246" spans="1:8" hidden="1" x14ac:dyDescent="0.2">
      <c r="A2246" s="112" t="s">
        <v>2860</v>
      </c>
      <c r="B2246" s="112" t="s">
        <v>13</v>
      </c>
      <c r="C2246" s="112" t="s">
        <v>2154</v>
      </c>
      <c r="D2246" s="18">
        <v>149449.31</v>
      </c>
      <c r="E2246" s="18">
        <v>0</v>
      </c>
      <c r="F2246" s="18">
        <v>0</v>
      </c>
      <c r="G2246" s="18">
        <v>149449.31</v>
      </c>
      <c r="H2246" s="153">
        <f t="shared" si="34"/>
        <v>18</v>
      </c>
    </row>
    <row r="2247" spans="1:8" hidden="1" x14ac:dyDescent="0.2">
      <c r="A2247" s="112" t="s">
        <v>2175</v>
      </c>
      <c r="B2247" s="112" t="s">
        <v>17</v>
      </c>
      <c r="C2247" s="112" t="s">
        <v>681</v>
      </c>
      <c r="D2247" s="18">
        <v>5175317.55</v>
      </c>
      <c r="E2247" s="18">
        <v>25607.07</v>
      </c>
      <c r="F2247" s="18">
        <v>4574.59</v>
      </c>
      <c r="G2247" s="18">
        <v>5196350.03</v>
      </c>
      <c r="H2247" s="153">
        <f t="shared" ref="H2247:H2310" si="35">+LEN(A2247)</f>
        <v>16</v>
      </c>
    </row>
    <row r="2248" spans="1:8" hidden="1" x14ac:dyDescent="0.2">
      <c r="A2248" s="112" t="s">
        <v>2176</v>
      </c>
      <c r="B2248" s="112" t="s">
        <v>13</v>
      </c>
      <c r="C2248" s="112" t="s">
        <v>2151</v>
      </c>
      <c r="D2248" s="18">
        <v>2248423.34</v>
      </c>
      <c r="E2248" s="18">
        <v>25525.09</v>
      </c>
      <c r="F2248" s="18">
        <v>0</v>
      </c>
      <c r="G2248" s="18">
        <v>2273948.4300000002</v>
      </c>
      <c r="H2248" s="153">
        <f t="shared" si="35"/>
        <v>18</v>
      </c>
    </row>
    <row r="2249" spans="1:8" hidden="1" x14ac:dyDescent="0.2">
      <c r="A2249" s="112" t="s">
        <v>2177</v>
      </c>
      <c r="B2249" s="112" t="s">
        <v>13</v>
      </c>
      <c r="C2249" s="112" t="s">
        <v>2152</v>
      </c>
      <c r="D2249" s="18">
        <v>1403993.42</v>
      </c>
      <c r="E2249" s="18">
        <v>81.98</v>
      </c>
      <c r="F2249" s="18">
        <v>0</v>
      </c>
      <c r="G2249" s="18">
        <v>1404075.4</v>
      </c>
      <c r="H2249" s="153">
        <f t="shared" si="35"/>
        <v>18</v>
      </c>
    </row>
    <row r="2250" spans="1:8" hidden="1" x14ac:dyDescent="0.2">
      <c r="A2250" s="112" t="s">
        <v>2178</v>
      </c>
      <c r="B2250" s="112" t="s">
        <v>13</v>
      </c>
      <c r="C2250" s="112" t="s">
        <v>2154</v>
      </c>
      <c r="D2250" s="18">
        <v>1522900.79</v>
      </c>
      <c r="E2250" s="18">
        <v>0</v>
      </c>
      <c r="F2250" s="18">
        <v>4574.59</v>
      </c>
      <c r="G2250" s="18">
        <v>1518326.2</v>
      </c>
      <c r="H2250" s="153">
        <f t="shared" si="35"/>
        <v>18</v>
      </c>
    </row>
    <row r="2251" spans="1:8" hidden="1" x14ac:dyDescent="0.2">
      <c r="A2251" s="112" t="s">
        <v>2179</v>
      </c>
      <c r="B2251" s="112" t="s">
        <v>17</v>
      </c>
      <c r="C2251" s="112" t="s">
        <v>4118</v>
      </c>
      <c r="D2251" s="18">
        <v>-123740.22</v>
      </c>
      <c r="E2251" s="18">
        <v>0</v>
      </c>
      <c r="F2251" s="18">
        <v>1127.73</v>
      </c>
      <c r="G2251" s="18">
        <v>-124867.95</v>
      </c>
      <c r="H2251" s="153">
        <f t="shared" si="35"/>
        <v>16</v>
      </c>
    </row>
    <row r="2252" spans="1:8" hidden="1" x14ac:dyDescent="0.2">
      <c r="A2252" s="112" t="s">
        <v>2180</v>
      </c>
      <c r="B2252" s="112" t="s">
        <v>13</v>
      </c>
      <c r="C2252" s="112" t="s">
        <v>1227</v>
      </c>
      <c r="D2252" s="18">
        <v>-70638.75</v>
      </c>
      <c r="E2252" s="18">
        <v>0</v>
      </c>
      <c r="F2252" s="18">
        <v>827.83</v>
      </c>
      <c r="G2252" s="18">
        <v>-71466.58</v>
      </c>
      <c r="H2252" s="153">
        <f t="shared" si="35"/>
        <v>18</v>
      </c>
    </row>
    <row r="2253" spans="1:8" hidden="1" x14ac:dyDescent="0.2">
      <c r="A2253" s="112" t="s">
        <v>2181</v>
      </c>
      <c r="B2253" s="112" t="s">
        <v>13</v>
      </c>
      <c r="C2253" s="112" t="s">
        <v>671</v>
      </c>
      <c r="D2253" s="18">
        <v>-1417.85</v>
      </c>
      <c r="E2253" s="18">
        <v>0</v>
      </c>
      <c r="F2253" s="18">
        <v>0</v>
      </c>
      <c r="G2253" s="18">
        <v>-1417.85</v>
      </c>
      <c r="H2253" s="153">
        <f t="shared" si="35"/>
        <v>18</v>
      </c>
    </row>
    <row r="2254" spans="1:8" hidden="1" x14ac:dyDescent="0.2">
      <c r="A2254" s="112" t="s">
        <v>2182</v>
      </c>
      <c r="B2254" s="112" t="s">
        <v>13</v>
      </c>
      <c r="C2254" s="112" t="s">
        <v>681</v>
      </c>
      <c r="D2254" s="18">
        <v>-24354.37</v>
      </c>
      <c r="E2254" s="18">
        <v>0</v>
      </c>
      <c r="F2254" s="18">
        <v>293.48</v>
      </c>
      <c r="G2254" s="18">
        <v>-24647.85</v>
      </c>
      <c r="H2254" s="153">
        <f t="shared" si="35"/>
        <v>18</v>
      </c>
    </row>
    <row r="2255" spans="1:8" hidden="1" x14ac:dyDescent="0.2">
      <c r="A2255" s="112" t="s">
        <v>2861</v>
      </c>
      <c r="B2255" s="112" t="s">
        <v>13</v>
      </c>
      <c r="C2255" s="112" t="s">
        <v>675</v>
      </c>
      <c r="D2255" s="18">
        <v>-27329.25</v>
      </c>
      <c r="E2255" s="18">
        <v>0</v>
      </c>
      <c r="F2255" s="18">
        <v>6.42</v>
      </c>
      <c r="G2255" s="18">
        <v>-27335.67</v>
      </c>
      <c r="H2255" s="153">
        <f t="shared" si="35"/>
        <v>18</v>
      </c>
    </row>
    <row r="2256" spans="1:8" hidden="1" x14ac:dyDescent="0.2">
      <c r="A2256" s="112" t="s">
        <v>531</v>
      </c>
      <c r="B2256" s="112" t="s">
        <v>17</v>
      </c>
      <c r="C2256" s="112" t="s">
        <v>3670</v>
      </c>
      <c r="D2256" s="18">
        <v>172292208.13999999</v>
      </c>
      <c r="E2256" s="18">
        <v>4030046.14</v>
      </c>
      <c r="F2256" s="18">
        <v>4760290.05</v>
      </c>
      <c r="G2256" s="18">
        <v>173022452.05000001</v>
      </c>
      <c r="H2256" s="153">
        <f t="shared" si="35"/>
        <v>2</v>
      </c>
    </row>
    <row r="2257" spans="1:8" hidden="1" x14ac:dyDescent="0.2">
      <c r="A2257" s="112" t="s">
        <v>532</v>
      </c>
      <c r="B2257" s="112" t="s">
        <v>17</v>
      </c>
      <c r="C2257" s="112" t="s">
        <v>4079</v>
      </c>
      <c r="D2257" s="18">
        <v>442543.27</v>
      </c>
      <c r="E2257" s="18">
        <v>141506.37</v>
      </c>
      <c r="F2257" s="18">
        <v>145283.46</v>
      </c>
      <c r="G2257" s="18">
        <v>446320.36</v>
      </c>
      <c r="H2257" s="153">
        <f t="shared" si="35"/>
        <v>3</v>
      </c>
    </row>
    <row r="2258" spans="1:8" hidden="1" x14ac:dyDescent="0.2">
      <c r="A2258" s="112" t="s">
        <v>533</v>
      </c>
      <c r="B2258" s="112" t="s">
        <v>17</v>
      </c>
      <c r="C2258" s="112" t="s">
        <v>4079</v>
      </c>
      <c r="D2258" s="18">
        <v>442543.27</v>
      </c>
      <c r="E2258" s="18">
        <v>141506.37</v>
      </c>
      <c r="F2258" s="18">
        <v>145283.46</v>
      </c>
      <c r="G2258" s="18">
        <v>446320.36</v>
      </c>
      <c r="H2258" s="153">
        <f t="shared" si="35"/>
        <v>4</v>
      </c>
    </row>
    <row r="2259" spans="1:8" hidden="1" x14ac:dyDescent="0.2">
      <c r="A2259" s="112" t="s">
        <v>534</v>
      </c>
      <c r="B2259" s="112" t="s">
        <v>17</v>
      </c>
      <c r="C2259" s="112" t="s">
        <v>4080</v>
      </c>
      <c r="D2259" s="18">
        <v>442543.27</v>
      </c>
      <c r="E2259" s="18">
        <v>141506.37</v>
      </c>
      <c r="F2259" s="18">
        <v>145283.46</v>
      </c>
      <c r="G2259" s="18">
        <v>446320.36</v>
      </c>
      <c r="H2259" s="153">
        <f t="shared" si="35"/>
        <v>6</v>
      </c>
    </row>
    <row r="2260" spans="1:8" hidden="1" x14ac:dyDescent="0.2">
      <c r="A2260" s="112" t="s">
        <v>2592</v>
      </c>
      <c r="B2260" s="112" t="s">
        <v>17</v>
      </c>
      <c r="C2260" s="112" t="s">
        <v>320</v>
      </c>
      <c r="D2260" s="18">
        <v>23.98</v>
      </c>
      <c r="E2260" s="18">
        <v>0</v>
      </c>
      <c r="F2260" s="18">
        <v>0</v>
      </c>
      <c r="G2260" s="18">
        <v>23.98</v>
      </c>
      <c r="H2260" s="153">
        <f t="shared" si="35"/>
        <v>8</v>
      </c>
    </row>
    <row r="2261" spans="1:8" hidden="1" x14ac:dyDescent="0.2">
      <c r="A2261" s="112" t="s">
        <v>2593</v>
      </c>
      <c r="B2261" s="112" t="s">
        <v>17</v>
      </c>
      <c r="C2261" s="112" t="s">
        <v>4081</v>
      </c>
      <c r="D2261" s="18">
        <v>23.98</v>
      </c>
      <c r="E2261" s="18">
        <v>0</v>
      </c>
      <c r="F2261" s="18">
        <v>0</v>
      </c>
      <c r="G2261" s="18">
        <v>23.98</v>
      </c>
      <c r="H2261" s="153">
        <f t="shared" si="35"/>
        <v>10</v>
      </c>
    </row>
    <row r="2262" spans="1:8" hidden="1" x14ac:dyDescent="0.2">
      <c r="A2262" s="112" t="s">
        <v>2594</v>
      </c>
      <c r="B2262" s="112" t="s">
        <v>17</v>
      </c>
      <c r="C2262" s="112" t="s">
        <v>4082</v>
      </c>
      <c r="D2262" s="18">
        <v>23.98</v>
      </c>
      <c r="E2262" s="18">
        <v>0</v>
      </c>
      <c r="F2262" s="18">
        <v>0</v>
      </c>
      <c r="G2262" s="18">
        <v>23.98</v>
      </c>
      <c r="H2262" s="153">
        <f t="shared" si="35"/>
        <v>12</v>
      </c>
    </row>
    <row r="2263" spans="1:8" hidden="1" x14ac:dyDescent="0.2">
      <c r="A2263" s="112" t="s">
        <v>2595</v>
      </c>
      <c r="B2263" s="112" t="s">
        <v>17</v>
      </c>
      <c r="C2263" s="112" t="s">
        <v>642</v>
      </c>
      <c r="D2263" s="18">
        <v>23.98</v>
      </c>
      <c r="E2263" s="18">
        <v>0</v>
      </c>
      <c r="F2263" s="18">
        <v>0</v>
      </c>
      <c r="G2263" s="18">
        <v>23.98</v>
      </c>
      <c r="H2263" s="153">
        <f t="shared" si="35"/>
        <v>14</v>
      </c>
    </row>
    <row r="2264" spans="1:8" hidden="1" x14ac:dyDescent="0.2">
      <c r="A2264" s="112" t="s">
        <v>2596</v>
      </c>
      <c r="B2264" s="112" t="s">
        <v>17</v>
      </c>
      <c r="C2264" s="112" t="s">
        <v>644</v>
      </c>
      <c r="D2264" s="18">
        <v>23.98</v>
      </c>
      <c r="E2264" s="18">
        <v>0</v>
      </c>
      <c r="F2264" s="18">
        <v>0</v>
      </c>
      <c r="G2264" s="18">
        <v>23.98</v>
      </c>
      <c r="H2264" s="153">
        <f t="shared" si="35"/>
        <v>16</v>
      </c>
    </row>
    <row r="2265" spans="1:8" hidden="1" x14ac:dyDescent="0.2">
      <c r="A2265" s="112" t="s">
        <v>2597</v>
      </c>
      <c r="B2265" s="112" t="s">
        <v>13</v>
      </c>
      <c r="C2265" s="112" t="s">
        <v>644</v>
      </c>
      <c r="D2265" s="18">
        <v>23.98</v>
      </c>
      <c r="E2265" s="18">
        <v>0</v>
      </c>
      <c r="F2265" s="18">
        <v>0</v>
      </c>
      <c r="G2265" s="18">
        <v>23.98</v>
      </c>
      <c r="H2265" s="153">
        <f t="shared" si="35"/>
        <v>18</v>
      </c>
    </row>
    <row r="2266" spans="1:8" hidden="1" x14ac:dyDescent="0.2">
      <c r="A2266" s="112" t="s">
        <v>535</v>
      </c>
      <c r="B2266" s="112" t="s">
        <v>17</v>
      </c>
      <c r="C2266" s="112" t="s">
        <v>320</v>
      </c>
      <c r="D2266" s="18">
        <v>442519.29</v>
      </c>
      <c r="E2266" s="18">
        <v>141506.37</v>
      </c>
      <c r="F2266" s="18">
        <v>145283.46</v>
      </c>
      <c r="G2266" s="18">
        <v>446296.38</v>
      </c>
      <c r="H2266" s="153">
        <f t="shared" si="35"/>
        <v>8</v>
      </c>
    </row>
    <row r="2267" spans="1:8" hidden="1" x14ac:dyDescent="0.2">
      <c r="A2267" s="112" t="s">
        <v>536</v>
      </c>
      <c r="B2267" s="112" t="s">
        <v>17</v>
      </c>
      <c r="C2267" s="112" t="s">
        <v>320</v>
      </c>
      <c r="D2267" s="18">
        <v>442519.29</v>
      </c>
      <c r="E2267" s="18">
        <v>141506.37</v>
      </c>
      <c r="F2267" s="18">
        <v>145283.46</v>
      </c>
      <c r="G2267" s="18">
        <v>446296.38</v>
      </c>
      <c r="H2267" s="153">
        <f t="shared" si="35"/>
        <v>10</v>
      </c>
    </row>
    <row r="2268" spans="1:8" hidden="1" x14ac:dyDescent="0.2">
      <c r="A2268" s="112" t="s">
        <v>2183</v>
      </c>
      <c r="B2268" s="112" t="s">
        <v>17</v>
      </c>
      <c r="C2268" s="112" t="s">
        <v>4083</v>
      </c>
      <c r="D2268" s="18">
        <v>155365.92000000001</v>
      </c>
      <c r="E2268" s="18">
        <v>71266.100000000006</v>
      </c>
      <c r="F2268" s="18">
        <v>68260.39</v>
      </c>
      <c r="G2268" s="18">
        <v>152360.21</v>
      </c>
      <c r="H2268" s="153">
        <f t="shared" si="35"/>
        <v>12</v>
      </c>
    </row>
    <row r="2269" spans="1:8" hidden="1" x14ac:dyDescent="0.2">
      <c r="A2269" s="112" t="s">
        <v>2184</v>
      </c>
      <c r="B2269" s="112" t="s">
        <v>17</v>
      </c>
      <c r="C2269" s="112" t="s">
        <v>4119</v>
      </c>
      <c r="D2269" s="18">
        <v>11485.2</v>
      </c>
      <c r="E2269" s="18">
        <v>5275.07</v>
      </c>
      <c r="F2269" s="18">
        <v>4414.24</v>
      </c>
      <c r="G2269" s="18">
        <v>10624.37</v>
      </c>
      <c r="H2269" s="153">
        <f t="shared" si="35"/>
        <v>14</v>
      </c>
    </row>
    <row r="2270" spans="1:8" hidden="1" x14ac:dyDescent="0.2">
      <c r="A2270" s="112" t="s">
        <v>2185</v>
      </c>
      <c r="B2270" s="112" t="s">
        <v>17</v>
      </c>
      <c r="C2270" s="112" t="s">
        <v>644</v>
      </c>
      <c r="D2270" s="18">
        <v>11017.14</v>
      </c>
      <c r="E2270" s="18">
        <v>5081.2299999999996</v>
      </c>
      <c r="F2270" s="18">
        <v>4256.1899999999996</v>
      </c>
      <c r="G2270" s="18">
        <v>10192.1</v>
      </c>
      <c r="H2270" s="153">
        <f t="shared" si="35"/>
        <v>16</v>
      </c>
    </row>
    <row r="2271" spans="1:8" hidden="1" x14ac:dyDescent="0.2">
      <c r="A2271" s="112" t="s">
        <v>2929</v>
      </c>
      <c r="B2271" s="112" t="s">
        <v>13</v>
      </c>
      <c r="C2271" s="112" t="s">
        <v>644</v>
      </c>
      <c r="D2271" s="18">
        <v>58.07</v>
      </c>
      <c r="E2271" s="18">
        <v>12.92</v>
      </c>
      <c r="F2271" s="18">
        <v>37.32</v>
      </c>
      <c r="G2271" s="18">
        <v>82.47</v>
      </c>
      <c r="H2271" s="153">
        <f t="shared" si="35"/>
        <v>18</v>
      </c>
    </row>
    <row r="2272" spans="1:8" hidden="1" x14ac:dyDescent="0.2">
      <c r="A2272" s="112" t="s">
        <v>2186</v>
      </c>
      <c r="B2272" s="112" t="s">
        <v>13</v>
      </c>
      <c r="C2272" s="112" t="s">
        <v>673</v>
      </c>
      <c r="D2272" s="18">
        <v>9753.89</v>
      </c>
      <c r="E2272" s="18">
        <v>4485.01</v>
      </c>
      <c r="F2272" s="18">
        <v>3580.93</v>
      </c>
      <c r="G2272" s="18">
        <v>8849.81</v>
      </c>
      <c r="H2272" s="153">
        <f t="shared" si="35"/>
        <v>18</v>
      </c>
    </row>
    <row r="2273" spans="1:8" hidden="1" x14ac:dyDescent="0.2">
      <c r="A2273" s="112" t="s">
        <v>2722</v>
      </c>
      <c r="B2273" s="112" t="s">
        <v>13</v>
      </c>
      <c r="C2273" s="112" t="s">
        <v>1422</v>
      </c>
      <c r="D2273" s="18">
        <v>1139.21</v>
      </c>
      <c r="E2273" s="18">
        <v>547.30999999999995</v>
      </c>
      <c r="F2273" s="18">
        <v>630.25</v>
      </c>
      <c r="G2273" s="18">
        <v>1222.1500000000001</v>
      </c>
      <c r="H2273" s="153">
        <f t="shared" si="35"/>
        <v>18</v>
      </c>
    </row>
    <row r="2274" spans="1:8" hidden="1" x14ac:dyDescent="0.2">
      <c r="A2274" s="112" t="s">
        <v>2931</v>
      </c>
      <c r="B2274" s="112" t="s">
        <v>13</v>
      </c>
      <c r="C2274" s="112" t="s">
        <v>675</v>
      </c>
      <c r="D2274" s="18">
        <v>65.97</v>
      </c>
      <c r="E2274" s="18">
        <v>35.99</v>
      </c>
      <c r="F2274" s="18">
        <v>7.69</v>
      </c>
      <c r="G2274" s="18">
        <v>37.67</v>
      </c>
      <c r="H2274" s="153">
        <f t="shared" si="35"/>
        <v>18</v>
      </c>
    </row>
    <row r="2275" spans="1:8" hidden="1" x14ac:dyDescent="0.2">
      <c r="A2275" s="112" t="s">
        <v>2187</v>
      </c>
      <c r="B2275" s="112" t="s">
        <v>17</v>
      </c>
      <c r="C2275" s="112" t="s">
        <v>681</v>
      </c>
      <c r="D2275" s="18">
        <v>468.06</v>
      </c>
      <c r="E2275" s="18">
        <v>193.84</v>
      </c>
      <c r="F2275" s="18">
        <v>158.05000000000001</v>
      </c>
      <c r="G2275" s="18">
        <v>432.27</v>
      </c>
      <c r="H2275" s="153">
        <f t="shared" si="35"/>
        <v>16</v>
      </c>
    </row>
    <row r="2276" spans="1:8" hidden="1" x14ac:dyDescent="0.2">
      <c r="A2276" s="112" t="s">
        <v>2188</v>
      </c>
      <c r="B2276" s="112" t="s">
        <v>13</v>
      </c>
      <c r="C2276" s="112" t="s">
        <v>681</v>
      </c>
      <c r="D2276" s="18">
        <v>468.06</v>
      </c>
      <c r="E2276" s="18">
        <v>193.84</v>
      </c>
      <c r="F2276" s="18">
        <v>158.05000000000001</v>
      </c>
      <c r="G2276" s="18">
        <v>432.27</v>
      </c>
      <c r="H2276" s="153">
        <f t="shared" si="35"/>
        <v>18</v>
      </c>
    </row>
    <row r="2277" spans="1:8" hidden="1" x14ac:dyDescent="0.2">
      <c r="A2277" s="112" t="s">
        <v>2189</v>
      </c>
      <c r="B2277" s="112" t="s">
        <v>17</v>
      </c>
      <c r="C2277" s="112" t="s">
        <v>4120</v>
      </c>
      <c r="D2277" s="18">
        <v>143880.72</v>
      </c>
      <c r="E2277" s="18">
        <v>65991.03</v>
      </c>
      <c r="F2277" s="18">
        <v>63846.15</v>
      </c>
      <c r="G2277" s="18">
        <v>141735.84</v>
      </c>
      <c r="H2277" s="153">
        <f t="shared" si="35"/>
        <v>14</v>
      </c>
    </row>
    <row r="2278" spans="1:8" hidden="1" x14ac:dyDescent="0.2">
      <c r="A2278" s="112" t="s">
        <v>2190</v>
      </c>
      <c r="B2278" s="112" t="s">
        <v>17</v>
      </c>
      <c r="C2278" s="112" t="s">
        <v>644</v>
      </c>
      <c r="D2278" s="18">
        <v>138347.47</v>
      </c>
      <c r="E2278" s="18">
        <v>63083.94</v>
      </c>
      <c r="F2278" s="18">
        <v>61746.14</v>
      </c>
      <c r="G2278" s="18">
        <v>137009.67000000001</v>
      </c>
      <c r="H2278" s="153">
        <f t="shared" si="35"/>
        <v>16</v>
      </c>
    </row>
    <row r="2279" spans="1:8" hidden="1" x14ac:dyDescent="0.2">
      <c r="A2279" s="112" t="s">
        <v>2191</v>
      </c>
      <c r="B2279" s="112" t="s">
        <v>13</v>
      </c>
      <c r="C2279" s="112" t="s">
        <v>644</v>
      </c>
      <c r="D2279" s="18">
        <v>132556.98000000001</v>
      </c>
      <c r="E2279" s="18">
        <v>61001.59</v>
      </c>
      <c r="F2279" s="18">
        <v>58751.93</v>
      </c>
      <c r="G2279" s="18">
        <v>130307.32</v>
      </c>
      <c r="H2279" s="153">
        <f t="shared" si="35"/>
        <v>18</v>
      </c>
    </row>
    <row r="2280" spans="1:8" hidden="1" x14ac:dyDescent="0.2">
      <c r="A2280" s="112" t="s">
        <v>2551</v>
      </c>
      <c r="B2280" s="112" t="s">
        <v>13</v>
      </c>
      <c r="C2280" s="112" t="s">
        <v>4121</v>
      </c>
      <c r="D2280" s="18">
        <v>5790.49</v>
      </c>
      <c r="E2280" s="18">
        <v>2082.35</v>
      </c>
      <c r="F2280" s="18">
        <v>2994.21</v>
      </c>
      <c r="G2280" s="18">
        <v>6702.35</v>
      </c>
      <c r="H2280" s="153">
        <f t="shared" si="35"/>
        <v>18</v>
      </c>
    </row>
    <row r="2281" spans="1:8" hidden="1" x14ac:dyDescent="0.2">
      <c r="A2281" s="112" t="s">
        <v>2193</v>
      </c>
      <c r="B2281" s="112" t="s">
        <v>17</v>
      </c>
      <c r="C2281" s="112" t="s">
        <v>681</v>
      </c>
      <c r="D2281" s="18">
        <v>5533.25</v>
      </c>
      <c r="E2281" s="18">
        <v>2907.09</v>
      </c>
      <c r="F2281" s="18">
        <v>2100.0100000000002</v>
      </c>
      <c r="G2281" s="18">
        <v>4726.17</v>
      </c>
      <c r="H2281" s="153">
        <f t="shared" si="35"/>
        <v>16</v>
      </c>
    </row>
    <row r="2282" spans="1:8" hidden="1" x14ac:dyDescent="0.2">
      <c r="A2282" s="112" t="s">
        <v>2194</v>
      </c>
      <c r="B2282" s="112" t="s">
        <v>13</v>
      </c>
      <c r="C2282" s="112" t="s">
        <v>681</v>
      </c>
      <c r="D2282" s="18">
        <v>5533.25</v>
      </c>
      <c r="E2282" s="18">
        <v>2907.09</v>
      </c>
      <c r="F2282" s="18">
        <v>2100.0100000000002</v>
      </c>
      <c r="G2282" s="18">
        <v>4726.17</v>
      </c>
      <c r="H2282" s="153">
        <f t="shared" si="35"/>
        <v>18</v>
      </c>
    </row>
    <row r="2283" spans="1:8" hidden="1" x14ac:dyDescent="0.2">
      <c r="A2283" s="112" t="s">
        <v>2195</v>
      </c>
      <c r="B2283" s="112" t="s">
        <v>17</v>
      </c>
      <c r="C2283" s="112" t="s">
        <v>4086</v>
      </c>
      <c r="D2283" s="18">
        <v>287153.37</v>
      </c>
      <c r="E2283" s="18">
        <v>70240.27</v>
      </c>
      <c r="F2283" s="18">
        <v>77023.070000000007</v>
      </c>
      <c r="G2283" s="18">
        <v>293936.17</v>
      </c>
      <c r="H2283" s="153">
        <f t="shared" si="35"/>
        <v>12</v>
      </c>
    </row>
    <row r="2284" spans="1:8" hidden="1" x14ac:dyDescent="0.2">
      <c r="A2284" s="112" t="s">
        <v>2196</v>
      </c>
      <c r="B2284" s="112" t="s">
        <v>17</v>
      </c>
      <c r="C2284" s="112" t="s">
        <v>4122</v>
      </c>
      <c r="D2284" s="18">
        <v>30448.48</v>
      </c>
      <c r="E2284" s="18">
        <v>7970.64</v>
      </c>
      <c r="F2284" s="18">
        <v>7995.84</v>
      </c>
      <c r="G2284" s="18">
        <v>30473.68</v>
      </c>
      <c r="H2284" s="153">
        <f t="shared" si="35"/>
        <v>14</v>
      </c>
    </row>
    <row r="2285" spans="1:8" hidden="1" x14ac:dyDescent="0.2">
      <c r="A2285" s="112" t="s">
        <v>2197</v>
      </c>
      <c r="B2285" s="112" t="s">
        <v>17</v>
      </c>
      <c r="C2285" s="112" t="s">
        <v>4123</v>
      </c>
      <c r="D2285" s="18">
        <v>28629.91</v>
      </c>
      <c r="E2285" s="18">
        <v>7488.76</v>
      </c>
      <c r="F2285" s="18">
        <v>7541.47</v>
      </c>
      <c r="G2285" s="18">
        <v>28682.62</v>
      </c>
      <c r="H2285" s="153">
        <f t="shared" si="35"/>
        <v>16</v>
      </c>
    </row>
    <row r="2286" spans="1:8" hidden="1" x14ac:dyDescent="0.2">
      <c r="A2286" s="112" t="s">
        <v>2198</v>
      </c>
      <c r="B2286" s="112" t="s">
        <v>13</v>
      </c>
      <c r="C2286" s="112" t="s">
        <v>644</v>
      </c>
      <c r="D2286" s="18">
        <v>238.52</v>
      </c>
      <c r="E2286" s="18">
        <v>59.72</v>
      </c>
      <c r="F2286" s="18">
        <v>29.06</v>
      </c>
      <c r="G2286" s="18">
        <v>207.86</v>
      </c>
      <c r="H2286" s="153">
        <f t="shared" si="35"/>
        <v>18</v>
      </c>
    </row>
    <row r="2287" spans="1:8" hidden="1" x14ac:dyDescent="0.2">
      <c r="A2287" s="112" t="s">
        <v>2200</v>
      </c>
      <c r="B2287" s="112" t="s">
        <v>13</v>
      </c>
      <c r="C2287" s="112" t="s">
        <v>673</v>
      </c>
      <c r="D2287" s="18">
        <v>24858.06</v>
      </c>
      <c r="E2287" s="18">
        <v>6608.46</v>
      </c>
      <c r="F2287" s="18">
        <v>6444.59</v>
      </c>
      <c r="G2287" s="18">
        <v>24694.19</v>
      </c>
      <c r="H2287" s="153">
        <f t="shared" si="35"/>
        <v>18</v>
      </c>
    </row>
    <row r="2288" spans="1:8" hidden="1" x14ac:dyDescent="0.2">
      <c r="A2288" s="112" t="s">
        <v>2723</v>
      </c>
      <c r="B2288" s="112" t="s">
        <v>13</v>
      </c>
      <c r="C2288" s="112" t="s">
        <v>1422</v>
      </c>
      <c r="D2288" s="18">
        <v>3333.71</v>
      </c>
      <c r="E2288" s="18">
        <v>712.41</v>
      </c>
      <c r="F2288" s="18">
        <v>1057.52</v>
      </c>
      <c r="G2288" s="18">
        <v>3678.82</v>
      </c>
      <c r="H2288" s="153">
        <f t="shared" si="35"/>
        <v>18</v>
      </c>
    </row>
    <row r="2289" spans="1:8" hidden="1" x14ac:dyDescent="0.2">
      <c r="A2289" s="112" t="s">
        <v>2653</v>
      </c>
      <c r="B2289" s="112" t="s">
        <v>13</v>
      </c>
      <c r="C2289" s="112" t="s">
        <v>675</v>
      </c>
      <c r="D2289" s="18">
        <v>199.62</v>
      </c>
      <c r="E2289" s="18">
        <v>108.17</v>
      </c>
      <c r="F2289" s="18">
        <v>10.3</v>
      </c>
      <c r="G2289" s="18">
        <v>101.75</v>
      </c>
      <c r="H2289" s="153">
        <f t="shared" si="35"/>
        <v>18</v>
      </c>
    </row>
    <row r="2290" spans="1:8" hidden="1" x14ac:dyDescent="0.2">
      <c r="A2290" s="112" t="s">
        <v>2201</v>
      </c>
      <c r="B2290" s="112" t="s">
        <v>17</v>
      </c>
      <c r="C2290" s="112" t="s">
        <v>676</v>
      </c>
      <c r="D2290" s="18">
        <v>0</v>
      </c>
      <c r="E2290" s="18">
        <v>0</v>
      </c>
      <c r="F2290" s="18">
        <v>18.93</v>
      </c>
      <c r="G2290" s="18">
        <v>18.93</v>
      </c>
      <c r="H2290" s="153">
        <f t="shared" si="35"/>
        <v>16</v>
      </c>
    </row>
    <row r="2291" spans="1:8" hidden="1" x14ac:dyDescent="0.2">
      <c r="A2291" s="112" t="s">
        <v>2202</v>
      </c>
      <c r="B2291" s="112" t="s">
        <v>13</v>
      </c>
      <c r="C2291" s="112" t="s">
        <v>678</v>
      </c>
      <c r="D2291" s="18">
        <v>0</v>
      </c>
      <c r="E2291" s="18">
        <v>0</v>
      </c>
      <c r="F2291" s="18">
        <v>18.93</v>
      </c>
      <c r="G2291" s="18">
        <v>18.93</v>
      </c>
      <c r="H2291" s="153">
        <f t="shared" si="35"/>
        <v>18</v>
      </c>
    </row>
    <row r="2292" spans="1:8" hidden="1" x14ac:dyDescent="0.2">
      <c r="A2292" s="112" t="s">
        <v>2203</v>
      </c>
      <c r="B2292" s="112" t="s">
        <v>17</v>
      </c>
      <c r="C2292" s="112" t="s">
        <v>681</v>
      </c>
      <c r="D2292" s="18">
        <v>1818.57</v>
      </c>
      <c r="E2292" s="18">
        <v>481.88</v>
      </c>
      <c r="F2292" s="18">
        <v>435.44</v>
      </c>
      <c r="G2292" s="18">
        <v>1772.13</v>
      </c>
      <c r="H2292" s="153">
        <f t="shared" si="35"/>
        <v>16</v>
      </c>
    </row>
    <row r="2293" spans="1:8" hidden="1" x14ac:dyDescent="0.2">
      <c r="A2293" s="112" t="s">
        <v>2204</v>
      </c>
      <c r="B2293" s="112" t="s">
        <v>13</v>
      </c>
      <c r="C2293" s="112" t="s">
        <v>681</v>
      </c>
      <c r="D2293" s="18">
        <v>1818.57</v>
      </c>
      <c r="E2293" s="18">
        <v>481.88</v>
      </c>
      <c r="F2293" s="18">
        <v>435.44</v>
      </c>
      <c r="G2293" s="18">
        <v>1772.13</v>
      </c>
      <c r="H2293" s="153">
        <f t="shared" si="35"/>
        <v>18</v>
      </c>
    </row>
    <row r="2294" spans="1:8" hidden="1" x14ac:dyDescent="0.2">
      <c r="A2294" s="112" t="s">
        <v>2205</v>
      </c>
      <c r="B2294" s="112" t="s">
        <v>17</v>
      </c>
      <c r="C2294" s="112" t="s">
        <v>4124</v>
      </c>
      <c r="D2294" s="18">
        <v>256704.89</v>
      </c>
      <c r="E2294" s="18">
        <v>62269.63</v>
      </c>
      <c r="F2294" s="18">
        <v>69027.23</v>
      </c>
      <c r="G2294" s="18">
        <v>263462.49</v>
      </c>
      <c r="H2294" s="153">
        <f t="shared" si="35"/>
        <v>14</v>
      </c>
    </row>
    <row r="2295" spans="1:8" hidden="1" x14ac:dyDescent="0.2">
      <c r="A2295" s="112" t="s">
        <v>2206</v>
      </c>
      <c r="B2295" s="112" t="s">
        <v>17</v>
      </c>
      <c r="C2295" s="112" t="s">
        <v>644</v>
      </c>
      <c r="D2295" s="18">
        <v>246728.57</v>
      </c>
      <c r="E2295" s="18">
        <v>59529.5</v>
      </c>
      <c r="F2295" s="18">
        <v>66784.27</v>
      </c>
      <c r="G2295" s="18">
        <v>253983.34</v>
      </c>
      <c r="H2295" s="153">
        <f t="shared" si="35"/>
        <v>16</v>
      </c>
    </row>
    <row r="2296" spans="1:8" hidden="1" x14ac:dyDescent="0.2">
      <c r="A2296" s="112" t="s">
        <v>2207</v>
      </c>
      <c r="B2296" s="112" t="s">
        <v>13</v>
      </c>
      <c r="C2296" s="112" t="s">
        <v>644</v>
      </c>
      <c r="D2296" s="18">
        <v>235506.4</v>
      </c>
      <c r="E2296" s="18">
        <v>57516.97</v>
      </c>
      <c r="F2296" s="18">
        <v>63327.67</v>
      </c>
      <c r="G2296" s="18">
        <v>241317.1</v>
      </c>
      <c r="H2296" s="153">
        <f t="shared" si="35"/>
        <v>18</v>
      </c>
    </row>
    <row r="2297" spans="1:8" hidden="1" x14ac:dyDescent="0.2">
      <c r="A2297" s="112" t="s">
        <v>2552</v>
      </c>
      <c r="B2297" s="112" t="s">
        <v>13</v>
      </c>
      <c r="C2297" s="112" t="s">
        <v>675</v>
      </c>
      <c r="D2297" s="18">
        <v>11222.17</v>
      </c>
      <c r="E2297" s="18">
        <v>2012.53</v>
      </c>
      <c r="F2297" s="18">
        <v>3456.6</v>
      </c>
      <c r="G2297" s="18">
        <v>12666.24</v>
      </c>
      <c r="H2297" s="153">
        <f t="shared" si="35"/>
        <v>18</v>
      </c>
    </row>
    <row r="2298" spans="1:8" hidden="1" x14ac:dyDescent="0.2">
      <c r="A2298" s="112" t="s">
        <v>2209</v>
      </c>
      <c r="B2298" s="112" t="s">
        <v>17</v>
      </c>
      <c r="C2298" s="112" t="s">
        <v>681</v>
      </c>
      <c r="D2298" s="18">
        <v>9976.32</v>
      </c>
      <c r="E2298" s="18">
        <v>2740.13</v>
      </c>
      <c r="F2298" s="18">
        <v>2242.96</v>
      </c>
      <c r="G2298" s="18">
        <v>9479.15</v>
      </c>
      <c r="H2298" s="153">
        <f t="shared" si="35"/>
        <v>16</v>
      </c>
    </row>
    <row r="2299" spans="1:8" hidden="1" x14ac:dyDescent="0.2">
      <c r="A2299" s="112" t="s">
        <v>2210</v>
      </c>
      <c r="B2299" s="112" t="s">
        <v>13</v>
      </c>
      <c r="C2299" s="112" t="s">
        <v>681</v>
      </c>
      <c r="D2299" s="18">
        <v>9976.32</v>
      </c>
      <c r="E2299" s="18">
        <v>2740.13</v>
      </c>
      <c r="F2299" s="18">
        <v>2242.96</v>
      </c>
      <c r="G2299" s="18">
        <v>9479.15</v>
      </c>
      <c r="H2299" s="153">
        <f t="shared" si="35"/>
        <v>18</v>
      </c>
    </row>
    <row r="2300" spans="1:8" hidden="1" x14ac:dyDescent="0.2">
      <c r="A2300" s="112" t="s">
        <v>537</v>
      </c>
      <c r="B2300" s="112" t="s">
        <v>17</v>
      </c>
      <c r="C2300" s="112" t="s">
        <v>4125</v>
      </c>
      <c r="D2300" s="18">
        <v>171742616.72</v>
      </c>
      <c r="E2300" s="18">
        <v>3888539.77</v>
      </c>
      <c r="F2300" s="18">
        <v>4615006.59</v>
      </c>
      <c r="G2300" s="18">
        <v>172469083.53999999</v>
      </c>
      <c r="H2300" s="153">
        <f t="shared" si="35"/>
        <v>3</v>
      </c>
    </row>
    <row r="2301" spans="1:8" hidden="1" x14ac:dyDescent="0.2">
      <c r="A2301" s="112" t="s">
        <v>538</v>
      </c>
      <c r="B2301" s="112" t="s">
        <v>17</v>
      </c>
      <c r="C2301" s="112" t="s">
        <v>4126</v>
      </c>
      <c r="D2301" s="18">
        <v>171742616.72</v>
      </c>
      <c r="E2301" s="18">
        <v>3888539.77</v>
      </c>
      <c r="F2301" s="18">
        <v>4615006.59</v>
      </c>
      <c r="G2301" s="18">
        <v>172469083.53999999</v>
      </c>
      <c r="H2301" s="153">
        <f t="shared" si="35"/>
        <v>4</v>
      </c>
    </row>
    <row r="2302" spans="1:8" hidden="1" x14ac:dyDescent="0.2">
      <c r="A2302" s="112" t="s">
        <v>539</v>
      </c>
      <c r="B2302" s="112" t="s">
        <v>17</v>
      </c>
      <c r="C2302" s="112" t="s">
        <v>509</v>
      </c>
      <c r="D2302" s="18">
        <v>171742616.72</v>
      </c>
      <c r="E2302" s="18">
        <v>3888539.77</v>
      </c>
      <c r="F2302" s="18">
        <v>4615006.59</v>
      </c>
      <c r="G2302" s="18">
        <v>172469083.53999999</v>
      </c>
      <c r="H2302" s="153">
        <f t="shared" si="35"/>
        <v>6</v>
      </c>
    </row>
    <row r="2303" spans="1:8" hidden="1" x14ac:dyDescent="0.2">
      <c r="A2303" s="112" t="s">
        <v>540</v>
      </c>
      <c r="B2303" s="112" t="s">
        <v>17</v>
      </c>
      <c r="C2303" s="112" t="s">
        <v>509</v>
      </c>
      <c r="D2303" s="18">
        <v>171742616.72</v>
      </c>
      <c r="E2303" s="18">
        <v>3888539.77</v>
      </c>
      <c r="F2303" s="18">
        <v>4615006.59</v>
      </c>
      <c r="G2303" s="18">
        <v>172469083.53999999</v>
      </c>
      <c r="H2303" s="153">
        <f t="shared" si="35"/>
        <v>8</v>
      </c>
    </row>
    <row r="2304" spans="1:8" hidden="1" x14ac:dyDescent="0.2">
      <c r="A2304" s="112" t="s">
        <v>541</v>
      </c>
      <c r="B2304" s="112" t="s">
        <v>17</v>
      </c>
      <c r="C2304" s="112" t="s">
        <v>509</v>
      </c>
      <c r="D2304" s="18">
        <v>171742616.72</v>
      </c>
      <c r="E2304" s="18">
        <v>3888539.77</v>
      </c>
      <c r="F2304" s="18">
        <v>4615006.59</v>
      </c>
      <c r="G2304" s="18">
        <v>172469083.53999999</v>
      </c>
      <c r="H2304" s="153">
        <f t="shared" si="35"/>
        <v>10</v>
      </c>
    </row>
    <row r="2305" spans="1:17" ht="10.5" hidden="1" customHeight="1" x14ac:dyDescent="0.2">
      <c r="A2305" s="112" t="s">
        <v>2211</v>
      </c>
      <c r="B2305" s="112" t="s">
        <v>17</v>
      </c>
      <c r="C2305" s="112" t="s">
        <v>4127</v>
      </c>
      <c r="D2305" s="18">
        <v>62308670.630000003</v>
      </c>
      <c r="E2305" s="18">
        <v>3128627.03</v>
      </c>
      <c r="F2305" s="18">
        <v>3424119.92</v>
      </c>
      <c r="G2305" s="18">
        <v>62604163.520000003</v>
      </c>
      <c r="H2305" s="153">
        <f t="shared" si="35"/>
        <v>12</v>
      </c>
    </row>
    <row r="2306" spans="1:17" s="34" customFormat="1" hidden="1" x14ac:dyDescent="0.2">
      <c r="A2306" s="112" t="s">
        <v>2212</v>
      </c>
      <c r="B2306" s="112" t="s">
        <v>17</v>
      </c>
      <c r="C2306" s="112" t="s">
        <v>4069</v>
      </c>
      <c r="D2306" s="18">
        <v>285.22000000000003</v>
      </c>
      <c r="E2306" s="18">
        <v>0</v>
      </c>
      <c r="F2306" s="18">
        <v>0</v>
      </c>
      <c r="G2306" s="18">
        <v>285.22000000000003</v>
      </c>
      <c r="H2306" s="153">
        <f t="shared" si="35"/>
        <v>14</v>
      </c>
      <c r="I2306" s="25"/>
      <c r="J2306" s="25"/>
      <c r="K2306" s="25"/>
      <c r="L2306" s="25"/>
      <c r="M2306" s="25"/>
      <c r="N2306" s="25"/>
      <c r="O2306" s="25"/>
      <c r="P2306" s="25"/>
      <c r="Q2306" s="25"/>
    </row>
    <row r="2307" spans="1:17" hidden="1" x14ac:dyDescent="0.2">
      <c r="A2307" s="112" t="s">
        <v>2213</v>
      </c>
      <c r="B2307" s="112" t="s">
        <v>17</v>
      </c>
      <c r="C2307" s="112" t="s">
        <v>642</v>
      </c>
      <c r="D2307" s="18">
        <v>285.22000000000003</v>
      </c>
      <c r="E2307" s="18">
        <v>0</v>
      </c>
      <c r="F2307" s="18">
        <v>0</v>
      </c>
      <c r="G2307" s="18">
        <v>285.22000000000003</v>
      </c>
      <c r="H2307" s="153">
        <f t="shared" si="35"/>
        <v>16</v>
      </c>
    </row>
    <row r="2308" spans="1:17" hidden="1" x14ac:dyDescent="0.2">
      <c r="A2308" s="112" t="s">
        <v>2214</v>
      </c>
      <c r="B2308" s="112" t="s">
        <v>13</v>
      </c>
      <c r="C2308" s="112" t="s">
        <v>644</v>
      </c>
      <c r="D2308" s="18">
        <v>285.22000000000003</v>
      </c>
      <c r="E2308" s="18">
        <v>0</v>
      </c>
      <c r="F2308" s="18">
        <v>0</v>
      </c>
      <c r="G2308" s="18">
        <v>285.22000000000003</v>
      </c>
      <c r="H2308" s="153">
        <f t="shared" si="35"/>
        <v>18</v>
      </c>
    </row>
    <row r="2309" spans="1:17" hidden="1" x14ac:dyDescent="0.2">
      <c r="A2309" s="112" t="s">
        <v>2215</v>
      </c>
      <c r="B2309" s="112" t="s">
        <v>17</v>
      </c>
      <c r="C2309" s="112" t="s">
        <v>4128</v>
      </c>
      <c r="D2309" s="18">
        <v>869152.35</v>
      </c>
      <c r="E2309" s="18">
        <v>253779.74</v>
      </c>
      <c r="F2309" s="18">
        <v>209902.66</v>
      </c>
      <c r="G2309" s="18">
        <v>825275.27</v>
      </c>
      <c r="H2309" s="153">
        <f t="shared" si="35"/>
        <v>14</v>
      </c>
    </row>
    <row r="2310" spans="1:17" hidden="1" x14ac:dyDescent="0.2">
      <c r="A2310" s="112" t="s">
        <v>2216</v>
      </c>
      <c r="B2310" s="112" t="s">
        <v>17</v>
      </c>
      <c r="C2310" s="112" t="s">
        <v>644</v>
      </c>
      <c r="D2310" s="18">
        <v>828951.83</v>
      </c>
      <c r="E2310" s="18">
        <v>224550.85</v>
      </c>
      <c r="F2310" s="18">
        <v>181811.92</v>
      </c>
      <c r="G2310" s="18">
        <v>786212.9</v>
      </c>
      <c r="H2310" s="153">
        <f t="shared" si="35"/>
        <v>16</v>
      </c>
    </row>
    <row r="2311" spans="1:17" hidden="1" x14ac:dyDescent="0.2">
      <c r="A2311" s="112" t="s">
        <v>2217</v>
      </c>
      <c r="B2311" s="112" t="s">
        <v>13</v>
      </c>
      <c r="C2311" s="112" t="s">
        <v>644</v>
      </c>
      <c r="D2311" s="18">
        <v>31475.49</v>
      </c>
      <c r="E2311" s="18">
        <v>8502.67</v>
      </c>
      <c r="F2311" s="18">
        <v>9596.73</v>
      </c>
      <c r="G2311" s="18">
        <v>32569.55</v>
      </c>
      <c r="H2311" s="153">
        <f t="shared" ref="H2311:H2374" si="36">+LEN(A2311)</f>
        <v>18</v>
      </c>
    </row>
    <row r="2312" spans="1:17" hidden="1" x14ac:dyDescent="0.2">
      <c r="A2312" s="112" t="s">
        <v>2219</v>
      </c>
      <c r="B2312" s="112" t="s">
        <v>13</v>
      </c>
      <c r="C2312" s="112" t="s">
        <v>673</v>
      </c>
      <c r="D2312" s="18">
        <v>705746.52</v>
      </c>
      <c r="E2312" s="18">
        <v>181162.88</v>
      </c>
      <c r="F2312" s="18">
        <v>137778.57</v>
      </c>
      <c r="G2312" s="18">
        <v>662362.21</v>
      </c>
      <c r="H2312" s="153">
        <f t="shared" si="36"/>
        <v>18</v>
      </c>
    </row>
    <row r="2313" spans="1:17" hidden="1" x14ac:dyDescent="0.2">
      <c r="A2313" s="112" t="s">
        <v>2220</v>
      </c>
      <c r="B2313" s="112" t="s">
        <v>13</v>
      </c>
      <c r="C2313" s="112" t="s">
        <v>1422</v>
      </c>
      <c r="D2313" s="18">
        <v>64410.41</v>
      </c>
      <c r="E2313" s="18">
        <v>26831.360000000001</v>
      </c>
      <c r="F2313" s="18">
        <v>25472.84</v>
      </c>
      <c r="G2313" s="18">
        <v>63051.89</v>
      </c>
      <c r="H2313" s="153">
        <f t="shared" si="36"/>
        <v>18</v>
      </c>
    </row>
    <row r="2314" spans="1:17" hidden="1" x14ac:dyDescent="0.2">
      <c r="A2314" s="112" t="s">
        <v>2221</v>
      </c>
      <c r="B2314" s="112" t="s">
        <v>13</v>
      </c>
      <c r="C2314" s="112" t="s">
        <v>675</v>
      </c>
      <c r="D2314" s="18">
        <v>27319.41</v>
      </c>
      <c r="E2314" s="18">
        <v>8053.94</v>
      </c>
      <c r="F2314" s="18">
        <v>8963.7800000000007</v>
      </c>
      <c r="G2314" s="18">
        <v>28229.25</v>
      </c>
      <c r="H2314" s="153">
        <f t="shared" si="36"/>
        <v>18</v>
      </c>
    </row>
    <row r="2315" spans="1:17" hidden="1" x14ac:dyDescent="0.2">
      <c r="A2315" s="112" t="s">
        <v>2226</v>
      </c>
      <c r="B2315" s="112" t="s">
        <v>17</v>
      </c>
      <c r="C2315" s="112" t="s">
        <v>681</v>
      </c>
      <c r="D2315" s="18">
        <v>40200.519999999997</v>
      </c>
      <c r="E2315" s="18">
        <v>29228.89</v>
      </c>
      <c r="F2315" s="18">
        <v>28090.74</v>
      </c>
      <c r="G2315" s="18">
        <v>39062.370000000003</v>
      </c>
      <c r="H2315" s="153">
        <f t="shared" si="36"/>
        <v>16</v>
      </c>
    </row>
    <row r="2316" spans="1:17" hidden="1" x14ac:dyDescent="0.2">
      <c r="A2316" s="112" t="s">
        <v>2227</v>
      </c>
      <c r="B2316" s="112" t="s">
        <v>13</v>
      </c>
      <c r="C2316" s="112" t="s">
        <v>681</v>
      </c>
      <c r="D2316" s="18">
        <v>40200.519999999997</v>
      </c>
      <c r="E2316" s="18">
        <v>29228.89</v>
      </c>
      <c r="F2316" s="18">
        <v>28090.74</v>
      </c>
      <c r="G2316" s="18">
        <v>39062.370000000003</v>
      </c>
      <c r="H2316" s="153">
        <f t="shared" si="36"/>
        <v>18</v>
      </c>
    </row>
    <row r="2317" spans="1:17" hidden="1" x14ac:dyDescent="0.2">
      <c r="A2317" s="112" t="s">
        <v>2228</v>
      </c>
      <c r="B2317" s="112" t="s">
        <v>17</v>
      </c>
      <c r="C2317" s="112" t="s">
        <v>4129</v>
      </c>
      <c r="D2317" s="18">
        <v>61439233.060000002</v>
      </c>
      <c r="E2317" s="18">
        <v>2874847.29</v>
      </c>
      <c r="F2317" s="18">
        <v>3214217.26</v>
      </c>
      <c r="G2317" s="18">
        <v>61778603.030000001</v>
      </c>
      <c r="H2317" s="153">
        <f t="shared" si="36"/>
        <v>14</v>
      </c>
    </row>
    <row r="2318" spans="1:17" hidden="1" x14ac:dyDescent="0.2">
      <c r="A2318" s="112" t="s">
        <v>2229</v>
      </c>
      <c r="B2318" s="112" t="s">
        <v>17</v>
      </c>
      <c r="C2318" s="112" t="s">
        <v>644</v>
      </c>
      <c r="D2318" s="18">
        <v>60946782.100000001</v>
      </c>
      <c r="E2318" s="18">
        <v>2711089.92</v>
      </c>
      <c r="F2318" s="18">
        <v>3063283.64</v>
      </c>
      <c r="G2318" s="18">
        <v>61298975.82</v>
      </c>
      <c r="H2318" s="153">
        <f t="shared" si="36"/>
        <v>16</v>
      </c>
    </row>
    <row r="2319" spans="1:17" hidden="1" x14ac:dyDescent="0.2">
      <c r="A2319" s="112" t="s">
        <v>2230</v>
      </c>
      <c r="B2319" s="112" t="s">
        <v>13</v>
      </c>
      <c r="C2319" s="112" t="s">
        <v>644</v>
      </c>
      <c r="D2319" s="18">
        <v>59848733.670000002</v>
      </c>
      <c r="E2319" s="18">
        <v>2559313</v>
      </c>
      <c r="F2319" s="18">
        <v>2890254.54</v>
      </c>
      <c r="G2319" s="18">
        <v>60179675.210000001</v>
      </c>
      <c r="H2319" s="153">
        <f t="shared" si="36"/>
        <v>18</v>
      </c>
    </row>
    <row r="2320" spans="1:17" hidden="1" x14ac:dyDescent="0.2">
      <c r="A2320" s="112" t="s">
        <v>2233</v>
      </c>
      <c r="B2320" s="112" t="s">
        <v>13</v>
      </c>
      <c r="C2320" s="112" t="s">
        <v>675</v>
      </c>
      <c r="D2320" s="18">
        <v>1098048.43</v>
      </c>
      <c r="E2320" s="18">
        <v>151776.92000000001</v>
      </c>
      <c r="F2320" s="18">
        <v>173029.1</v>
      </c>
      <c r="G2320" s="18">
        <v>1119300.6100000001</v>
      </c>
      <c r="H2320" s="153">
        <f t="shared" si="36"/>
        <v>18</v>
      </c>
    </row>
    <row r="2321" spans="1:8" hidden="1" x14ac:dyDescent="0.2">
      <c r="A2321" s="112" t="s">
        <v>2234</v>
      </c>
      <c r="B2321" s="112" t="s">
        <v>17</v>
      </c>
      <c r="C2321" s="112" t="s">
        <v>676</v>
      </c>
      <c r="D2321" s="18">
        <v>2.0099999999999998</v>
      </c>
      <c r="E2321" s="18">
        <v>3.1</v>
      </c>
      <c r="F2321" s="18">
        <v>1.0900000000000001</v>
      </c>
      <c r="G2321" s="18">
        <v>0</v>
      </c>
      <c r="H2321" s="153">
        <f t="shared" si="36"/>
        <v>16</v>
      </c>
    </row>
    <row r="2322" spans="1:8" hidden="1" x14ac:dyDescent="0.2">
      <c r="A2322" s="112" t="s">
        <v>2236</v>
      </c>
      <c r="B2322" s="112" t="s">
        <v>13</v>
      </c>
      <c r="C2322" s="112" t="s">
        <v>678</v>
      </c>
      <c r="D2322" s="18">
        <v>2.0099999999999998</v>
      </c>
      <c r="E2322" s="18">
        <v>3.1</v>
      </c>
      <c r="F2322" s="18">
        <v>1.0900000000000001</v>
      </c>
      <c r="G2322" s="18">
        <v>0</v>
      </c>
      <c r="H2322" s="153">
        <f t="shared" si="36"/>
        <v>18</v>
      </c>
    </row>
    <row r="2323" spans="1:8" hidden="1" x14ac:dyDescent="0.2">
      <c r="A2323" s="112" t="s">
        <v>2237</v>
      </c>
      <c r="B2323" s="112" t="s">
        <v>17</v>
      </c>
      <c r="C2323" s="112" t="s">
        <v>681</v>
      </c>
      <c r="D2323" s="18">
        <v>492448.95</v>
      </c>
      <c r="E2323" s="18">
        <v>163754.26999999999</v>
      </c>
      <c r="F2323" s="18">
        <v>150932.53</v>
      </c>
      <c r="G2323" s="18">
        <v>479627.21</v>
      </c>
      <c r="H2323" s="153">
        <f t="shared" si="36"/>
        <v>16</v>
      </c>
    </row>
    <row r="2324" spans="1:8" hidden="1" x14ac:dyDescent="0.2">
      <c r="A2324" s="112" t="s">
        <v>2238</v>
      </c>
      <c r="B2324" s="112" t="s">
        <v>13</v>
      </c>
      <c r="C2324" s="112" t="s">
        <v>681</v>
      </c>
      <c r="D2324" s="18">
        <v>492448.95</v>
      </c>
      <c r="E2324" s="18">
        <v>163754.26999999999</v>
      </c>
      <c r="F2324" s="18">
        <v>150932.53</v>
      </c>
      <c r="G2324" s="18">
        <v>479627.21</v>
      </c>
      <c r="H2324" s="153">
        <f t="shared" si="36"/>
        <v>18</v>
      </c>
    </row>
    <row r="2325" spans="1:8" hidden="1" x14ac:dyDescent="0.2">
      <c r="A2325" s="112" t="s">
        <v>2239</v>
      </c>
      <c r="B2325" s="112" t="s">
        <v>17</v>
      </c>
      <c r="C2325" s="112" t="s">
        <v>1861</v>
      </c>
      <c r="D2325" s="18">
        <v>1441731.93</v>
      </c>
      <c r="E2325" s="18">
        <v>317312.26</v>
      </c>
      <c r="F2325" s="18">
        <v>320606.46999999997</v>
      </c>
      <c r="G2325" s="18">
        <v>1445026.14</v>
      </c>
      <c r="H2325" s="153">
        <f t="shared" si="36"/>
        <v>12</v>
      </c>
    </row>
    <row r="2326" spans="1:8" hidden="1" x14ac:dyDescent="0.2">
      <c r="A2326" s="112" t="s">
        <v>2240</v>
      </c>
      <c r="B2326" s="112" t="s">
        <v>17</v>
      </c>
      <c r="C2326" s="112" t="s">
        <v>4069</v>
      </c>
      <c r="D2326" s="18">
        <v>62.15</v>
      </c>
      <c r="E2326" s="18">
        <v>701</v>
      </c>
      <c r="F2326" s="18">
        <v>701</v>
      </c>
      <c r="G2326" s="18">
        <v>62.15</v>
      </c>
      <c r="H2326" s="153">
        <f t="shared" si="36"/>
        <v>14</v>
      </c>
    </row>
    <row r="2327" spans="1:8" hidden="1" x14ac:dyDescent="0.2">
      <c r="A2327" s="112" t="s">
        <v>2241</v>
      </c>
      <c r="B2327" s="112" t="s">
        <v>17</v>
      </c>
      <c r="C2327" s="112" t="s">
        <v>642</v>
      </c>
      <c r="D2327" s="18">
        <v>62.15</v>
      </c>
      <c r="E2327" s="18">
        <v>701</v>
      </c>
      <c r="F2327" s="18">
        <v>701</v>
      </c>
      <c r="G2327" s="18">
        <v>62.15</v>
      </c>
      <c r="H2327" s="153">
        <f t="shared" si="36"/>
        <v>16</v>
      </c>
    </row>
    <row r="2328" spans="1:8" hidden="1" x14ac:dyDescent="0.2">
      <c r="A2328" s="112" t="s">
        <v>2242</v>
      </c>
      <c r="B2328" s="112" t="s">
        <v>13</v>
      </c>
      <c r="C2328" s="112" t="s">
        <v>644</v>
      </c>
      <c r="D2328" s="18">
        <v>62.15</v>
      </c>
      <c r="E2328" s="18">
        <v>701</v>
      </c>
      <c r="F2328" s="18">
        <v>701</v>
      </c>
      <c r="G2328" s="18">
        <v>62.15</v>
      </c>
      <c r="H2328" s="153">
        <f t="shared" si="36"/>
        <v>18</v>
      </c>
    </row>
    <row r="2329" spans="1:8" hidden="1" x14ac:dyDescent="0.2">
      <c r="A2329" s="112" t="s">
        <v>2243</v>
      </c>
      <c r="B2329" s="112" t="s">
        <v>17</v>
      </c>
      <c r="C2329" s="112" t="s">
        <v>4091</v>
      </c>
      <c r="D2329" s="18">
        <v>134323.66</v>
      </c>
      <c r="E2329" s="18">
        <v>68458.559999999998</v>
      </c>
      <c r="F2329" s="18">
        <v>69197.3</v>
      </c>
      <c r="G2329" s="18">
        <v>135062.39999999999</v>
      </c>
      <c r="H2329" s="153">
        <f t="shared" si="36"/>
        <v>14</v>
      </c>
    </row>
    <row r="2330" spans="1:8" hidden="1" x14ac:dyDescent="0.2">
      <c r="A2330" s="112" t="s">
        <v>2244</v>
      </c>
      <c r="B2330" s="112" t="s">
        <v>17</v>
      </c>
      <c r="C2330" s="112" t="s">
        <v>644</v>
      </c>
      <c r="D2330" s="18">
        <v>114106.93</v>
      </c>
      <c r="E2330" s="18">
        <v>57568.27</v>
      </c>
      <c r="F2330" s="18">
        <v>58923</v>
      </c>
      <c r="G2330" s="18">
        <v>115461.66</v>
      </c>
      <c r="H2330" s="153">
        <f t="shared" si="36"/>
        <v>16</v>
      </c>
    </row>
    <row r="2331" spans="1:8" hidden="1" x14ac:dyDescent="0.2">
      <c r="A2331" s="112" t="s">
        <v>2245</v>
      </c>
      <c r="B2331" s="112" t="s">
        <v>13</v>
      </c>
      <c r="C2331" s="112" t="s">
        <v>644</v>
      </c>
      <c r="D2331" s="18">
        <v>900.57</v>
      </c>
      <c r="E2331" s="18">
        <v>949.52</v>
      </c>
      <c r="F2331" s="18">
        <v>889.39</v>
      </c>
      <c r="G2331" s="18">
        <v>840.44</v>
      </c>
      <c r="H2331" s="153">
        <f t="shared" si="36"/>
        <v>18</v>
      </c>
    </row>
    <row r="2332" spans="1:8" hidden="1" x14ac:dyDescent="0.2">
      <c r="A2332" s="112" t="s">
        <v>2247</v>
      </c>
      <c r="B2332" s="112" t="s">
        <v>13</v>
      </c>
      <c r="C2332" s="112" t="s">
        <v>673</v>
      </c>
      <c r="D2332" s="18">
        <v>96640.03</v>
      </c>
      <c r="E2332" s="18">
        <v>48992.35</v>
      </c>
      <c r="F2332" s="18">
        <v>48821.89</v>
      </c>
      <c r="G2332" s="18">
        <v>96469.57</v>
      </c>
      <c r="H2332" s="153">
        <f t="shared" si="36"/>
        <v>18</v>
      </c>
    </row>
    <row r="2333" spans="1:8" hidden="1" x14ac:dyDescent="0.2">
      <c r="A2333" s="112" t="s">
        <v>2654</v>
      </c>
      <c r="B2333" s="112" t="s">
        <v>13</v>
      </c>
      <c r="C2333" s="112" t="s">
        <v>1422</v>
      </c>
      <c r="D2333" s="18">
        <v>15156.44</v>
      </c>
      <c r="E2333" s="18">
        <v>6379.65</v>
      </c>
      <c r="F2333" s="18">
        <v>8430.26</v>
      </c>
      <c r="G2333" s="18">
        <v>17207.05</v>
      </c>
      <c r="H2333" s="153">
        <f t="shared" si="36"/>
        <v>18</v>
      </c>
    </row>
    <row r="2334" spans="1:8" hidden="1" x14ac:dyDescent="0.2">
      <c r="A2334" s="112" t="s">
        <v>2248</v>
      </c>
      <c r="B2334" s="112" t="s">
        <v>13</v>
      </c>
      <c r="C2334" s="112" t="s">
        <v>675</v>
      </c>
      <c r="D2334" s="18">
        <v>1409.89</v>
      </c>
      <c r="E2334" s="18">
        <v>1246.75</v>
      </c>
      <c r="F2334" s="18">
        <v>781.46</v>
      </c>
      <c r="G2334" s="18">
        <v>944.6</v>
      </c>
      <c r="H2334" s="153">
        <f t="shared" si="36"/>
        <v>18</v>
      </c>
    </row>
    <row r="2335" spans="1:8" hidden="1" x14ac:dyDescent="0.2">
      <c r="A2335" s="112" t="s">
        <v>2253</v>
      </c>
      <c r="B2335" s="112" t="s">
        <v>17</v>
      </c>
      <c r="C2335" s="112" t="s">
        <v>681</v>
      </c>
      <c r="D2335" s="18">
        <v>20216.73</v>
      </c>
      <c r="E2335" s="18">
        <v>10890.29</v>
      </c>
      <c r="F2335" s="18">
        <v>10274.299999999999</v>
      </c>
      <c r="G2335" s="18">
        <v>19600.740000000002</v>
      </c>
      <c r="H2335" s="153">
        <f t="shared" si="36"/>
        <v>16</v>
      </c>
    </row>
    <row r="2336" spans="1:8" hidden="1" x14ac:dyDescent="0.2">
      <c r="A2336" s="112" t="s">
        <v>2254</v>
      </c>
      <c r="B2336" s="112" t="s">
        <v>13</v>
      </c>
      <c r="C2336" s="112" t="s">
        <v>681</v>
      </c>
      <c r="D2336" s="18">
        <v>20216.73</v>
      </c>
      <c r="E2336" s="18">
        <v>10890.29</v>
      </c>
      <c r="F2336" s="18">
        <v>10274.299999999999</v>
      </c>
      <c r="G2336" s="18">
        <v>19600.740000000002</v>
      </c>
      <c r="H2336" s="153">
        <f t="shared" si="36"/>
        <v>18</v>
      </c>
    </row>
    <row r="2337" spans="1:8" hidden="1" x14ac:dyDescent="0.2">
      <c r="A2337" s="112" t="s">
        <v>2255</v>
      </c>
      <c r="B2337" s="112" t="s">
        <v>17</v>
      </c>
      <c r="C2337" s="112" t="s">
        <v>4090</v>
      </c>
      <c r="D2337" s="18">
        <v>444460.38</v>
      </c>
      <c r="E2337" s="18">
        <v>247959.7</v>
      </c>
      <c r="F2337" s="18">
        <v>250708.17</v>
      </c>
      <c r="G2337" s="18">
        <v>447208.85</v>
      </c>
      <c r="H2337" s="153">
        <f t="shared" si="36"/>
        <v>14</v>
      </c>
    </row>
    <row r="2338" spans="1:8" hidden="1" x14ac:dyDescent="0.2">
      <c r="A2338" s="112" t="s">
        <v>2256</v>
      </c>
      <c r="B2338" s="112" t="s">
        <v>17</v>
      </c>
      <c r="C2338" s="112" t="s">
        <v>644</v>
      </c>
      <c r="D2338" s="18">
        <v>413946.55</v>
      </c>
      <c r="E2338" s="18">
        <v>217907.47</v>
      </c>
      <c r="F2338" s="18">
        <v>221896.19</v>
      </c>
      <c r="G2338" s="18">
        <v>417935.27</v>
      </c>
      <c r="H2338" s="153">
        <f t="shared" si="36"/>
        <v>16</v>
      </c>
    </row>
    <row r="2339" spans="1:8" hidden="1" x14ac:dyDescent="0.2">
      <c r="A2339" s="112" t="s">
        <v>2257</v>
      </c>
      <c r="B2339" s="112" t="s">
        <v>13</v>
      </c>
      <c r="C2339" s="112" t="s">
        <v>644</v>
      </c>
      <c r="D2339" s="18">
        <v>386779.89</v>
      </c>
      <c r="E2339" s="18">
        <v>203797.55</v>
      </c>
      <c r="F2339" s="18">
        <v>205298.33</v>
      </c>
      <c r="G2339" s="18">
        <v>388280.67</v>
      </c>
      <c r="H2339" s="153">
        <f t="shared" si="36"/>
        <v>18</v>
      </c>
    </row>
    <row r="2340" spans="1:8" hidden="1" x14ac:dyDescent="0.2">
      <c r="A2340" s="112" t="s">
        <v>2258</v>
      </c>
      <c r="B2340" s="112" t="s">
        <v>13</v>
      </c>
      <c r="C2340" s="112" t="s">
        <v>671</v>
      </c>
      <c r="D2340" s="18">
        <v>0</v>
      </c>
      <c r="E2340" s="18">
        <v>275</v>
      </c>
      <c r="F2340" s="18">
        <v>275</v>
      </c>
      <c r="G2340" s="18">
        <v>0</v>
      </c>
      <c r="H2340" s="153">
        <f t="shared" si="36"/>
        <v>18</v>
      </c>
    </row>
    <row r="2341" spans="1:8" hidden="1" x14ac:dyDescent="0.2">
      <c r="A2341" s="112" t="s">
        <v>2260</v>
      </c>
      <c r="B2341" s="112" t="s">
        <v>13</v>
      </c>
      <c r="C2341" s="112" t="s">
        <v>675</v>
      </c>
      <c r="D2341" s="18">
        <v>27166.66</v>
      </c>
      <c r="E2341" s="18">
        <v>13834.92</v>
      </c>
      <c r="F2341" s="18">
        <v>16322.86</v>
      </c>
      <c r="G2341" s="18">
        <v>29654.6</v>
      </c>
      <c r="H2341" s="153">
        <f t="shared" si="36"/>
        <v>18</v>
      </c>
    </row>
    <row r="2342" spans="1:8" hidden="1" x14ac:dyDescent="0.2">
      <c r="A2342" s="112" t="s">
        <v>2261</v>
      </c>
      <c r="B2342" s="112" t="s">
        <v>17</v>
      </c>
      <c r="C2342" s="112" t="s">
        <v>676</v>
      </c>
      <c r="D2342" s="18">
        <v>105.41</v>
      </c>
      <c r="E2342" s="18">
        <v>451.28</v>
      </c>
      <c r="F2342" s="18">
        <v>418.92</v>
      </c>
      <c r="G2342" s="18">
        <v>73.05</v>
      </c>
      <c r="H2342" s="153">
        <f t="shared" si="36"/>
        <v>16</v>
      </c>
    </row>
    <row r="2343" spans="1:8" hidden="1" x14ac:dyDescent="0.2">
      <c r="A2343" s="112" t="s">
        <v>2262</v>
      </c>
      <c r="B2343" s="112" t="s">
        <v>13</v>
      </c>
      <c r="C2343" s="112" t="s">
        <v>677</v>
      </c>
      <c r="D2343" s="18">
        <v>0</v>
      </c>
      <c r="E2343" s="18">
        <v>285</v>
      </c>
      <c r="F2343" s="18">
        <v>285</v>
      </c>
      <c r="G2343" s="18">
        <v>0</v>
      </c>
      <c r="H2343" s="153">
        <f t="shared" si="36"/>
        <v>18</v>
      </c>
    </row>
    <row r="2344" spans="1:8" hidden="1" x14ac:dyDescent="0.2">
      <c r="A2344" s="112" t="s">
        <v>2263</v>
      </c>
      <c r="B2344" s="112" t="s">
        <v>13</v>
      </c>
      <c r="C2344" s="112" t="s">
        <v>678</v>
      </c>
      <c r="D2344" s="18">
        <v>105.41</v>
      </c>
      <c r="E2344" s="18">
        <v>166.28</v>
      </c>
      <c r="F2344" s="18">
        <v>133.91999999999999</v>
      </c>
      <c r="G2344" s="18">
        <v>73.05</v>
      </c>
      <c r="H2344" s="153">
        <f t="shared" si="36"/>
        <v>18</v>
      </c>
    </row>
    <row r="2345" spans="1:8" hidden="1" x14ac:dyDescent="0.2">
      <c r="A2345" s="112" t="s">
        <v>2264</v>
      </c>
      <c r="B2345" s="112" t="s">
        <v>17</v>
      </c>
      <c r="C2345" s="112" t="s">
        <v>681</v>
      </c>
      <c r="D2345" s="18">
        <v>30408.42</v>
      </c>
      <c r="E2345" s="18">
        <v>29600.95</v>
      </c>
      <c r="F2345" s="18">
        <v>28393.06</v>
      </c>
      <c r="G2345" s="18">
        <v>29200.53</v>
      </c>
      <c r="H2345" s="153">
        <f t="shared" si="36"/>
        <v>16</v>
      </c>
    </row>
    <row r="2346" spans="1:8" hidden="1" x14ac:dyDescent="0.2">
      <c r="A2346" s="112" t="s">
        <v>2265</v>
      </c>
      <c r="B2346" s="112" t="s">
        <v>13</v>
      </c>
      <c r="C2346" s="112" t="s">
        <v>681</v>
      </c>
      <c r="D2346" s="18">
        <v>30408.42</v>
      </c>
      <c r="E2346" s="18">
        <v>29600.95</v>
      </c>
      <c r="F2346" s="18">
        <v>28393.06</v>
      </c>
      <c r="G2346" s="18">
        <v>29200.53</v>
      </c>
      <c r="H2346" s="153">
        <f t="shared" si="36"/>
        <v>18</v>
      </c>
    </row>
    <row r="2347" spans="1:8" hidden="1" x14ac:dyDescent="0.2">
      <c r="A2347" s="112" t="s">
        <v>2266</v>
      </c>
      <c r="B2347" s="112" t="s">
        <v>17</v>
      </c>
      <c r="C2347" s="112" t="s">
        <v>4130</v>
      </c>
      <c r="D2347" s="18">
        <v>105050.99</v>
      </c>
      <c r="E2347" s="18">
        <v>193</v>
      </c>
      <c r="F2347" s="18">
        <v>0</v>
      </c>
      <c r="G2347" s="18">
        <v>104857.99</v>
      </c>
      <c r="H2347" s="153">
        <f t="shared" si="36"/>
        <v>14</v>
      </c>
    </row>
    <row r="2348" spans="1:8" hidden="1" x14ac:dyDescent="0.2">
      <c r="A2348" s="112" t="s">
        <v>2267</v>
      </c>
      <c r="B2348" s="112" t="s">
        <v>17</v>
      </c>
      <c r="C2348" s="112" t="s">
        <v>644</v>
      </c>
      <c r="D2348" s="18">
        <v>105048.59</v>
      </c>
      <c r="E2348" s="18">
        <v>193</v>
      </c>
      <c r="F2348" s="18">
        <v>0</v>
      </c>
      <c r="G2348" s="18">
        <v>104855.59</v>
      </c>
      <c r="H2348" s="153">
        <f t="shared" si="36"/>
        <v>16</v>
      </c>
    </row>
    <row r="2349" spans="1:8" hidden="1" x14ac:dyDescent="0.2">
      <c r="A2349" s="112" t="s">
        <v>3347</v>
      </c>
      <c r="B2349" s="112" t="s">
        <v>13</v>
      </c>
      <c r="C2349" s="112" t="s">
        <v>644</v>
      </c>
      <c r="D2349" s="18">
        <v>951.22</v>
      </c>
      <c r="E2349" s="18">
        <v>0</v>
      </c>
      <c r="F2349" s="18">
        <v>0</v>
      </c>
      <c r="G2349" s="18">
        <v>951.22</v>
      </c>
      <c r="H2349" s="153">
        <f t="shared" si="36"/>
        <v>18</v>
      </c>
    </row>
    <row r="2350" spans="1:8" hidden="1" x14ac:dyDescent="0.2">
      <c r="A2350" s="112" t="s">
        <v>3007</v>
      </c>
      <c r="B2350" s="112" t="s">
        <v>13</v>
      </c>
      <c r="C2350" s="112" t="s">
        <v>671</v>
      </c>
      <c r="D2350" s="18">
        <v>266</v>
      </c>
      <c r="E2350" s="18">
        <v>0</v>
      </c>
      <c r="F2350" s="18">
        <v>0</v>
      </c>
      <c r="G2350" s="18">
        <v>266</v>
      </c>
      <c r="H2350" s="153">
        <f t="shared" si="36"/>
        <v>18</v>
      </c>
    </row>
    <row r="2351" spans="1:8" hidden="1" x14ac:dyDescent="0.2">
      <c r="A2351" s="112" t="s">
        <v>2268</v>
      </c>
      <c r="B2351" s="112" t="s">
        <v>13</v>
      </c>
      <c r="C2351" s="112" t="s">
        <v>673</v>
      </c>
      <c r="D2351" s="18">
        <v>93560.03</v>
      </c>
      <c r="E2351" s="18">
        <v>0</v>
      </c>
      <c r="F2351" s="18">
        <v>0</v>
      </c>
      <c r="G2351" s="18">
        <v>93560.03</v>
      </c>
      <c r="H2351" s="153">
        <f t="shared" si="36"/>
        <v>18</v>
      </c>
    </row>
    <row r="2352" spans="1:8" hidden="1" x14ac:dyDescent="0.2">
      <c r="A2352" s="112" t="s">
        <v>3283</v>
      </c>
      <c r="B2352" s="112" t="s">
        <v>13</v>
      </c>
      <c r="C2352" s="112" t="s">
        <v>1422</v>
      </c>
      <c r="D2352" s="18">
        <v>10642.68</v>
      </c>
      <c r="E2352" s="18">
        <v>0</v>
      </c>
      <c r="F2352" s="18">
        <v>0</v>
      </c>
      <c r="G2352" s="18">
        <v>10642.68</v>
      </c>
      <c r="H2352" s="153">
        <f t="shared" si="36"/>
        <v>18</v>
      </c>
    </row>
    <row r="2353" spans="1:8" hidden="1" x14ac:dyDescent="0.2">
      <c r="A2353" s="112" t="s">
        <v>2984</v>
      </c>
      <c r="B2353" s="112" t="s">
        <v>13</v>
      </c>
      <c r="C2353" s="112" t="s">
        <v>675</v>
      </c>
      <c r="D2353" s="18">
        <v>-371.34</v>
      </c>
      <c r="E2353" s="18">
        <v>193</v>
      </c>
      <c r="F2353" s="18">
        <v>0</v>
      </c>
      <c r="G2353" s="18">
        <v>-564.34</v>
      </c>
      <c r="H2353" s="153">
        <f t="shared" si="36"/>
        <v>18</v>
      </c>
    </row>
    <row r="2354" spans="1:8" hidden="1" x14ac:dyDescent="0.2">
      <c r="A2354" s="112" t="s">
        <v>3008</v>
      </c>
      <c r="B2354" s="112" t="s">
        <v>17</v>
      </c>
      <c r="C2354" s="112" t="s">
        <v>681</v>
      </c>
      <c r="D2354" s="18">
        <v>2.4</v>
      </c>
      <c r="E2354" s="18">
        <v>0</v>
      </c>
      <c r="F2354" s="18">
        <v>0</v>
      </c>
      <c r="G2354" s="18">
        <v>2.4</v>
      </c>
      <c r="H2354" s="153">
        <f t="shared" si="36"/>
        <v>16</v>
      </c>
    </row>
    <row r="2355" spans="1:8" hidden="1" x14ac:dyDescent="0.2">
      <c r="A2355" s="112" t="s">
        <v>2269</v>
      </c>
      <c r="B2355" s="112" t="s">
        <v>17</v>
      </c>
      <c r="C2355" s="112" t="s">
        <v>4131</v>
      </c>
      <c r="D2355" s="18">
        <v>757834.75</v>
      </c>
      <c r="E2355" s="18">
        <v>0</v>
      </c>
      <c r="F2355" s="18">
        <v>0</v>
      </c>
      <c r="G2355" s="18">
        <v>757834.75</v>
      </c>
      <c r="H2355" s="153">
        <f t="shared" si="36"/>
        <v>14</v>
      </c>
    </row>
    <row r="2356" spans="1:8" hidden="1" x14ac:dyDescent="0.2">
      <c r="A2356" s="112" t="s">
        <v>2270</v>
      </c>
      <c r="B2356" s="112" t="s">
        <v>17</v>
      </c>
      <c r="C2356" s="112" t="s">
        <v>644</v>
      </c>
      <c r="D2356" s="18">
        <v>467929.67</v>
      </c>
      <c r="E2356" s="18">
        <v>0</v>
      </c>
      <c r="F2356" s="18">
        <v>0</v>
      </c>
      <c r="G2356" s="18">
        <v>467929.67</v>
      </c>
      <c r="H2356" s="153">
        <f t="shared" si="36"/>
        <v>16</v>
      </c>
    </row>
    <row r="2357" spans="1:8" hidden="1" x14ac:dyDescent="0.2">
      <c r="A2357" s="112" t="s">
        <v>2271</v>
      </c>
      <c r="B2357" s="112" t="s">
        <v>13</v>
      </c>
      <c r="C2357" s="112" t="s">
        <v>644</v>
      </c>
      <c r="D2357" s="18">
        <v>277705.81</v>
      </c>
      <c r="E2357" s="18">
        <v>0</v>
      </c>
      <c r="F2357" s="18">
        <v>0</v>
      </c>
      <c r="G2357" s="18">
        <v>277705.81</v>
      </c>
      <c r="H2357" s="153">
        <f t="shared" si="36"/>
        <v>18</v>
      </c>
    </row>
    <row r="2358" spans="1:8" hidden="1" x14ac:dyDescent="0.2">
      <c r="A2358" s="112" t="s">
        <v>3284</v>
      </c>
      <c r="B2358" s="112" t="s">
        <v>13</v>
      </c>
      <c r="C2358" s="112" t="s">
        <v>3282</v>
      </c>
      <c r="D2358" s="18">
        <v>8540.86</v>
      </c>
      <c r="E2358" s="18">
        <v>0</v>
      </c>
      <c r="F2358" s="18">
        <v>0</v>
      </c>
      <c r="G2358" s="18">
        <v>8540.86</v>
      </c>
      <c r="H2358" s="153">
        <f t="shared" si="36"/>
        <v>18</v>
      </c>
    </row>
    <row r="2359" spans="1:8" hidden="1" x14ac:dyDescent="0.2">
      <c r="A2359" s="112" t="s">
        <v>3285</v>
      </c>
      <c r="B2359" s="112" t="s">
        <v>13</v>
      </c>
      <c r="C2359" s="112" t="s">
        <v>675</v>
      </c>
      <c r="D2359" s="18">
        <v>181683</v>
      </c>
      <c r="E2359" s="18">
        <v>0</v>
      </c>
      <c r="F2359" s="18">
        <v>0</v>
      </c>
      <c r="G2359" s="18">
        <v>181683</v>
      </c>
      <c r="H2359" s="153">
        <f t="shared" si="36"/>
        <v>18</v>
      </c>
    </row>
    <row r="2360" spans="1:8" hidden="1" x14ac:dyDescent="0.2">
      <c r="A2360" s="112" t="s">
        <v>3447</v>
      </c>
      <c r="B2360" s="112" t="s">
        <v>17</v>
      </c>
      <c r="C2360" s="112" t="s">
        <v>676</v>
      </c>
      <c r="D2360" s="18">
        <v>704.83</v>
      </c>
      <c r="E2360" s="18">
        <v>0</v>
      </c>
      <c r="F2360" s="18">
        <v>0</v>
      </c>
      <c r="G2360" s="18">
        <v>704.83</v>
      </c>
      <c r="H2360" s="153">
        <f t="shared" si="36"/>
        <v>16</v>
      </c>
    </row>
    <row r="2361" spans="1:8" hidden="1" x14ac:dyDescent="0.2">
      <c r="A2361" s="112" t="s">
        <v>3448</v>
      </c>
      <c r="B2361" s="112" t="s">
        <v>13</v>
      </c>
      <c r="C2361" s="112" t="s">
        <v>677</v>
      </c>
      <c r="D2361" s="18">
        <v>704.83</v>
      </c>
      <c r="E2361" s="18">
        <v>0</v>
      </c>
      <c r="F2361" s="18">
        <v>0</v>
      </c>
      <c r="G2361" s="18">
        <v>704.83</v>
      </c>
      <c r="H2361" s="153">
        <f t="shared" si="36"/>
        <v>18</v>
      </c>
    </row>
    <row r="2362" spans="1:8" hidden="1" x14ac:dyDescent="0.2">
      <c r="A2362" s="112" t="s">
        <v>3009</v>
      </c>
      <c r="B2362" s="112" t="s">
        <v>17</v>
      </c>
      <c r="C2362" s="112" t="s">
        <v>681</v>
      </c>
      <c r="D2362" s="18">
        <v>289200.25</v>
      </c>
      <c r="E2362" s="18">
        <v>0</v>
      </c>
      <c r="F2362" s="18">
        <v>0</v>
      </c>
      <c r="G2362" s="18">
        <v>289200.25</v>
      </c>
      <c r="H2362" s="153">
        <f t="shared" si="36"/>
        <v>16</v>
      </c>
    </row>
    <row r="2363" spans="1:8" hidden="1" x14ac:dyDescent="0.2">
      <c r="A2363" s="112" t="s">
        <v>3286</v>
      </c>
      <c r="B2363" s="112" t="s">
        <v>13</v>
      </c>
      <c r="C2363" s="112" t="s">
        <v>681</v>
      </c>
      <c r="D2363" s="18">
        <v>288414.95</v>
      </c>
      <c r="E2363" s="18">
        <v>0</v>
      </c>
      <c r="F2363" s="18">
        <v>0</v>
      </c>
      <c r="G2363" s="18">
        <v>288414.95</v>
      </c>
      <c r="H2363" s="153">
        <f t="shared" si="36"/>
        <v>18</v>
      </c>
    </row>
    <row r="2364" spans="1:8" hidden="1" x14ac:dyDescent="0.2">
      <c r="A2364" s="112" t="s">
        <v>2272</v>
      </c>
      <c r="B2364" s="112" t="s">
        <v>17</v>
      </c>
      <c r="C2364" s="112" t="s">
        <v>1895</v>
      </c>
      <c r="D2364" s="18">
        <v>16595028.439999999</v>
      </c>
      <c r="E2364" s="18">
        <v>58806.66</v>
      </c>
      <c r="F2364" s="18">
        <v>137106.63</v>
      </c>
      <c r="G2364" s="18">
        <v>16673328.41</v>
      </c>
      <c r="H2364" s="153">
        <f t="shared" si="36"/>
        <v>12</v>
      </c>
    </row>
    <row r="2365" spans="1:8" hidden="1" x14ac:dyDescent="0.2">
      <c r="A2365" s="112" t="s">
        <v>2273</v>
      </c>
      <c r="B2365" s="112" t="s">
        <v>17</v>
      </c>
      <c r="C2365" s="112" t="s">
        <v>4069</v>
      </c>
      <c r="D2365" s="18">
        <v>1794536.37</v>
      </c>
      <c r="E2365" s="18">
        <v>0</v>
      </c>
      <c r="F2365" s="18">
        <v>0</v>
      </c>
      <c r="G2365" s="18">
        <v>1794536.37</v>
      </c>
      <c r="H2365" s="153">
        <f t="shared" si="36"/>
        <v>14</v>
      </c>
    </row>
    <row r="2366" spans="1:8" hidden="1" x14ac:dyDescent="0.2">
      <c r="A2366" s="112" t="s">
        <v>2274</v>
      </c>
      <c r="B2366" s="112" t="s">
        <v>17</v>
      </c>
      <c r="C2366" s="112" t="s">
        <v>642</v>
      </c>
      <c r="D2366" s="18">
        <v>1794536.37</v>
      </c>
      <c r="E2366" s="18">
        <v>0</v>
      </c>
      <c r="F2366" s="18">
        <v>0</v>
      </c>
      <c r="G2366" s="18">
        <v>1794536.37</v>
      </c>
      <c r="H2366" s="153">
        <f t="shared" si="36"/>
        <v>16</v>
      </c>
    </row>
    <row r="2367" spans="1:8" hidden="1" x14ac:dyDescent="0.2">
      <c r="A2367" s="112" t="s">
        <v>2275</v>
      </c>
      <c r="B2367" s="112" t="s">
        <v>13</v>
      </c>
      <c r="C2367" s="112" t="s">
        <v>644</v>
      </c>
      <c r="D2367" s="18">
        <v>1794536.37</v>
      </c>
      <c r="E2367" s="18">
        <v>0</v>
      </c>
      <c r="F2367" s="18">
        <v>0</v>
      </c>
      <c r="G2367" s="18">
        <v>1794536.37</v>
      </c>
      <c r="H2367" s="153">
        <f t="shared" si="36"/>
        <v>18</v>
      </c>
    </row>
    <row r="2368" spans="1:8" hidden="1" x14ac:dyDescent="0.2">
      <c r="A2368" s="112" t="s">
        <v>2276</v>
      </c>
      <c r="B2368" s="112" t="s">
        <v>17</v>
      </c>
      <c r="C2368" s="112" t="s">
        <v>320</v>
      </c>
      <c r="D2368" s="18">
        <v>7546226.1600000001</v>
      </c>
      <c r="E2368" s="18">
        <v>21282.98</v>
      </c>
      <c r="F2368" s="18">
        <v>67952.84</v>
      </c>
      <c r="G2368" s="18">
        <v>7592896.0199999996</v>
      </c>
      <c r="H2368" s="153">
        <f t="shared" si="36"/>
        <v>14</v>
      </c>
    </row>
    <row r="2369" spans="1:8" hidden="1" x14ac:dyDescent="0.2">
      <c r="A2369" s="112" t="s">
        <v>2277</v>
      </c>
      <c r="B2369" s="112" t="s">
        <v>17</v>
      </c>
      <c r="C2369" s="112" t="s">
        <v>644</v>
      </c>
      <c r="D2369" s="18">
        <v>7199618.1100000003</v>
      </c>
      <c r="E2369" s="18">
        <v>9224.66</v>
      </c>
      <c r="F2369" s="18">
        <v>54513.17</v>
      </c>
      <c r="G2369" s="18">
        <v>7244906.6200000001</v>
      </c>
      <c r="H2369" s="153">
        <f t="shared" si="36"/>
        <v>16</v>
      </c>
    </row>
    <row r="2370" spans="1:8" hidden="1" x14ac:dyDescent="0.2">
      <c r="A2370" s="112" t="s">
        <v>2278</v>
      </c>
      <c r="B2370" s="112" t="s">
        <v>13</v>
      </c>
      <c r="C2370" s="112" t="s">
        <v>644</v>
      </c>
      <c r="D2370" s="18">
        <v>635522.18999999994</v>
      </c>
      <c r="E2370" s="18">
        <v>120.88</v>
      </c>
      <c r="F2370" s="18">
        <v>2910.41</v>
      </c>
      <c r="G2370" s="18">
        <v>638311.72</v>
      </c>
      <c r="H2370" s="153">
        <f t="shared" si="36"/>
        <v>18</v>
      </c>
    </row>
    <row r="2371" spans="1:8" hidden="1" x14ac:dyDescent="0.2">
      <c r="A2371" s="112" t="s">
        <v>2279</v>
      </c>
      <c r="B2371" s="112" t="s">
        <v>13</v>
      </c>
      <c r="C2371" s="112" t="s">
        <v>671</v>
      </c>
      <c r="D2371" s="18">
        <v>9955.15</v>
      </c>
      <c r="E2371" s="18">
        <v>0</v>
      </c>
      <c r="F2371" s="18">
        <v>0</v>
      </c>
      <c r="G2371" s="18">
        <v>9955.15</v>
      </c>
      <c r="H2371" s="153">
        <f t="shared" si="36"/>
        <v>18</v>
      </c>
    </row>
    <row r="2372" spans="1:8" hidden="1" x14ac:dyDescent="0.2">
      <c r="A2372" s="112" t="s">
        <v>2280</v>
      </c>
      <c r="B2372" s="112" t="s">
        <v>13</v>
      </c>
      <c r="C2372" s="112" t="s">
        <v>673</v>
      </c>
      <c r="D2372" s="18">
        <v>5932635.0599999996</v>
      </c>
      <c r="E2372" s="18">
        <v>8255.76</v>
      </c>
      <c r="F2372" s="18">
        <v>41107.019999999997</v>
      </c>
      <c r="G2372" s="18">
        <v>5965486.3200000003</v>
      </c>
      <c r="H2372" s="153">
        <f t="shared" si="36"/>
        <v>18</v>
      </c>
    </row>
    <row r="2373" spans="1:8" hidden="1" x14ac:dyDescent="0.2">
      <c r="A2373" s="112" t="s">
        <v>2281</v>
      </c>
      <c r="B2373" s="112" t="s">
        <v>13</v>
      </c>
      <c r="C2373" s="112" t="s">
        <v>1422</v>
      </c>
      <c r="D2373" s="18">
        <v>310587.12</v>
      </c>
      <c r="E2373" s="18">
        <v>654.98</v>
      </c>
      <c r="F2373" s="18">
        <v>7615.32</v>
      </c>
      <c r="G2373" s="18">
        <v>317547.46000000002</v>
      </c>
      <c r="H2373" s="153">
        <f t="shared" si="36"/>
        <v>18</v>
      </c>
    </row>
    <row r="2374" spans="1:8" hidden="1" x14ac:dyDescent="0.2">
      <c r="A2374" s="112" t="s">
        <v>2282</v>
      </c>
      <c r="B2374" s="112" t="s">
        <v>13</v>
      </c>
      <c r="C2374" s="112" t="s">
        <v>675</v>
      </c>
      <c r="D2374" s="18">
        <v>310918.59000000003</v>
      </c>
      <c r="E2374" s="18">
        <v>193.04</v>
      </c>
      <c r="F2374" s="18">
        <v>2880.42</v>
      </c>
      <c r="G2374" s="18">
        <v>313605.96999999997</v>
      </c>
      <c r="H2374" s="153">
        <f t="shared" si="36"/>
        <v>18</v>
      </c>
    </row>
    <row r="2375" spans="1:8" hidden="1" x14ac:dyDescent="0.2">
      <c r="A2375" s="112" t="s">
        <v>2283</v>
      </c>
      <c r="B2375" s="112" t="s">
        <v>17</v>
      </c>
      <c r="C2375" s="112" t="s">
        <v>676</v>
      </c>
      <c r="D2375" s="18">
        <v>9537.93</v>
      </c>
      <c r="E2375" s="18">
        <v>0</v>
      </c>
      <c r="F2375" s="18">
        <v>0</v>
      </c>
      <c r="G2375" s="18">
        <v>9537.93</v>
      </c>
      <c r="H2375" s="153">
        <f t="shared" ref="H2375:H2438" si="37">+LEN(A2375)</f>
        <v>16</v>
      </c>
    </row>
    <row r="2376" spans="1:8" hidden="1" x14ac:dyDescent="0.2">
      <c r="A2376" s="112" t="s">
        <v>2284</v>
      </c>
      <c r="B2376" s="112" t="s">
        <v>13</v>
      </c>
      <c r="C2376" s="112" t="s">
        <v>1908</v>
      </c>
      <c r="D2376" s="18">
        <v>1250</v>
      </c>
      <c r="E2376" s="18">
        <v>0</v>
      </c>
      <c r="F2376" s="18">
        <v>0</v>
      </c>
      <c r="G2376" s="18">
        <v>1250</v>
      </c>
      <c r="H2376" s="153">
        <f t="shared" si="37"/>
        <v>18</v>
      </c>
    </row>
    <row r="2377" spans="1:8" hidden="1" x14ac:dyDescent="0.2">
      <c r="A2377" s="112" t="s">
        <v>2285</v>
      </c>
      <c r="B2377" s="112" t="s">
        <v>13</v>
      </c>
      <c r="C2377" s="112" t="s">
        <v>678</v>
      </c>
      <c r="D2377" s="18">
        <v>753.95</v>
      </c>
      <c r="E2377" s="18">
        <v>0</v>
      </c>
      <c r="F2377" s="18">
        <v>0</v>
      </c>
      <c r="G2377" s="18">
        <v>753.95</v>
      </c>
      <c r="H2377" s="153">
        <f t="shared" si="37"/>
        <v>18</v>
      </c>
    </row>
    <row r="2378" spans="1:8" hidden="1" x14ac:dyDescent="0.2">
      <c r="A2378" s="112" t="s">
        <v>2286</v>
      </c>
      <c r="B2378" s="112" t="s">
        <v>13</v>
      </c>
      <c r="C2378" s="112" t="s">
        <v>679</v>
      </c>
      <c r="D2378" s="18">
        <v>7533.98</v>
      </c>
      <c r="E2378" s="18">
        <v>0</v>
      </c>
      <c r="F2378" s="18">
        <v>0</v>
      </c>
      <c r="G2378" s="18">
        <v>7533.98</v>
      </c>
      <c r="H2378" s="153">
        <f t="shared" si="37"/>
        <v>18</v>
      </c>
    </row>
    <row r="2379" spans="1:8" hidden="1" x14ac:dyDescent="0.2">
      <c r="A2379" s="112" t="s">
        <v>2287</v>
      </c>
      <c r="B2379" s="112" t="s">
        <v>17</v>
      </c>
      <c r="C2379" s="112" t="s">
        <v>681</v>
      </c>
      <c r="D2379" s="18">
        <v>336311.91</v>
      </c>
      <c r="E2379" s="18">
        <v>12058.32</v>
      </c>
      <c r="F2379" s="18">
        <v>13439.67</v>
      </c>
      <c r="G2379" s="18">
        <v>337693.26</v>
      </c>
      <c r="H2379" s="153">
        <f t="shared" si="37"/>
        <v>16</v>
      </c>
    </row>
    <row r="2380" spans="1:8" hidden="1" x14ac:dyDescent="0.2">
      <c r="A2380" s="112" t="s">
        <v>2288</v>
      </c>
      <c r="B2380" s="112" t="s">
        <v>13</v>
      </c>
      <c r="C2380" s="112" t="s">
        <v>681</v>
      </c>
      <c r="D2380" s="18">
        <v>295072.42</v>
      </c>
      <c r="E2380" s="18">
        <v>10740.27</v>
      </c>
      <c r="F2380" s="18">
        <v>11946.38</v>
      </c>
      <c r="G2380" s="18">
        <v>296278.53000000003</v>
      </c>
      <c r="H2380" s="153">
        <f t="shared" si="37"/>
        <v>18</v>
      </c>
    </row>
    <row r="2381" spans="1:8" hidden="1" x14ac:dyDescent="0.2">
      <c r="A2381" s="112" t="s">
        <v>2289</v>
      </c>
      <c r="B2381" s="112" t="s">
        <v>13</v>
      </c>
      <c r="C2381" s="112" t="s">
        <v>1914</v>
      </c>
      <c r="D2381" s="18">
        <v>41239.49</v>
      </c>
      <c r="E2381" s="18">
        <v>1318.05</v>
      </c>
      <c r="F2381" s="18">
        <v>1493.29</v>
      </c>
      <c r="G2381" s="18">
        <v>41414.730000000003</v>
      </c>
      <c r="H2381" s="153">
        <f t="shared" si="37"/>
        <v>18</v>
      </c>
    </row>
    <row r="2382" spans="1:8" hidden="1" x14ac:dyDescent="0.2">
      <c r="A2382" s="112" t="s">
        <v>2290</v>
      </c>
      <c r="B2382" s="112" t="s">
        <v>17</v>
      </c>
      <c r="C2382" s="112" t="s">
        <v>1916</v>
      </c>
      <c r="D2382" s="18">
        <v>758.21</v>
      </c>
      <c r="E2382" s="18">
        <v>0</v>
      </c>
      <c r="F2382" s="18">
        <v>0</v>
      </c>
      <c r="G2382" s="18">
        <v>758.21</v>
      </c>
      <c r="H2382" s="153">
        <f t="shared" si="37"/>
        <v>16</v>
      </c>
    </row>
    <row r="2383" spans="1:8" hidden="1" x14ac:dyDescent="0.2">
      <c r="A2383" s="112" t="s">
        <v>2291</v>
      </c>
      <c r="B2383" s="112" t="s">
        <v>13</v>
      </c>
      <c r="C2383" s="112" t="s">
        <v>678</v>
      </c>
      <c r="D2383" s="18">
        <v>758.21</v>
      </c>
      <c r="E2383" s="18">
        <v>0</v>
      </c>
      <c r="F2383" s="18">
        <v>0</v>
      </c>
      <c r="G2383" s="18">
        <v>758.21</v>
      </c>
      <c r="H2383" s="153">
        <f t="shared" si="37"/>
        <v>18</v>
      </c>
    </row>
    <row r="2384" spans="1:8" hidden="1" x14ac:dyDescent="0.2">
      <c r="A2384" s="112" t="s">
        <v>2292</v>
      </c>
      <c r="B2384" s="112" t="s">
        <v>17</v>
      </c>
      <c r="C2384" s="112" t="s">
        <v>4090</v>
      </c>
      <c r="D2384" s="18">
        <v>7254265.9100000001</v>
      </c>
      <c r="E2384" s="18">
        <v>37523.68</v>
      </c>
      <c r="F2384" s="18">
        <v>69153.789999999994</v>
      </c>
      <c r="G2384" s="18">
        <v>7285896.0199999996</v>
      </c>
      <c r="H2384" s="153">
        <f t="shared" si="37"/>
        <v>14</v>
      </c>
    </row>
    <row r="2385" spans="1:8" hidden="1" x14ac:dyDescent="0.2">
      <c r="A2385" s="112" t="s">
        <v>2293</v>
      </c>
      <c r="B2385" s="112" t="s">
        <v>17</v>
      </c>
      <c r="C2385" s="112" t="s">
        <v>644</v>
      </c>
      <c r="D2385" s="18">
        <v>4738136.09</v>
      </c>
      <c r="E2385" s="18">
        <v>2935.27</v>
      </c>
      <c r="F2385" s="18">
        <v>33205.26</v>
      </c>
      <c r="G2385" s="18">
        <v>4768406.08</v>
      </c>
      <c r="H2385" s="153">
        <f t="shared" si="37"/>
        <v>16</v>
      </c>
    </row>
    <row r="2386" spans="1:8" hidden="1" x14ac:dyDescent="0.2">
      <c r="A2386" s="112" t="s">
        <v>2294</v>
      </c>
      <c r="B2386" s="112" t="s">
        <v>13</v>
      </c>
      <c r="C2386" s="112" t="s">
        <v>671</v>
      </c>
      <c r="D2386" s="18">
        <v>63917.65</v>
      </c>
      <c r="E2386" s="18">
        <v>0</v>
      </c>
      <c r="F2386" s="18">
        <v>0</v>
      </c>
      <c r="G2386" s="18">
        <v>63917.65</v>
      </c>
      <c r="H2386" s="153">
        <f t="shared" si="37"/>
        <v>18</v>
      </c>
    </row>
    <row r="2387" spans="1:8" hidden="1" x14ac:dyDescent="0.2">
      <c r="A2387" s="112" t="s">
        <v>2295</v>
      </c>
      <c r="B2387" s="112" t="s">
        <v>13</v>
      </c>
      <c r="C2387" s="112" t="s">
        <v>675</v>
      </c>
      <c r="D2387" s="18">
        <v>4674218.4400000004</v>
      </c>
      <c r="E2387" s="18">
        <v>2935.27</v>
      </c>
      <c r="F2387" s="18">
        <v>33205.26</v>
      </c>
      <c r="G2387" s="18">
        <v>4704488.43</v>
      </c>
      <c r="H2387" s="153">
        <f t="shared" si="37"/>
        <v>18</v>
      </c>
    </row>
    <row r="2388" spans="1:8" hidden="1" x14ac:dyDescent="0.2">
      <c r="A2388" s="112" t="s">
        <v>2296</v>
      </c>
      <c r="B2388" s="112" t="s">
        <v>17</v>
      </c>
      <c r="C2388" s="112" t="s">
        <v>676</v>
      </c>
      <c r="D2388" s="18">
        <v>-19113.3</v>
      </c>
      <c r="E2388" s="18">
        <v>0</v>
      </c>
      <c r="F2388" s="18">
        <v>0</v>
      </c>
      <c r="G2388" s="18">
        <v>-19113.3</v>
      </c>
      <c r="H2388" s="153">
        <f t="shared" si="37"/>
        <v>16</v>
      </c>
    </row>
    <row r="2389" spans="1:8" hidden="1" x14ac:dyDescent="0.2">
      <c r="A2389" s="112" t="s">
        <v>2297</v>
      </c>
      <c r="B2389" s="112" t="s">
        <v>13</v>
      </c>
      <c r="C2389" s="112" t="s">
        <v>677</v>
      </c>
      <c r="D2389" s="18">
        <v>-23609.599999999999</v>
      </c>
      <c r="E2389" s="18">
        <v>0</v>
      </c>
      <c r="F2389" s="18">
        <v>0</v>
      </c>
      <c r="G2389" s="18">
        <v>-23609.599999999999</v>
      </c>
      <c r="H2389" s="153">
        <f t="shared" si="37"/>
        <v>18</v>
      </c>
    </row>
    <row r="2390" spans="1:8" hidden="1" x14ac:dyDescent="0.2">
      <c r="A2390" s="112" t="s">
        <v>2298</v>
      </c>
      <c r="B2390" s="112" t="s">
        <v>13</v>
      </c>
      <c r="C2390" s="112" t="s">
        <v>678</v>
      </c>
      <c r="D2390" s="18">
        <v>4496.3</v>
      </c>
      <c r="E2390" s="18">
        <v>0</v>
      </c>
      <c r="F2390" s="18">
        <v>0</v>
      </c>
      <c r="G2390" s="18">
        <v>4496.3</v>
      </c>
      <c r="H2390" s="153">
        <f t="shared" si="37"/>
        <v>18</v>
      </c>
    </row>
    <row r="2391" spans="1:8" hidden="1" x14ac:dyDescent="0.2">
      <c r="A2391" s="112" t="s">
        <v>2299</v>
      </c>
      <c r="B2391" s="112" t="s">
        <v>17</v>
      </c>
      <c r="C2391" s="112" t="s">
        <v>681</v>
      </c>
      <c r="D2391" s="18">
        <v>2380535.9700000002</v>
      </c>
      <c r="E2391" s="18">
        <v>34588.410000000003</v>
      </c>
      <c r="F2391" s="18">
        <v>35948.53</v>
      </c>
      <c r="G2391" s="18">
        <v>2381896.09</v>
      </c>
      <c r="H2391" s="153">
        <f t="shared" si="37"/>
        <v>16</v>
      </c>
    </row>
    <row r="2392" spans="1:8" hidden="1" x14ac:dyDescent="0.2">
      <c r="A2392" s="112" t="s">
        <v>2300</v>
      </c>
      <c r="B2392" s="112" t="s">
        <v>13</v>
      </c>
      <c r="C2392" s="112" t="s">
        <v>681</v>
      </c>
      <c r="D2392" s="18">
        <v>2200094.4900000002</v>
      </c>
      <c r="E2392" s="18">
        <v>30763.9</v>
      </c>
      <c r="F2392" s="18">
        <v>31954.25</v>
      </c>
      <c r="G2392" s="18">
        <v>2201284.84</v>
      </c>
      <c r="H2392" s="153">
        <f t="shared" si="37"/>
        <v>18</v>
      </c>
    </row>
    <row r="2393" spans="1:8" hidden="1" x14ac:dyDescent="0.2">
      <c r="A2393" s="112" t="s">
        <v>2301</v>
      </c>
      <c r="B2393" s="112" t="s">
        <v>13</v>
      </c>
      <c r="C2393" s="112" t="s">
        <v>1914</v>
      </c>
      <c r="D2393" s="18">
        <v>180441.48</v>
      </c>
      <c r="E2393" s="18">
        <v>3824.51</v>
      </c>
      <c r="F2393" s="18">
        <v>3994.28</v>
      </c>
      <c r="G2393" s="18">
        <v>180611.25</v>
      </c>
      <c r="H2393" s="153">
        <f t="shared" si="37"/>
        <v>18</v>
      </c>
    </row>
    <row r="2394" spans="1:8" hidden="1" x14ac:dyDescent="0.2">
      <c r="A2394" s="112" t="s">
        <v>2302</v>
      </c>
      <c r="B2394" s="112" t="s">
        <v>17</v>
      </c>
      <c r="C2394" s="112" t="s">
        <v>1916</v>
      </c>
      <c r="D2394" s="18">
        <v>154707.15</v>
      </c>
      <c r="E2394" s="18">
        <v>0</v>
      </c>
      <c r="F2394" s="18">
        <v>0</v>
      </c>
      <c r="G2394" s="18">
        <v>154707.15</v>
      </c>
      <c r="H2394" s="153">
        <f t="shared" si="37"/>
        <v>16</v>
      </c>
    </row>
    <row r="2395" spans="1:8" hidden="1" x14ac:dyDescent="0.2">
      <c r="A2395" s="112" t="s">
        <v>2303</v>
      </c>
      <c r="B2395" s="112" t="s">
        <v>13</v>
      </c>
      <c r="C2395" s="112" t="s">
        <v>678</v>
      </c>
      <c r="D2395" s="18">
        <v>154707.15</v>
      </c>
      <c r="E2395" s="18">
        <v>0</v>
      </c>
      <c r="F2395" s="18">
        <v>0</v>
      </c>
      <c r="G2395" s="18">
        <v>154707.15</v>
      </c>
      <c r="H2395" s="153">
        <f t="shared" si="37"/>
        <v>18</v>
      </c>
    </row>
    <row r="2396" spans="1:8" hidden="1" x14ac:dyDescent="0.2">
      <c r="A2396" s="112" t="s">
        <v>2304</v>
      </c>
      <c r="B2396" s="112" t="s">
        <v>17</v>
      </c>
      <c r="C2396" s="112" t="s">
        <v>4132</v>
      </c>
      <c r="D2396" s="18">
        <v>88726213.920000002</v>
      </c>
      <c r="E2396" s="18">
        <v>0</v>
      </c>
      <c r="F2396" s="18">
        <v>348298.99</v>
      </c>
      <c r="G2396" s="18">
        <v>89074512.909999996</v>
      </c>
      <c r="H2396" s="153">
        <f t="shared" si="37"/>
        <v>12</v>
      </c>
    </row>
    <row r="2397" spans="1:8" hidden="1" x14ac:dyDescent="0.2">
      <c r="A2397" s="112" t="s">
        <v>2305</v>
      </c>
      <c r="B2397" s="112" t="s">
        <v>17</v>
      </c>
      <c r="C2397" s="112" t="s">
        <v>4069</v>
      </c>
      <c r="D2397" s="18">
        <v>2392246.5499999998</v>
      </c>
      <c r="E2397" s="18">
        <v>0</v>
      </c>
      <c r="F2397" s="18">
        <v>-0.01</v>
      </c>
      <c r="G2397" s="18">
        <v>2392246.54</v>
      </c>
      <c r="H2397" s="153">
        <f t="shared" si="37"/>
        <v>14</v>
      </c>
    </row>
    <row r="2398" spans="1:8" hidden="1" x14ac:dyDescent="0.2">
      <c r="A2398" s="112" t="s">
        <v>2306</v>
      </c>
      <c r="B2398" s="112" t="s">
        <v>17</v>
      </c>
      <c r="C2398" s="112" t="s">
        <v>642</v>
      </c>
      <c r="D2398" s="18">
        <v>2392246.5499999998</v>
      </c>
      <c r="E2398" s="18">
        <v>0</v>
      </c>
      <c r="F2398" s="18">
        <v>-0.01</v>
      </c>
      <c r="G2398" s="18">
        <v>2392246.54</v>
      </c>
      <c r="H2398" s="153">
        <f t="shared" si="37"/>
        <v>16</v>
      </c>
    </row>
    <row r="2399" spans="1:8" hidden="1" x14ac:dyDescent="0.2">
      <c r="A2399" s="112" t="s">
        <v>2307</v>
      </c>
      <c r="B2399" s="112" t="s">
        <v>13</v>
      </c>
      <c r="C2399" s="112" t="s">
        <v>1935</v>
      </c>
      <c r="D2399" s="18">
        <v>20.010000000000002</v>
      </c>
      <c r="E2399" s="18">
        <v>0</v>
      </c>
      <c r="F2399" s="18">
        <v>-0.01</v>
      </c>
      <c r="G2399" s="18">
        <v>20</v>
      </c>
      <c r="H2399" s="153">
        <f t="shared" si="37"/>
        <v>18</v>
      </c>
    </row>
    <row r="2400" spans="1:8" hidden="1" x14ac:dyDescent="0.2">
      <c r="A2400" s="112" t="s">
        <v>2308</v>
      </c>
      <c r="B2400" s="112" t="s">
        <v>13</v>
      </c>
      <c r="C2400" s="112" t="s">
        <v>834</v>
      </c>
      <c r="D2400" s="18">
        <v>-0.12</v>
      </c>
      <c r="E2400" s="18">
        <v>0</v>
      </c>
      <c r="F2400" s="18">
        <v>0</v>
      </c>
      <c r="G2400" s="18">
        <v>-0.12</v>
      </c>
      <c r="H2400" s="153">
        <f t="shared" si="37"/>
        <v>18</v>
      </c>
    </row>
    <row r="2401" spans="1:8" hidden="1" x14ac:dyDescent="0.2">
      <c r="A2401" s="112" t="s">
        <v>2598</v>
      </c>
      <c r="B2401" s="112" t="s">
        <v>13</v>
      </c>
      <c r="C2401" s="112" t="s">
        <v>842</v>
      </c>
      <c r="D2401" s="18">
        <v>2392226.66</v>
      </c>
      <c r="E2401" s="18">
        <v>0</v>
      </c>
      <c r="F2401" s="18">
        <v>0</v>
      </c>
      <c r="G2401" s="18">
        <v>2392226.66</v>
      </c>
      <c r="H2401" s="153">
        <f t="shared" si="37"/>
        <v>18</v>
      </c>
    </row>
    <row r="2402" spans="1:8" hidden="1" x14ac:dyDescent="0.2">
      <c r="A2402" s="112" t="s">
        <v>2312</v>
      </c>
      <c r="B2402" s="112" t="s">
        <v>17</v>
      </c>
      <c r="C2402" s="112" t="s">
        <v>4133</v>
      </c>
      <c r="D2402" s="18">
        <v>8356142.25</v>
      </c>
      <c r="E2402" s="18">
        <v>0</v>
      </c>
      <c r="F2402" s="18">
        <v>-105338.23</v>
      </c>
      <c r="G2402" s="18">
        <v>8250804.0199999996</v>
      </c>
      <c r="H2402" s="153">
        <f t="shared" si="37"/>
        <v>14</v>
      </c>
    </row>
    <row r="2403" spans="1:8" hidden="1" x14ac:dyDescent="0.2">
      <c r="A2403" s="112" t="s">
        <v>2313</v>
      </c>
      <c r="B2403" s="112" t="s">
        <v>17</v>
      </c>
      <c r="C2403" s="112" t="s">
        <v>644</v>
      </c>
      <c r="D2403" s="18">
        <v>70096.23</v>
      </c>
      <c r="E2403" s="18">
        <v>0</v>
      </c>
      <c r="F2403" s="18">
        <v>3640.77</v>
      </c>
      <c r="G2403" s="18">
        <v>73737</v>
      </c>
      <c r="H2403" s="153">
        <f t="shared" si="37"/>
        <v>16</v>
      </c>
    </row>
    <row r="2404" spans="1:8" hidden="1" x14ac:dyDescent="0.2">
      <c r="A2404" s="112" t="s">
        <v>2314</v>
      </c>
      <c r="B2404" s="112" t="s">
        <v>13</v>
      </c>
      <c r="C2404" s="112" t="s">
        <v>1935</v>
      </c>
      <c r="D2404" s="18">
        <v>49910.3</v>
      </c>
      <c r="E2404" s="18">
        <v>0</v>
      </c>
      <c r="F2404" s="18">
        <v>4199.28</v>
      </c>
      <c r="G2404" s="18">
        <v>54109.58</v>
      </c>
      <c r="H2404" s="153">
        <f t="shared" si="37"/>
        <v>18</v>
      </c>
    </row>
    <row r="2405" spans="1:8" hidden="1" x14ac:dyDescent="0.2">
      <c r="A2405" s="112" t="s">
        <v>2315</v>
      </c>
      <c r="B2405" s="112" t="s">
        <v>13</v>
      </c>
      <c r="C2405" s="112" t="s">
        <v>834</v>
      </c>
      <c r="D2405" s="18">
        <v>-10153.67</v>
      </c>
      <c r="E2405" s="18">
        <v>0</v>
      </c>
      <c r="F2405" s="18">
        <v>105.45</v>
      </c>
      <c r="G2405" s="18">
        <v>-10048.219999999999</v>
      </c>
      <c r="H2405" s="153">
        <f t="shared" si="37"/>
        <v>18</v>
      </c>
    </row>
    <row r="2406" spans="1:8" hidden="1" x14ac:dyDescent="0.2">
      <c r="A2406" s="112" t="s">
        <v>2316</v>
      </c>
      <c r="B2406" s="112" t="s">
        <v>13</v>
      </c>
      <c r="C2406" s="112" t="s">
        <v>836</v>
      </c>
      <c r="D2406" s="18">
        <v>570.04</v>
      </c>
      <c r="E2406" s="18">
        <v>0</v>
      </c>
      <c r="F2406" s="18">
        <v>-2448.9699999999998</v>
      </c>
      <c r="G2406" s="18">
        <v>-1878.93</v>
      </c>
      <c r="H2406" s="153">
        <f t="shared" si="37"/>
        <v>18</v>
      </c>
    </row>
    <row r="2407" spans="1:8" hidden="1" x14ac:dyDescent="0.2">
      <c r="A2407" s="112" t="s">
        <v>2317</v>
      </c>
      <c r="B2407" s="112" t="s">
        <v>13</v>
      </c>
      <c r="C2407" s="112" t="s">
        <v>838</v>
      </c>
      <c r="D2407" s="18">
        <v>-3110.49</v>
      </c>
      <c r="E2407" s="18">
        <v>0</v>
      </c>
      <c r="F2407" s="18">
        <v>1166.45</v>
      </c>
      <c r="G2407" s="18">
        <v>-1944.04</v>
      </c>
      <c r="H2407" s="153">
        <f t="shared" si="37"/>
        <v>18</v>
      </c>
    </row>
    <row r="2408" spans="1:8" hidden="1" x14ac:dyDescent="0.2">
      <c r="A2408" s="112" t="s">
        <v>2318</v>
      </c>
      <c r="B2408" s="112" t="s">
        <v>13</v>
      </c>
      <c r="C2408" s="112" t="s">
        <v>839</v>
      </c>
      <c r="D2408" s="18">
        <v>-5.29</v>
      </c>
      <c r="E2408" s="18">
        <v>0</v>
      </c>
      <c r="F2408" s="18">
        <v>282.08</v>
      </c>
      <c r="G2408" s="18">
        <v>276.79000000000002</v>
      </c>
      <c r="H2408" s="153">
        <f t="shared" si="37"/>
        <v>18</v>
      </c>
    </row>
    <row r="2409" spans="1:8" hidden="1" x14ac:dyDescent="0.2">
      <c r="A2409" s="112" t="s">
        <v>2319</v>
      </c>
      <c r="B2409" s="112" t="s">
        <v>13</v>
      </c>
      <c r="C2409" s="112" t="s">
        <v>3999</v>
      </c>
      <c r="D2409" s="18">
        <v>-16.96</v>
      </c>
      <c r="E2409" s="18">
        <v>0</v>
      </c>
      <c r="F2409" s="18">
        <v>-181.94</v>
      </c>
      <c r="G2409" s="18">
        <v>-198.9</v>
      </c>
      <c r="H2409" s="153">
        <f t="shared" si="37"/>
        <v>18</v>
      </c>
    </row>
    <row r="2410" spans="1:8" hidden="1" x14ac:dyDescent="0.2">
      <c r="A2410" s="112" t="s">
        <v>2320</v>
      </c>
      <c r="B2410" s="112" t="s">
        <v>13</v>
      </c>
      <c r="C2410" s="112" t="s">
        <v>4000</v>
      </c>
      <c r="D2410" s="18">
        <v>-1061.8699999999999</v>
      </c>
      <c r="E2410" s="18">
        <v>0</v>
      </c>
      <c r="F2410" s="18">
        <v>707.26</v>
      </c>
      <c r="G2410" s="18">
        <v>-354.61</v>
      </c>
      <c r="H2410" s="153">
        <f t="shared" si="37"/>
        <v>18</v>
      </c>
    </row>
    <row r="2411" spans="1:8" hidden="1" x14ac:dyDescent="0.2">
      <c r="A2411" s="112" t="s">
        <v>2321</v>
      </c>
      <c r="B2411" s="112" t="s">
        <v>13</v>
      </c>
      <c r="C2411" s="112" t="s">
        <v>842</v>
      </c>
      <c r="D2411" s="18">
        <v>33964.17</v>
      </c>
      <c r="E2411" s="18">
        <v>0</v>
      </c>
      <c r="F2411" s="18">
        <v>-188.84</v>
      </c>
      <c r="G2411" s="18">
        <v>33775.33</v>
      </c>
      <c r="H2411" s="153">
        <f t="shared" si="37"/>
        <v>18</v>
      </c>
    </row>
    <row r="2412" spans="1:8" hidden="1" x14ac:dyDescent="0.2">
      <c r="A2412" s="112" t="s">
        <v>2322</v>
      </c>
      <c r="B2412" s="112" t="s">
        <v>17</v>
      </c>
      <c r="C2412" s="112" t="s">
        <v>676</v>
      </c>
      <c r="D2412" s="18">
        <v>2556.14</v>
      </c>
      <c r="E2412" s="18">
        <v>0</v>
      </c>
      <c r="F2412" s="18">
        <v>0</v>
      </c>
      <c r="G2412" s="18">
        <v>2556.14</v>
      </c>
      <c r="H2412" s="153">
        <f t="shared" si="37"/>
        <v>16</v>
      </c>
    </row>
    <row r="2413" spans="1:8" hidden="1" x14ac:dyDescent="0.2">
      <c r="A2413" s="112" t="s">
        <v>2323</v>
      </c>
      <c r="B2413" s="112" t="s">
        <v>13</v>
      </c>
      <c r="C2413" s="112" t="s">
        <v>842</v>
      </c>
      <c r="D2413" s="18">
        <v>2556.14</v>
      </c>
      <c r="E2413" s="18">
        <v>0</v>
      </c>
      <c r="F2413" s="18">
        <v>0</v>
      </c>
      <c r="G2413" s="18">
        <v>2556.14</v>
      </c>
      <c r="H2413" s="153">
        <f t="shared" si="37"/>
        <v>18</v>
      </c>
    </row>
    <row r="2414" spans="1:8" hidden="1" x14ac:dyDescent="0.2">
      <c r="A2414" s="112" t="s">
        <v>2324</v>
      </c>
      <c r="B2414" s="112" t="s">
        <v>17</v>
      </c>
      <c r="C2414" s="112" t="s">
        <v>681</v>
      </c>
      <c r="D2414" s="18">
        <v>804265.41</v>
      </c>
      <c r="E2414" s="18">
        <v>0</v>
      </c>
      <c r="F2414" s="18">
        <v>-1604.09</v>
      </c>
      <c r="G2414" s="18">
        <v>802661.32</v>
      </c>
      <c r="H2414" s="153">
        <f t="shared" si="37"/>
        <v>16</v>
      </c>
    </row>
    <row r="2415" spans="1:8" hidden="1" x14ac:dyDescent="0.2">
      <c r="A2415" s="112" t="s">
        <v>2325</v>
      </c>
      <c r="B2415" s="112" t="s">
        <v>13</v>
      </c>
      <c r="C2415" s="112" t="s">
        <v>1935</v>
      </c>
      <c r="D2415" s="18">
        <v>169895.24</v>
      </c>
      <c r="E2415" s="18">
        <v>0</v>
      </c>
      <c r="F2415" s="18">
        <v>-2318.6</v>
      </c>
      <c r="G2415" s="18">
        <v>167576.64000000001</v>
      </c>
      <c r="H2415" s="153">
        <f t="shared" si="37"/>
        <v>18</v>
      </c>
    </row>
    <row r="2416" spans="1:8" hidden="1" x14ac:dyDescent="0.2">
      <c r="A2416" s="112" t="s">
        <v>2326</v>
      </c>
      <c r="B2416" s="112" t="s">
        <v>13</v>
      </c>
      <c r="C2416" s="112" t="s">
        <v>834</v>
      </c>
      <c r="D2416" s="18">
        <v>48006.94</v>
      </c>
      <c r="E2416" s="18">
        <v>0</v>
      </c>
      <c r="F2416" s="18">
        <v>-3675.49</v>
      </c>
      <c r="G2416" s="18">
        <v>44331.45</v>
      </c>
      <c r="H2416" s="153">
        <f t="shared" si="37"/>
        <v>18</v>
      </c>
    </row>
    <row r="2417" spans="1:8" hidden="1" x14ac:dyDescent="0.2">
      <c r="A2417" s="112" t="s">
        <v>2327</v>
      </c>
      <c r="B2417" s="112" t="s">
        <v>13</v>
      </c>
      <c r="C2417" s="112" t="s">
        <v>836</v>
      </c>
      <c r="D2417" s="18">
        <v>16251.86</v>
      </c>
      <c r="E2417" s="18">
        <v>0</v>
      </c>
      <c r="F2417" s="18">
        <v>211.91</v>
      </c>
      <c r="G2417" s="18">
        <v>16463.77</v>
      </c>
      <c r="H2417" s="153">
        <f t="shared" si="37"/>
        <v>18</v>
      </c>
    </row>
    <row r="2418" spans="1:8" hidden="1" x14ac:dyDescent="0.2">
      <c r="A2418" s="112" t="s">
        <v>2328</v>
      </c>
      <c r="B2418" s="112" t="s">
        <v>13</v>
      </c>
      <c r="C2418" s="112" t="s">
        <v>838</v>
      </c>
      <c r="D2418" s="18">
        <v>8205.7900000000009</v>
      </c>
      <c r="E2418" s="18">
        <v>0</v>
      </c>
      <c r="F2418" s="18">
        <v>-251.03</v>
      </c>
      <c r="G2418" s="18">
        <v>7954.76</v>
      </c>
      <c r="H2418" s="153">
        <f t="shared" si="37"/>
        <v>18</v>
      </c>
    </row>
    <row r="2419" spans="1:8" hidden="1" x14ac:dyDescent="0.2">
      <c r="A2419" s="112" t="s">
        <v>2329</v>
      </c>
      <c r="B2419" s="112" t="s">
        <v>13</v>
      </c>
      <c r="C2419" s="112" t="s">
        <v>839</v>
      </c>
      <c r="D2419" s="18">
        <v>5073.9799999999996</v>
      </c>
      <c r="E2419" s="18">
        <v>0</v>
      </c>
      <c r="F2419" s="18">
        <v>474.52</v>
      </c>
      <c r="G2419" s="18">
        <v>5548.5</v>
      </c>
      <c r="H2419" s="153">
        <f t="shared" si="37"/>
        <v>18</v>
      </c>
    </row>
    <row r="2420" spans="1:8" hidden="1" x14ac:dyDescent="0.2">
      <c r="A2420" s="112" t="s">
        <v>2330</v>
      </c>
      <c r="B2420" s="112" t="s">
        <v>13</v>
      </c>
      <c r="C2420" s="112" t="s">
        <v>3999</v>
      </c>
      <c r="D2420" s="18">
        <v>3159.55</v>
      </c>
      <c r="E2420" s="18">
        <v>0</v>
      </c>
      <c r="F2420" s="18">
        <v>1362.7</v>
      </c>
      <c r="G2420" s="18">
        <v>4522.25</v>
      </c>
      <c r="H2420" s="153">
        <f t="shared" si="37"/>
        <v>18</v>
      </c>
    </row>
    <row r="2421" spans="1:8" hidden="1" x14ac:dyDescent="0.2">
      <c r="A2421" s="112" t="s">
        <v>2331</v>
      </c>
      <c r="B2421" s="112" t="s">
        <v>13</v>
      </c>
      <c r="C2421" s="112" t="s">
        <v>4000</v>
      </c>
      <c r="D2421" s="18">
        <v>4147.24</v>
      </c>
      <c r="E2421" s="18">
        <v>0</v>
      </c>
      <c r="F2421" s="18">
        <v>-1333.39</v>
      </c>
      <c r="G2421" s="18">
        <v>2813.85</v>
      </c>
      <c r="H2421" s="153">
        <f t="shared" si="37"/>
        <v>18</v>
      </c>
    </row>
    <row r="2422" spans="1:8" hidden="1" x14ac:dyDescent="0.2">
      <c r="A2422" s="112" t="s">
        <v>2332</v>
      </c>
      <c r="B2422" s="112" t="s">
        <v>13</v>
      </c>
      <c r="C2422" s="112" t="s">
        <v>842</v>
      </c>
      <c r="D2422" s="18">
        <v>549524.81000000006</v>
      </c>
      <c r="E2422" s="18">
        <v>0</v>
      </c>
      <c r="F2422" s="18">
        <v>3925.29</v>
      </c>
      <c r="G2422" s="18">
        <v>553450.1</v>
      </c>
      <c r="H2422" s="153">
        <f t="shared" si="37"/>
        <v>18</v>
      </c>
    </row>
    <row r="2423" spans="1:8" hidden="1" x14ac:dyDescent="0.2">
      <c r="A2423" s="112" t="s">
        <v>2333</v>
      </c>
      <c r="B2423" s="112" t="s">
        <v>17</v>
      </c>
      <c r="C2423" s="112" t="s">
        <v>671</v>
      </c>
      <c r="D2423" s="18">
        <v>25825.78</v>
      </c>
      <c r="E2423" s="18">
        <v>0</v>
      </c>
      <c r="F2423" s="18">
        <v>0</v>
      </c>
      <c r="G2423" s="18">
        <v>25825.78</v>
      </c>
      <c r="H2423" s="153">
        <f t="shared" si="37"/>
        <v>16</v>
      </c>
    </row>
    <row r="2424" spans="1:8" hidden="1" x14ac:dyDescent="0.2">
      <c r="A2424" s="112" t="s">
        <v>2985</v>
      </c>
      <c r="B2424" s="112" t="s">
        <v>13</v>
      </c>
      <c r="C2424" s="112" t="s">
        <v>842</v>
      </c>
      <c r="D2424" s="18">
        <v>25825.78</v>
      </c>
      <c r="E2424" s="18">
        <v>0</v>
      </c>
      <c r="F2424" s="18">
        <v>0</v>
      </c>
      <c r="G2424" s="18">
        <v>25825.78</v>
      </c>
      <c r="H2424" s="153">
        <f t="shared" si="37"/>
        <v>18</v>
      </c>
    </row>
    <row r="2425" spans="1:8" hidden="1" x14ac:dyDescent="0.2">
      <c r="A2425" s="112" t="s">
        <v>2334</v>
      </c>
      <c r="B2425" s="112" t="s">
        <v>17</v>
      </c>
      <c r="C2425" s="112" t="s">
        <v>673</v>
      </c>
      <c r="D2425" s="18">
        <v>6714123.9400000004</v>
      </c>
      <c r="E2425" s="18">
        <v>0</v>
      </c>
      <c r="F2425" s="18">
        <v>-108896.44</v>
      </c>
      <c r="G2425" s="18">
        <v>6605227.5</v>
      </c>
      <c r="H2425" s="153">
        <f t="shared" si="37"/>
        <v>16</v>
      </c>
    </row>
    <row r="2426" spans="1:8" hidden="1" x14ac:dyDescent="0.2">
      <c r="A2426" s="112" t="s">
        <v>2335</v>
      </c>
      <c r="B2426" s="112" t="s">
        <v>13</v>
      </c>
      <c r="C2426" s="112" t="s">
        <v>1935</v>
      </c>
      <c r="D2426" s="18">
        <v>2192452.06</v>
      </c>
      <c r="E2426" s="18">
        <v>0</v>
      </c>
      <c r="F2426" s="18">
        <v>-141756.1</v>
      </c>
      <c r="G2426" s="18">
        <v>2050695.96</v>
      </c>
      <c r="H2426" s="153">
        <f t="shared" si="37"/>
        <v>18</v>
      </c>
    </row>
    <row r="2427" spans="1:8" hidden="1" x14ac:dyDescent="0.2">
      <c r="A2427" s="112" t="s">
        <v>2336</v>
      </c>
      <c r="B2427" s="112" t="s">
        <v>13</v>
      </c>
      <c r="C2427" s="112" t="s">
        <v>834</v>
      </c>
      <c r="D2427" s="18">
        <v>412881.4</v>
      </c>
      <c r="E2427" s="18">
        <v>0</v>
      </c>
      <c r="F2427" s="18">
        <v>-10076.200000000001</v>
      </c>
      <c r="G2427" s="18">
        <v>402805.2</v>
      </c>
      <c r="H2427" s="153">
        <f t="shared" si="37"/>
        <v>18</v>
      </c>
    </row>
    <row r="2428" spans="1:8" hidden="1" x14ac:dyDescent="0.2">
      <c r="A2428" s="112" t="s">
        <v>2337</v>
      </c>
      <c r="B2428" s="112" t="s">
        <v>13</v>
      </c>
      <c r="C2428" s="112" t="s">
        <v>836</v>
      </c>
      <c r="D2428" s="18">
        <v>212507.72</v>
      </c>
      <c r="E2428" s="18">
        <v>0</v>
      </c>
      <c r="F2428" s="18">
        <v>-8148.02</v>
      </c>
      <c r="G2428" s="18">
        <v>204359.7</v>
      </c>
      <c r="H2428" s="153">
        <f t="shared" si="37"/>
        <v>18</v>
      </c>
    </row>
    <row r="2429" spans="1:8" hidden="1" x14ac:dyDescent="0.2">
      <c r="A2429" s="112" t="s">
        <v>2338</v>
      </c>
      <c r="B2429" s="112" t="s">
        <v>13</v>
      </c>
      <c r="C2429" s="112" t="s">
        <v>838</v>
      </c>
      <c r="D2429" s="18">
        <v>109281.95</v>
      </c>
      <c r="E2429" s="18">
        <v>0</v>
      </c>
      <c r="F2429" s="18">
        <v>-257.87</v>
      </c>
      <c r="G2429" s="18">
        <v>109024.08</v>
      </c>
      <c r="H2429" s="153">
        <f t="shared" si="37"/>
        <v>18</v>
      </c>
    </row>
    <row r="2430" spans="1:8" hidden="1" x14ac:dyDescent="0.2">
      <c r="A2430" s="112" t="s">
        <v>2339</v>
      </c>
      <c r="B2430" s="112" t="s">
        <v>13</v>
      </c>
      <c r="C2430" s="112" t="s">
        <v>839</v>
      </c>
      <c r="D2430" s="18">
        <v>54871.33</v>
      </c>
      <c r="E2430" s="18">
        <v>0</v>
      </c>
      <c r="F2430" s="18">
        <v>8542.49</v>
      </c>
      <c r="G2430" s="18">
        <v>63413.82</v>
      </c>
      <c r="H2430" s="153">
        <f t="shared" si="37"/>
        <v>18</v>
      </c>
    </row>
    <row r="2431" spans="1:8" hidden="1" x14ac:dyDescent="0.2">
      <c r="A2431" s="112" t="s">
        <v>2340</v>
      </c>
      <c r="B2431" s="112" t="s">
        <v>13</v>
      </c>
      <c r="C2431" s="112" t="s">
        <v>892</v>
      </c>
      <c r="D2431" s="18">
        <v>44998.879999999997</v>
      </c>
      <c r="E2431" s="18">
        <v>0</v>
      </c>
      <c r="F2431" s="18">
        <v>3642.85</v>
      </c>
      <c r="G2431" s="18">
        <v>48641.73</v>
      </c>
      <c r="H2431" s="153">
        <f t="shared" si="37"/>
        <v>18</v>
      </c>
    </row>
    <row r="2432" spans="1:8" hidden="1" x14ac:dyDescent="0.2">
      <c r="A2432" s="112" t="s">
        <v>2341</v>
      </c>
      <c r="B2432" s="112" t="s">
        <v>13</v>
      </c>
      <c r="C2432" s="112" t="s">
        <v>3999</v>
      </c>
      <c r="D2432" s="18">
        <v>42331.7</v>
      </c>
      <c r="E2432" s="18">
        <v>0</v>
      </c>
      <c r="F2432" s="18">
        <v>1291.76</v>
      </c>
      <c r="G2432" s="18">
        <v>43623.46</v>
      </c>
      <c r="H2432" s="153">
        <f t="shared" si="37"/>
        <v>18</v>
      </c>
    </row>
    <row r="2433" spans="1:8" hidden="1" x14ac:dyDescent="0.2">
      <c r="A2433" s="112" t="s">
        <v>2342</v>
      </c>
      <c r="B2433" s="112" t="s">
        <v>13</v>
      </c>
      <c r="C2433" s="112" t="s">
        <v>842</v>
      </c>
      <c r="D2433" s="18">
        <v>3644798.9</v>
      </c>
      <c r="E2433" s="18">
        <v>0</v>
      </c>
      <c r="F2433" s="18">
        <v>37864.65</v>
      </c>
      <c r="G2433" s="18">
        <v>3682663.55</v>
      </c>
      <c r="H2433" s="153">
        <f t="shared" si="37"/>
        <v>18</v>
      </c>
    </row>
    <row r="2434" spans="1:8" hidden="1" x14ac:dyDescent="0.2">
      <c r="A2434" s="112" t="s">
        <v>2599</v>
      </c>
      <c r="B2434" s="112" t="s">
        <v>17</v>
      </c>
      <c r="C2434" s="112" t="s">
        <v>1422</v>
      </c>
      <c r="D2434" s="18">
        <v>461519.02</v>
      </c>
      <c r="E2434" s="18">
        <v>0</v>
      </c>
      <c r="F2434" s="18">
        <v>-78</v>
      </c>
      <c r="G2434" s="18">
        <v>461441.02</v>
      </c>
      <c r="H2434" s="153">
        <f t="shared" si="37"/>
        <v>16</v>
      </c>
    </row>
    <row r="2435" spans="1:8" hidden="1" x14ac:dyDescent="0.2">
      <c r="A2435" s="112" t="s">
        <v>2600</v>
      </c>
      <c r="B2435" s="112" t="s">
        <v>13</v>
      </c>
      <c r="C2435" s="112" t="s">
        <v>1935</v>
      </c>
      <c r="D2435" s="18">
        <v>163158.23000000001</v>
      </c>
      <c r="E2435" s="18">
        <v>0</v>
      </c>
      <c r="F2435" s="18">
        <v>1624.84</v>
      </c>
      <c r="G2435" s="18">
        <v>164783.07</v>
      </c>
      <c r="H2435" s="153">
        <f t="shared" si="37"/>
        <v>18</v>
      </c>
    </row>
    <row r="2436" spans="1:8" hidden="1" x14ac:dyDescent="0.2">
      <c r="A2436" s="112" t="s">
        <v>2656</v>
      </c>
      <c r="B2436" s="112" t="s">
        <v>13</v>
      </c>
      <c r="C2436" s="112" t="s">
        <v>834</v>
      </c>
      <c r="D2436" s="18">
        <v>52714.79</v>
      </c>
      <c r="E2436" s="18">
        <v>0</v>
      </c>
      <c r="F2436" s="18">
        <v>-8622.36</v>
      </c>
      <c r="G2436" s="18">
        <v>44092.43</v>
      </c>
      <c r="H2436" s="153">
        <f t="shared" si="37"/>
        <v>18</v>
      </c>
    </row>
    <row r="2437" spans="1:8" hidden="1" x14ac:dyDescent="0.2">
      <c r="A2437" s="112" t="s">
        <v>2657</v>
      </c>
      <c r="B2437" s="112" t="s">
        <v>13</v>
      </c>
      <c r="C2437" s="112" t="s">
        <v>836</v>
      </c>
      <c r="D2437" s="18">
        <v>24899.95</v>
      </c>
      <c r="E2437" s="18">
        <v>0</v>
      </c>
      <c r="F2437" s="18">
        <v>404.58</v>
      </c>
      <c r="G2437" s="18">
        <v>25304.53</v>
      </c>
      <c r="H2437" s="153">
        <f t="shared" si="37"/>
        <v>18</v>
      </c>
    </row>
    <row r="2438" spans="1:8" hidden="1" x14ac:dyDescent="0.2">
      <c r="A2438" s="112" t="s">
        <v>2685</v>
      </c>
      <c r="B2438" s="112" t="s">
        <v>13</v>
      </c>
      <c r="C2438" s="112" t="s">
        <v>838</v>
      </c>
      <c r="D2438" s="18">
        <v>12529.41</v>
      </c>
      <c r="E2438" s="18">
        <v>0</v>
      </c>
      <c r="F2438" s="18">
        <v>-920.89</v>
      </c>
      <c r="G2438" s="18">
        <v>11608.52</v>
      </c>
      <c r="H2438" s="153">
        <f t="shared" si="37"/>
        <v>18</v>
      </c>
    </row>
    <row r="2439" spans="1:8" hidden="1" x14ac:dyDescent="0.2">
      <c r="A2439" s="112" t="s">
        <v>2724</v>
      </c>
      <c r="B2439" s="112" t="s">
        <v>13</v>
      </c>
      <c r="C2439" s="112" t="s">
        <v>839</v>
      </c>
      <c r="D2439" s="18">
        <v>7725.88</v>
      </c>
      <c r="E2439" s="18">
        <v>0</v>
      </c>
      <c r="F2439" s="18">
        <v>596.86</v>
      </c>
      <c r="G2439" s="18">
        <v>8322.74</v>
      </c>
      <c r="H2439" s="153">
        <f t="shared" ref="H2439:H2502" si="38">+LEN(A2439)</f>
        <v>18</v>
      </c>
    </row>
    <row r="2440" spans="1:8" hidden="1" x14ac:dyDescent="0.2">
      <c r="A2440" s="112" t="s">
        <v>2732</v>
      </c>
      <c r="B2440" s="112" t="s">
        <v>13</v>
      </c>
      <c r="C2440" s="112" t="s">
        <v>3999</v>
      </c>
      <c r="D2440" s="18">
        <v>7553.14</v>
      </c>
      <c r="E2440" s="18">
        <v>0</v>
      </c>
      <c r="F2440" s="18">
        <v>-161</v>
      </c>
      <c r="G2440" s="18">
        <v>7392.14</v>
      </c>
      <c r="H2440" s="153">
        <f t="shared" si="38"/>
        <v>18</v>
      </c>
    </row>
    <row r="2441" spans="1:8" hidden="1" x14ac:dyDescent="0.2">
      <c r="A2441" s="112" t="s">
        <v>2755</v>
      </c>
      <c r="B2441" s="112" t="s">
        <v>13</v>
      </c>
      <c r="C2441" s="112" t="s">
        <v>4000</v>
      </c>
      <c r="D2441" s="18">
        <v>3862.98</v>
      </c>
      <c r="E2441" s="18">
        <v>0</v>
      </c>
      <c r="F2441" s="18">
        <v>3203.78</v>
      </c>
      <c r="G2441" s="18">
        <v>7066.76</v>
      </c>
      <c r="H2441" s="153">
        <f t="shared" si="38"/>
        <v>18</v>
      </c>
    </row>
    <row r="2442" spans="1:8" hidden="1" x14ac:dyDescent="0.2">
      <c r="A2442" s="112" t="s">
        <v>2756</v>
      </c>
      <c r="B2442" s="112" t="s">
        <v>13</v>
      </c>
      <c r="C2442" s="112" t="s">
        <v>842</v>
      </c>
      <c r="D2442" s="18">
        <v>189074.64</v>
      </c>
      <c r="E2442" s="18">
        <v>0</v>
      </c>
      <c r="F2442" s="18">
        <v>3796.19</v>
      </c>
      <c r="G2442" s="18">
        <v>192870.83</v>
      </c>
      <c r="H2442" s="153">
        <f t="shared" si="38"/>
        <v>18</v>
      </c>
    </row>
    <row r="2443" spans="1:8" hidden="1" x14ac:dyDescent="0.2">
      <c r="A2443" s="112" t="s">
        <v>2343</v>
      </c>
      <c r="B2443" s="112" t="s">
        <v>17</v>
      </c>
      <c r="C2443" s="112" t="s">
        <v>675</v>
      </c>
      <c r="D2443" s="18">
        <v>277755.73</v>
      </c>
      <c r="E2443" s="18">
        <v>0</v>
      </c>
      <c r="F2443" s="18">
        <v>1599.53</v>
      </c>
      <c r="G2443" s="18">
        <v>279355.26</v>
      </c>
      <c r="H2443" s="153">
        <f t="shared" si="38"/>
        <v>16</v>
      </c>
    </row>
    <row r="2444" spans="1:8" hidden="1" x14ac:dyDescent="0.2">
      <c r="A2444" s="112" t="s">
        <v>2344</v>
      </c>
      <c r="B2444" s="112" t="s">
        <v>13</v>
      </c>
      <c r="C2444" s="112" t="s">
        <v>1935</v>
      </c>
      <c r="D2444" s="18">
        <v>108299.55</v>
      </c>
      <c r="E2444" s="18">
        <v>0</v>
      </c>
      <c r="F2444" s="18">
        <v>288.36</v>
      </c>
      <c r="G2444" s="18">
        <v>108587.91</v>
      </c>
      <c r="H2444" s="153">
        <f t="shared" si="38"/>
        <v>18</v>
      </c>
    </row>
    <row r="2445" spans="1:8" hidden="1" x14ac:dyDescent="0.2">
      <c r="A2445" s="112" t="s">
        <v>2345</v>
      </c>
      <c r="B2445" s="112" t="s">
        <v>13</v>
      </c>
      <c r="C2445" s="112" t="s">
        <v>834</v>
      </c>
      <c r="D2445" s="18">
        <v>6490.78</v>
      </c>
      <c r="E2445" s="18">
        <v>0</v>
      </c>
      <c r="F2445" s="18">
        <v>649.75</v>
      </c>
      <c r="G2445" s="18">
        <v>7140.53</v>
      </c>
      <c r="H2445" s="153">
        <f t="shared" si="38"/>
        <v>18</v>
      </c>
    </row>
    <row r="2446" spans="1:8" hidden="1" x14ac:dyDescent="0.2">
      <c r="A2446" s="112" t="s">
        <v>2601</v>
      </c>
      <c r="B2446" s="112" t="s">
        <v>13</v>
      </c>
      <c r="C2446" s="112" t="s">
        <v>836</v>
      </c>
      <c r="D2446" s="18">
        <v>2711.04</v>
      </c>
      <c r="E2446" s="18">
        <v>0</v>
      </c>
      <c r="F2446" s="18">
        <v>-178.11</v>
      </c>
      <c r="G2446" s="18">
        <v>2532.9299999999998</v>
      </c>
      <c r="H2446" s="153">
        <f t="shared" si="38"/>
        <v>18</v>
      </c>
    </row>
    <row r="2447" spans="1:8" hidden="1" x14ac:dyDescent="0.2">
      <c r="A2447" s="112" t="s">
        <v>2658</v>
      </c>
      <c r="B2447" s="112" t="s">
        <v>13</v>
      </c>
      <c r="C2447" s="112" t="s">
        <v>838</v>
      </c>
      <c r="D2447" s="18">
        <v>144.47999999999999</v>
      </c>
      <c r="E2447" s="18">
        <v>0</v>
      </c>
      <c r="F2447" s="18">
        <v>1135.9000000000001</v>
      </c>
      <c r="G2447" s="18">
        <v>1280.3800000000001</v>
      </c>
      <c r="H2447" s="153">
        <f t="shared" si="38"/>
        <v>18</v>
      </c>
    </row>
    <row r="2448" spans="1:8" hidden="1" x14ac:dyDescent="0.2">
      <c r="A2448" s="112" t="s">
        <v>2659</v>
      </c>
      <c r="B2448" s="112" t="s">
        <v>13</v>
      </c>
      <c r="C2448" s="112" t="s">
        <v>839</v>
      </c>
      <c r="D2448" s="18">
        <v>452.28</v>
      </c>
      <c r="E2448" s="18">
        <v>0</v>
      </c>
      <c r="F2448" s="18">
        <v>-330.23</v>
      </c>
      <c r="G2448" s="18">
        <v>122.05</v>
      </c>
      <c r="H2448" s="153">
        <f t="shared" si="38"/>
        <v>18</v>
      </c>
    </row>
    <row r="2449" spans="1:8" hidden="1" x14ac:dyDescent="0.2">
      <c r="A2449" s="112" t="s">
        <v>2686</v>
      </c>
      <c r="B2449" s="112" t="s">
        <v>13</v>
      </c>
      <c r="C2449" s="112" t="s">
        <v>3999</v>
      </c>
      <c r="D2449" s="18">
        <v>189.49</v>
      </c>
      <c r="E2449" s="18">
        <v>0</v>
      </c>
      <c r="F2449" s="18">
        <v>-86.87</v>
      </c>
      <c r="G2449" s="18">
        <v>102.62</v>
      </c>
      <c r="H2449" s="153">
        <f t="shared" si="38"/>
        <v>18</v>
      </c>
    </row>
    <row r="2450" spans="1:8" hidden="1" x14ac:dyDescent="0.2">
      <c r="A2450" s="112" t="s">
        <v>2725</v>
      </c>
      <c r="B2450" s="112" t="s">
        <v>13</v>
      </c>
      <c r="C2450" s="112" t="s">
        <v>4000</v>
      </c>
      <c r="D2450" s="18">
        <v>573.59</v>
      </c>
      <c r="E2450" s="18">
        <v>0</v>
      </c>
      <c r="F2450" s="18">
        <v>-384.1</v>
      </c>
      <c r="G2450" s="18">
        <v>189.49</v>
      </c>
      <c r="H2450" s="153">
        <f t="shared" si="38"/>
        <v>18</v>
      </c>
    </row>
    <row r="2451" spans="1:8" hidden="1" x14ac:dyDescent="0.2">
      <c r="A2451" s="112" t="s">
        <v>2733</v>
      </c>
      <c r="B2451" s="112" t="s">
        <v>13</v>
      </c>
      <c r="C2451" s="112" t="s">
        <v>842</v>
      </c>
      <c r="D2451" s="18">
        <v>158894.51999999999</v>
      </c>
      <c r="E2451" s="18">
        <v>0</v>
      </c>
      <c r="F2451" s="18">
        <v>504.83</v>
      </c>
      <c r="G2451" s="18">
        <v>159399.35</v>
      </c>
      <c r="H2451" s="153">
        <f t="shared" si="38"/>
        <v>18</v>
      </c>
    </row>
    <row r="2452" spans="1:8" hidden="1" x14ac:dyDescent="0.2">
      <c r="A2452" s="112" t="s">
        <v>2346</v>
      </c>
      <c r="B2452" s="112" t="s">
        <v>17</v>
      </c>
      <c r="C2452" s="112" t="s">
        <v>4098</v>
      </c>
      <c r="D2452" s="18">
        <v>77977825.120000005</v>
      </c>
      <c r="E2452" s="18">
        <v>0</v>
      </c>
      <c r="F2452" s="18">
        <v>453637.23</v>
      </c>
      <c r="G2452" s="18">
        <v>78431462.349999994</v>
      </c>
      <c r="H2452" s="153">
        <f t="shared" si="38"/>
        <v>14</v>
      </c>
    </row>
    <row r="2453" spans="1:8" hidden="1" x14ac:dyDescent="0.2">
      <c r="A2453" s="112" t="s">
        <v>2347</v>
      </c>
      <c r="B2453" s="112" t="s">
        <v>17</v>
      </c>
      <c r="C2453" s="112" t="s">
        <v>644</v>
      </c>
      <c r="D2453" s="18">
        <v>62796286.899999999</v>
      </c>
      <c r="E2453" s="18">
        <v>0</v>
      </c>
      <c r="F2453" s="18">
        <v>408382.55</v>
      </c>
      <c r="G2453" s="18">
        <v>63204669.450000003</v>
      </c>
      <c r="H2453" s="153">
        <f t="shared" si="38"/>
        <v>16</v>
      </c>
    </row>
    <row r="2454" spans="1:8" hidden="1" x14ac:dyDescent="0.2">
      <c r="A2454" s="112" t="s">
        <v>2348</v>
      </c>
      <c r="B2454" s="112" t="s">
        <v>13</v>
      </c>
      <c r="C2454" s="112" t="s">
        <v>1935</v>
      </c>
      <c r="D2454" s="18">
        <v>28171099.379999999</v>
      </c>
      <c r="E2454" s="18">
        <v>0</v>
      </c>
      <c r="F2454" s="18">
        <v>-243591.86</v>
      </c>
      <c r="G2454" s="18">
        <v>27927507.52</v>
      </c>
      <c r="H2454" s="153">
        <f t="shared" si="38"/>
        <v>18</v>
      </c>
    </row>
    <row r="2455" spans="1:8" hidden="1" x14ac:dyDescent="0.2">
      <c r="A2455" s="112" t="s">
        <v>2349</v>
      </c>
      <c r="B2455" s="112" t="s">
        <v>13</v>
      </c>
      <c r="C2455" s="112" t="s">
        <v>834</v>
      </c>
      <c r="D2455" s="18">
        <v>4120922.22</v>
      </c>
      <c r="E2455" s="18">
        <v>0</v>
      </c>
      <c r="F2455" s="18">
        <v>5381.51</v>
      </c>
      <c r="G2455" s="18">
        <v>4126303.73</v>
      </c>
      <c r="H2455" s="153">
        <f t="shared" si="38"/>
        <v>18</v>
      </c>
    </row>
    <row r="2456" spans="1:8" hidden="1" x14ac:dyDescent="0.2">
      <c r="A2456" s="112" t="s">
        <v>2350</v>
      </c>
      <c r="B2456" s="112" t="s">
        <v>13</v>
      </c>
      <c r="C2456" s="112" t="s">
        <v>836</v>
      </c>
      <c r="D2456" s="18">
        <v>1976783.37</v>
      </c>
      <c r="E2456" s="18">
        <v>0</v>
      </c>
      <c r="F2456" s="18">
        <v>207364.35</v>
      </c>
      <c r="G2456" s="18">
        <v>2184147.7200000002</v>
      </c>
      <c r="H2456" s="153">
        <f t="shared" si="38"/>
        <v>18</v>
      </c>
    </row>
    <row r="2457" spans="1:8" hidden="1" x14ac:dyDescent="0.2">
      <c r="A2457" s="112" t="s">
        <v>2351</v>
      </c>
      <c r="B2457" s="112" t="s">
        <v>13</v>
      </c>
      <c r="C2457" s="112" t="s">
        <v>838</v>
      </c>
      <c r="D2457" s="18">
        <v>956365.78</v>
      </c>
      <c r="E2457" s="18">
        <v>0</v>
      </c>
      <c r="F2457" s="18">
        <v>27219.43</v>
      </c>
      <c r="G2457" s="18">
        <v>983585.21</v>
      </c>
      <c r="H2457" s="153">
        <f t="shared" si="38"/>
        <v>18</v>
      </c>
    </row>
    <row r="2458" spans="1:8" hidden="1" x14ac:dyDescent="0.2">
      <c r="A2458" s="112" t="s">
        <v>2352</v>
      </c>
      <c r="B2458" s="112" t="s">
        <v>13</v>
      </c>
      <c r="C2458" s="112" t="s">
        <v>839</v>
      </c>
      <c r="D2458" s="18">
        <v>445912.19</v>
      </c>
      <c r="E2458" s="18">
        <v>0</v>
      </c>
      <c r="F2458" s="18">
        <v>58555.57</v>
      </c>
      <c r="G2458" s="18">
        <v>504467.76</v>
      </c>
      <c r="H2458" s="153">
        <f t="shared" si="38"/>
        <v>18</v>
      </c>
    </row>
    <row r="2459" spans="1:8" hidden="1" x14ac:dyDescent="0.2">
      <c r="A2459" s="112" t="s">
        <v>2353</v>
      </c>
      <c r="B2459" s="112" t="s">
        <v>13</v>
      </c>
      <c r="C2459" s="112" t="s">
        <v>3999</v>
      </c>
      <c r="D2459" s="18">
        <v>413453.83</v>
      </c>
      <c r="E2459" s="18">
        <v>0</v>
      </c>
      <c r="F2459" s="18">
        <v>-16654.93</v>
      </c>
      <c r="G2459" s="18">
        <v>396798.9</v>
      </c>
      <c r="H2459" s="153">
        <f t="shared" si="38"/>
        <v>18</v>
      </c>
    </row>
    <row r="2460" spans="1:8" hidden="1" x14ac:dyDescent="0.2">
      <c r="A2460" s="112" t="s">
        <v>2354</v>
      </c>
      <c r="B2460" s="112" t="s">
        <v>13</v>
      </c>
      <c r="C2460" s="112" t="s">
        <v>4000</v>
      </c>
      <c r="D2460" s="18">
        <v>415955.09</v>
      </c>
      <c r="E2460" s="18">
        <v>0</v>
      </c>
      <c r="F2460" s="18">
        <v>-19463.09</v>
      </c>
      <c r="G2460" s="18">
        <v>396492</v>
      </c>
      <c r="H2460" s="153">
        <f t="shared" si="38"/>
        <v>18</v>
      </c>
    </row>
    <row r="2461" spans="1:8" hidden="1" x14ac:dyDescent="0.2">
      <c r="A2461" s="112" t="s">
        <v>2355</v>
      </c>
      <c r="B2461" s="112" t="s">
        <v>13</v>
      </c>
      <c r="C2461" s="112" t="s">
        <v>842</v>
      </c>
      <c r="D2461" s="18">
        <v>26295795.039999999</v>
      </c>
      <c r="E2461" s="18">
        <v>0</v>
      </c>
      <c r="F2461" s="18">
        <v>389571.57</v>
      </c>
      <c r="G2461" s="18">
        <v>26685366.609999999</v>
      </c>
      <c r="H2461" s="153">
        <f t="shared" si="38"/>
        <v>18</v>
      </c>
    </row>
    <row r="2462" spans="1:8" hidden="1" x14ac:dyDescent="0.2">
      <c r="A2462" s="112" t="s">
        <v>2356</v>
      </c>
      <c r="B2462" s="112" t="s">
        <v>17</v>
      </c>
      <c r="C2462" s="112" t="s">
        <v>676</v>
      </c>
      <c r="D2462" s="18">
        <v>5152.91</v>
      </c>
      <c r="E2462" s="18">
        <v>0</v>
      </c>
      <c r="F2462" s="18">
        <v>263.08</v>
      </c>
      <c r="G2462" s="18">
        <v>5415.99</v>
      </c>
      <c r="H2462" s="153">
        <f t="shared" si="38"/>
        <v>16</v>
      </c>
    </row>
    <row r="2463" spans="1:8" hidden="1" x14ac:dyDescent="0.2">
      <c r="A2463" s="112" t="s">
        <v>2357</v>
      </c>
      <c r="B2463" s="112" t="s">
        <v>13</v>
      </c>
      <c r="C2463" s="112" t="s">
        <v>839</v>
      </c>
      <c r="D2463" s="18">
        <v>0</v>
      </c>
      <c r="E2463" s="18">
        <v>0</v>
      </c>
      <c r="F2463" s="18">
        <v>263.08</v>
      </c>
      <c r="G2463" s="18">
        <v>263.08</v>
      </c>
      <c r="H2463" s="153">
        <f t="shared" si="38"/>
        <v>18</v>
      </c>
    </row>
    <row r="2464" spans="1:8" hidden="1" x14ac:dyDescent="0.2">
      <c r="A2464" s="112" t="s">
        <v>2358</v>
      </c>
      <c r="B2464" s="112" t="s">
        <v>13</v>
      </c>
      <c r="C2464" s="112" t="s">
        <v>842</v>
      </c>
      <c r="D2464" s="18">
        <v>5152.91</v>
      </c>
      <c r="E2464" s="18">
        <v>0</v>
      </c>
      <c r="F2464" s="18">
        <v>0</v>
      </c>
      <c r="G2464" s="18">
        <v>5152.91</v>
      </c>
      <c r="H2464" s="153">
        <f t="shared" si="38"/>
        <v>18</v>
      </c>
    </row>
    <row r="2465" spans="1:8" hidden="1" x14ac:dyDescent="0.2">
      <c r="A2465" s="112" t="s">
        <v>2359</v>
      </c>
      <c r="B2465" s="112" t="s">
        <v>17</v>
      </c>
      <c r="C2465" s="112" t="s">
        <v>681</v>
      </c>
      <c r="D2465" s="18">
        <v>4076346.36</v>
      </c>
      <c r="E2465" s="18">
        <v>0</v>
      </c>
      <c r="F2465" s="18">
        <v>-7373.06</v>
      </c>
      <c r="G2465" s="18">
        <v>4068973.3</v>
      </c>
      <c r="H2465" s="153">
        <f t="shared" si="38"/>
        <v>16</v>
      </c>
    </row>
    <row r="2466" spans="1:8" hidden="1" x14ac:dyDescent="0.2">
      <c r="A2466" s="112" t="s">
        <v>2360</v>
      </c>
      <c r="B2466" s="112" t="s">
        <v>13</v>
      </c>
      <c r="C2466" s="112" t="s">
        <v>1935</v>
      </c>
      <c r="D2466" s="18">
        <v>704637.58</v>
      </c>
      <c r="E2466" s="18">
        <v>0</v>
      </c>
      <c r="F2466" s="18">
        <v>-1795.32</v>
      </c>
      <c r="G2466" s="18">
        <v>702842.26</v>
      </c>
      <c r="H2466" s="153">
        <f t="shared" si="38"/>
        <v>18</v>
      </c>
    </row>
    <row r="2467" spans="1:8" hidden="1" x14ac:dyDescent="0.2">
      <c r="A2467" s="112" t="s">
        <v>2361</v>
      </c>
      <c r="B2467" s="112" t="s">
        <v>13</v>
      </c>
      <c r="C2467" s="112" t="s">
        <v>834</v>
      </c>
      <c r="D2467" s="18">
        <v>213643.33</v>
      </c>
      <c r="E2467" s="18">
        <v>0</v>
      </c>
      <c r="F2467" s="18">
        <v>-31643.18</v>
      </c>
      <c r="G2467" s="18">
        <v>182000.15</v>
      </c>
      <c r="H2467" s="153">
        <f t="shared" si="38"/>
        <v>18</v>
      </c>
    </row>
    <row r="2468" spans="1:8" hidden="1" x14ac:dyDescent="0.2">
      <c r="A2468" s="112" t="s">
        <v>2362</v>
      </c>
      <c r="B2468" s="112" t="s">
        <v>13</v>
      </c>
      <c r="C2468" s="112" t="s">
        <v>836</v>
      </c>
      <c r="D2468" s="18">
        <v>97834.36</v>
      </c>
      <c r="E2468" s="18">
        <v>0</v>
      </c>
      <c r="F2468" s="18">
        <v>-1026</v>
      </c>
      <c r="G2468" s="18">
        <v>96808.36</v>
      </c>
      <c r="H2468" s="153">
        <f t="shared" si="38"/>
        <v>18</v>
      </c>
    </row>
    <row r="2469" spans="1:8" hidden="1" x14ac:dyDescent="0.2">
      <c r="A2469" s="112" t="s">
        <v>2363</v>
      </c>
      <c r="B2469" s="112" t="s">
        <v>13</v>
      </c>
      <c r="C2469" s="112" t="s">
        <v>838</v>
      </c>
      <c r="D2469" s="18">
        <v>40704.49</v>
      </c>
      <c r="E2469" s="18">
        <v>0</v>
      </c>
      <c r="F2469" s="18">
        <v>11083.46</v>
      </c>
      <c r="G2469" s="18">
        <v>51787.95</v>
      </c>
      <c r="H2469" s="153">
        <f t="shared" si="38"/>
        <v>18</v>
      </c>
    </row>
    <row r="2470" spans="1:8" hidden="1" x14ac:dyDescent="0.2">
      <c r="A2470" s="112" t="s">
        <v>2364</v>
      </c>
      <c r="B2470" s="112" t="s">
        <v>13</v>
      </c>
      <c r="C2470" s="112" t="s">
        <v>2365</v>
      </c>
      <c r="D2470" s="18">
        <v>24530.14</v>
      </c>
      <c r="E2470" s="18">
        <v>0</v>
      </c>
      <c r="F2470" s="18">
        <v>-1150.6099999999999</v>
      </c>
      <c r="G2470" s="18">
        <v>23379.53</v>
      </c>
      <c r="H2470" s="153">
        <f t="shared" si="38"/>
        <v>18</v>
      </c>
    </row>
    <row r="2471" spans="1:8" hidden="1" x14ac:dyDescent="0.2">
      <c r="A2471" s="112" t="s">
        <v>2366</v>
      </c>
      <c r="B2471" s="112" t="s">
        <v>13</v>
      </c>
      <c r="C2471" s="112" t="s">
        <v>3999</v>
      </c>
      <c r="D2471" s="18">
        <v>14627.52</v>
      </c>
      <c r="E2471" s="18">
        <v>0</v>
      </c>
      <c r="F2471" s="18">
        <v>6802.6</v>
      </c>
      <c r="G2471" s="18">
        <v>21430.12</v>
      </c>
      <c r="H2471" s="153">
        <f t="shared" si="38"/>
        <v>18</v>
      </c>
    </row>
    <row r="2472" spans="1:8" hidden="1" x14ac:dyDescent="0.2">
      <c r="A2472" s="112" t="s">
        <v>2367</v>
      </c>
      <c r="B2472" s="112" t="s">
        <v>13</v>
      </c>
      <c r="C2472" s="112" t="s">
        <v>4000</v>
      </c>
      <c r="D2472" s="18">
        <v>17978.080000000002</v>
      </c>
      <c r="E2472" s="18">
        <v>0</v>
      </c>
      <c r="F2472" s="18">
        <v>-5487.37</v>
      </c>
      <c r="G2472" s="18">
        <v>12490.71</v>
      </c>
      <c r="H2472" s="153">
        <f t="shared" si="38"/>
        <v>18</v>
      </c>
    </row>
    <row r="2473" spans="1:8" hidden="1" x14ac:dyDescent="0.2">
      <c r="A2473" s="112" t="s">
        <v>2368</v>
      </c>
      <c r="B2473" s="112" t="s">
        <v>13</v>
      </c>
      <c r="C2473" s="112" t="s">
        <v>842</v>
      </c>
      <c r="D2473" s="18">
        <v>2962390.86</v>
      </c>
      <c r="E2473" s="18">
        <v>0</v>
      </c>
      <c r="F2473" s="18">
        <v>15843.36</v>
      </c>
      <c r="G2473" s="18">
        <v>2978234.22</v>
      </c>
      <c r="H2473" s="153">
        <f t="shared" si="38"/>
        <v>18</v>
      </c>
    </row>
    <row r="2474" spans="1:8" hidden="1" x14ac:dyDescent="0.2">
      <c r="A2474" s="112" t="s">
        <v>2369</v>
      </c>
      <c r="B2474" s="112" t="s">
        <v>17</v>
      </c>
      <c r="C2474" s="112" t="s">
        <v>671</v>
      </c>
      <c r="D2474" s="18">
        <v>558854.19999999995</v>
      </c>
      <c r="E2474" s="18">
        <v>0</v>
      </c>
      <c r="F2474" s="18">
        <v>0</v>
      </c>
      <c r="G2474" s="18">
        <v>558854.19999999995</v>
      </c>
      <c r="H2474" s="153">
        <f t="shared" si="38"/>
        <v>16</v>
      </c>
    </row>
    <row r="2475" spans="1:8" hidden="1" x14ac:dyDescent="0.2">
      <c r="A2475" s="112" t="s">
        <v>2370</v>
      </c>
      <c r="B2475" s="112" t="s">
        <v>13</v>
      </c>
      <c r="C2475" s="112" t="s">
        <v>1935</v>
      </c>
      <c r="D2475" s="18">
        <v>-2545.9299999999998</v>
      </c>
      <c r="E2475" s="18">
        <v>0</v>
      </c>
      <c r="F2475" s="18">
        <v>0</v>
      </c>
      <c r="G2475" s="18">
        <v>-2545.9299999999998</v>
      </c>
      <c r="H2475" s="153">
        <f t="shared" si="38"/>
        <v>18</v>
      </c>
    </row>
    <row r="2476" spans="1:8" hidden="1" x14ac:dyDescent="0.2">
      <c r="A2476" s="112" t="s">
        <v>2371</v>
      </c>
      <c r="B2476" s="112" t="s">
        <v>13</v>
      </c>
      <c r="C2476" s="112" t="s">
        <v>842</v>
      </c>
      <c r="D2476" s="18">
        <v>561400.13</v>
      </c>
      <c r="E2476" s="18">
        <v>0</v>
      </c>
      <c r="F2476" s="18">
        <v>0</v>
      </c>
      <c r="G2476" s="18">
        <v>561400.13</v>
      </c>
      <c r="H2476" s="153">
        <f t="shared" si="38"/>
        <v>18</v>
      </c>
    </row>
    <row r="2477" spans="1:8" hidden="1" x14ac:dyDescent="0.2">
      <c r="A2477" s="112" t="s">
        <v>2372</v>
      </c>
      <c r="B2477" s="112" t="s">
        <v>17</v>
      </c>
      <c r="C2477" s="112" t="s">
        <v>678</v>
      </c>
      <c r="D2477" s="18">
        <v>215696.59</v>
      </c>
      <c r="E2477" s="18">
        <v>0</v>
      </c>
      <c r="F2477" s="18">
        <v>-591.14</v>
      </c>
      <c r="G2477" s="18">
        <v>215105.45</v>
      </c>
      <c r="H2477" s="153">
        <f t="shared" si="38"/>
        <v>16</v>
      </c>
    </row>
    <row r="2478" spans="1:8" hidden="1" x14ac:dyDescent="0.2">
      <c r="A2478" s="112" t="s">
        <v>2373</v>
      </c>
      <c r="B2478" s="112" t="s">
        <v>13</v>
      </c>
      <c r="C2478" s="112" t="s">
        <v>1935</v>
      </c>
      <c r="D2478" s="18">
        <v>0</v>
      </c>
      <c r="E2478" s="18">
        <v>0</v>
      </c>
      <c r="F2478" s="18">
        <v>2.42</v>
      </c>
      <c r="G2478" s="18">
        <v>2.42</v>
      </c>
      <c r="H2478" s="153">
        <f t="shared" si="38"/>
        <v>18</v>
      </c>
    </row>
    <row r="2479" spans="1:8" hidden="1" x14ac:dyDescent="0.2">
      <c r="A2479" s="112" t="s">
        <v>2374</v>
      </c>
      <c r="B2479" s="112" t="s">
        <v>13</v>
      </c>
      <c r="C2479" s="112" t="s">
        <v>834</v>
      </c>
      <c r="D2479" s="18">
        <v>67.75</v>
      </c>
      <c r="E2479" s="18">
        <v>0</v>
      </c>
      <c r="F2479" s="18">
        <v>-67.75</v>
      </c>
      <c r="G2479" s="18">
        <v>0</v>
      </c>
      <c r="H2479" s="153">
        <f t="shared" si="38"/>
        <v>18</v>
      </c>
    </row>
    <row r="2480" spans="1:8" hidden="1" x14ac:dyDescent="0.2">
      <c r="A2480" s="112" t="s">
        <v>2375</v>
      </c>
      <c r="B2480" s="112" t="s">
        <v>13</v>
      </c>
      <c r="C2480" s="112" t="s">
        <v>836</v>
      </c>
      <c r="D2480" s="18">
        <v>254.55</v>
      </c>
      <c r="E2480" s="18">
        <v>0</v>
      </c>
      <c r="F2480" s="18">
        <v>-194.45</v>
      </c>
      <c r="G2480" s="18">
        <v>60.1</v>
      </c>
      <c r="H2480" s="153">
        <f t="shared" si="38"/>
        <v>18</v>
      </c>
    </row>
    <row r="2481" spans="1:8" hidden="1" x14ac:dyDescent="0.2">
      <c r="A2481" s="112" t="s">
        <v>2376</v>
      </c>
      <c r="B2481" s="112" t="s">
        <v>13</v>
      </c>
      <c r="C2481" s="112" t="s">
        <v>838</v>
      </c>
      <c r="D2481" s="18">
        <v>331.36</v>
      </c>
      <c r="E2481" s="18">
        <v>0</v>
      </c>
      <c r="F2481" s="18">
        <v>-331.36</v>
      </c>
      <c r="G2481" s="18">
        <v>0</v>
      </c>
      <c r="H2481" s="153">
        <f t="shared" si="38"/>
        <v>18</v>
      </c>
    </row>
    <row r="2482" spans="1:8" hidden="1" x14ac:dyDescent="0.2">
      <c r="A2482" s="112" t="s">
        <v>2379</v>
      </c>
      <c r="B2482" s="112" t="s">
        <v>13</v>
      </c>
      <c r="C2482" s="112" t="s">
        <v>842</v>
      </c>
      <c r="D2482" s="18">
        <v>215042.93</v>
      </c>
      <c r="E2482" s="18">
        <v>0</v>
      </c>
      <c r="F2482" s="18">
        <v>0</v>
      </c>
      <c r="G2482" s="18">
        <v>215042.93</v>
      </c>
      <c r="H2482" s="153">
        <f t="shared" si="38"/>
        <v>18</v>
      </c>
    </row>
    <row r="2483" spans="1:8" hidden="1" x14ac:dyDescent="0.2">
      <c r="A2483" s="112" t="s">
        <v>2380</v>
      </c>
      <c r="B2483" s="112" t="s">
        <v>17</v>
      </c>
      <c r="C2483" s="112" t="s">
        <v>675</v>
      </c>
      <c r="D2483" s="18">
        <v>10325488.16</v>
      </c>
      <c r="E2483" s="18">
        <v>0</v>
      </c>
      <c r="F2483" s="18">
        <v>52955.8</v>
      </c>
      <c r="G2483" s="18">
        <v>10378443.960000001</v>
      </c>
      <c r="H2483" s="153">
        <f t="shared" si="38"/>
        <v>16</v>
      </c>
    </row>
    <row r="2484" spans="1:8" hidden="1" x14ac:dyDescent="0.2">
      <c r="A2484" s="112" t="s">
        <v>2381</v>
      </c>
      <c r="B2484" s="112" t="s">
        <v>13</v>
      </c>
      <c r="C2484" s="112" t="s">
        <v>1935</v>
      </c>
      <c r="D2484" s="18">
        <v>1839063.13</v>
      </c>
      <c r="E2484" s="18">
        <v>0</v>
      </c>
      <c r="F2484" s="18">
        <v>-6433.82</v>
      </c>
      <c r="G2484" s="18">
        <v>1832629.31</v>
      </c>
      <c r="H2484" s="153">
        <f t="shared" si="38"/>
        <v>18</v>
      </c>
    </row>
    <row r="2485" spans="1:8" hidden="1" x14ac:dyDescent="0.2">
      <c r="A2485" s="112" t="s">
        <v>2382</v>
      </c>
      <c r="B2485" s="112" t="s">
        <v>13</v>
      </c>
      <c r="C2485" s="112" t="s">
        <v>834</v>
      </c>
      <c r="D2485" s="18">
        <v>215902.13</v>
      </c>
      <c r="E2485" s="18">
        <v>0</v>
      </c>
      <c r="F2485" s="18">
        <v>27394.35</v>
      </c>
      <c r="G2485" s="18">
        <v>243296.48</v>
      </c>
      <c r="H2485" s="153">
        <f t="shared" si="38"/>
        <v>18</v>
      </c>
    </row>
    <row r="2486" spans="1:8" hidden="1" x14ac:dyDescent="0.2">
      <c r="A2486" s="112" t="s">
        <v>2383</v>
      </c>
      <c r="B2486" s="112" t="s">
        <v>13</v>
      </c>
      <c r="C2486" s="112" t="s">
        <v>836</v>
      </c>
      <c r="D2486" s="18">
        <v>103166.06</v>
      </c>
      <c r="E2486" s="18">
        <v>0</v>
      </c>
      <c r="F2486" s="18">
        <v>9923.48</v>
      </c>
      <c r="G2486" s="18">
        <v>113089.54</v>
      </c>
      <c r="H2486" s="153">
        <f t="shared" si="38"/>
        <v>18</v>
      </c>
    </row>
    <row r="2487" spans="1:8" hidden="1" x14ac:dyDescent="0.2">
      <c r="A2487" s="112" t="s">
        <v>2384</v>
      </c>
      <c r="B2487" s="112" t="s">
        <v>13</v>
      </c>
      <c r="C2487" s="112" t="s">
        <v>838</v>
      </c>
      <c r="D2487" s="18">
        <v>46018.16</v>
      </c>
      <c r="E2487" s="18">
        <v>0</v>
      </c>
      <c r="F2487" s="18">
        <v>-1349.42</v>
      </c>
      <c r="G2487" s="18">
        <v>44668.74</v>
      </c>
      <c r="H2487" s="153">
        <f t="shared" si="38"/>
        <v>18</v>
      </c>
    </row>
    <row r="2488" spans="1:8" hidden="1" x14ac:dyDescent="0.2">
      <c r="A2488" s="112" t="s">
        <v>2554</v>
      </c>
      <c r="B2488" s="112" t="s">
        <v>13</v>
      </c>
      <c r="C2488" s="112" t="s">
        <v>839</v>
      </c>
      <c r="D2488" s="18">
        <v>22265.43</v>
      </c>
      <c r="E2488" s="18">
        <v>0</v>
      </c>
      <c r="F2488" s="18">
        <v>5074.83</v>
      </c>
      <c r="G2488" s="18">
        <v>27340.26</v>
      </c>
      <c r="H2488" s="153">
        <f t="shared" si="38"/>
        <v>18</v>
      </c>
    </row>
    <row r="2489" spans="1:8" hidden="1" x14ac:dyDescent="0.2">
      <c r="A2489" s="112" t="s">
        <v>2602</v>
      </c>
      <c r="B2489" s="112" t="s">
        <v>13</v>
      </c>
      <c r="C2489" s="112" t="s">
        <v>1998</v>
      </c>
      <c r="D2489" s="18">
        <v>23204.59</v>
      </c>
      <c r="E2489" s="18">
        <v>0</v>
      </c>
      <c r="F2489" s="18">
        <v>-2661.23</v>
      </c>
      <c r="G2489" s="18">
        <v>20543.36</v>
      </c>
      <c r="H2489" s="153">
        <f t="shared" si="38"/>
        <v>18</v>
      </c>
    </row>
    <row r="2490" spans="1:8" hidden="1" x14ac:dyDescent="0.2">
      <c r="A2490" s="112" t="s">
        <v>2660</v>
      </c>
      <c r="B2490" s="112" t="s">
        <v>13</v>
      </c>
      <c r="C2490" s="112" t="s">
        <v>894</v>
      </c>
      <c r="D2490" s="18">
        <v>19582.2</v>
      </c>
      <c r="E2490" s="18">
        <v>0</v>
      </c>
      <c r="F2490" s="18">
        <v>2032.48</v>
      </c>
      <c r="G2490" s="18">
        <v>21614.68</v>
      </c>
      <c r="H2490" s="153">
        <f t="shared" si="38"/>
        <v>18</v>
      </c>
    </row>
    <row r="2491" spans="1:8" hidden="1" x14ac:dyDescent="0.2">
      <c r="A2491" s="112" t="s">
        <v>2661</v>
      </c>
      <c r="B2491" s="112" t="s">
        <v>13</v>
      </c>
      <c r="C2491" s="112" t="s">
        <v>842</v>
      </c>
      <c r="D2491" s="18">
        <v>8056286.46</v>
      </c>
      <c r="E2491" s="18">
        <v>0</v>
      </c>
      <c r="F2491" s="18">
        <v>18975.13</v>
      </c>
      <c r="G2491" s="18">
        <v>8075261.5899999999</v>
      </c>
      <c r="H2491" s="153">
        <f t="shared" si="38"/>
        <v>18</v>
      </c>
    </row>
    <row r="2492" spans="1:8" hidden="1" x14ac:dyDescent="0.2">
      <c r="A2492" s="112" t="s">
        <v>2385</v>
      </c>
      <c r="B2492" s="112" t="s">
        <v>17</v>
      </c>
      <c r="C2492" s="112" t="s">
        <v>4099</v>
      </c>
      <c r="D2492" s="18">
        <v>1525151.27</v>
      </c>
      <c r="E2492" s="18">
        <v>0</v>
      </c>
      <c r="F2492" s="18">
        <v>0</v>
      </c>
      <c r="G2492" s="18">
        <v>1525151.27</v>
      </c>
      <c r="H2492" s="153">
        <f t="shared" si="38"/>
        <v>12</v>
      </c>
    </row>
    <row r="2493" spans="1:8" hidden="1" x14ac:dyDescent="0.2">
      <c r="A2493" s="112" t="s">
        <v>2386</v>
      </c>
      <c r="B2493" s="112" t="s">
        <v>17</v>
      </c>
      <c r="C2493" s="112" t="s">
        <v>4134</v>
      </c>
      <c r="D2493" s="18">
        <v>104037.35</v>
      </c>
      <c r="E2493" s="18">
        <v>0</v>
      </c>
      <c r="F2493" s="18">
        <v>0</v>
      </c>
      <c r="G2493" s="18">
        <v>104037.35</v>
      </c>
      <c r="H2493" s="153">
        <f t="shared" si="38"/>
        <v>14</v>
      </c>
    </row>
    <row r="2494" spans="1:8" hidden="1" x14ac:dyDescent="0.2">
      <c r="A2494" s="112" t="s">
        <v>2387</v>
      </c>
      <c r="B2494" s="112" t="s">
        <v>17</v>
      </c>
      <c r="C2494" s="112" t="s">
        <v>644</v>
      </c>
      <c r="D2494" s="18">
        <v>-15969.82</v>
      </c>
      <c r="E2494" s="18">
        <v>0</v>
      </c>
      <c r="F2494" s="18">
        <v>0</v>
      </c>
      <c r="G2494" s="18">
        <v>-15969.82</v>
      </c>
      <c r="H2494" s="153">
        <f t="shared" si="38"/>
        <v>16</v>
      </c>
    </row>
    <row r="2495" spans="1:8" hidden="1" x14ac:dyDescent="0.2">
      <c r="A2495" s="112" t="s">
        <v>2388</v>
      </c>
      <c r="B2495" s="112" t="s">
        <v>13</v>
      </c>
      <c r="C2495" s="112" t="s">
        <v>644</v>
      </c>
      <c r="D2495" s="18">
        <v>-23908.83</v>
      </c>
      <c r="E2495" s="18">
        <v>0</v>
      </c>
      <c r="F2495" s="18">
        <v>0</v>
      </c>
      <c r="G2495" s="18">
        <v>-23908.83</v>
      </c>
      <c r="H2495" s="153">
        <f t="shared" si="38"/>
        <v>18</v>
      </c>
    </row>
    <row r="2496" spans="1:8" hidden="1" x14ac:dyDescent="0.2">
      <c r="A2496" s="112" t="s">
        <v>2389</v>
      </c>
      <c r="B2496" s="112" t="s">
        <v>13</v>
      </c>
      <c r="C2496" s="112" t="s">
        <v>671</v>
      </c>
      <c r="D2496" s="18">
        <v>2079.09</v>
      </c>
      <c r="E2496" s="18">
        <v>0</v>
      </c>
      <c r="F2496" s="18">
        <v>0</v>
      </c>
      <c r="G2496" s="18">
        <v>2079.09</v>
      </c>
      <c r="H2496" s="153">
        <f t="shared" si="38"/>
        <v>18</v>
      </c>
    </row>
    <row r="2497" spans="1:8" hidden="1" x14ac:dyDescent="0.2">
      <c r="A2497" s="112" t="s">
        <v>2390</v>
      </c>
      <c r="B2497" s="112" t="s">
        <v>13</v>
      </c>
      <c r="C2497" s="112" t="s">
        <v>673</v>
      </c>
      <c r="D2497" s="18">
        <v>5859.92</v>
      </c>
      <c r="E2497" s="18">
        <v>0</v>
      </c>
      <c r="F2497" s="18">
        <v>0</v>
      </c>
      <c r="G2497" s="18">
        <v>5859.92</v>
      </c>
      <c r="H2497" s="153">
        <f t="shared" si="38"/>
        <v>18</v>
      </c>
    </row>
    <row r="2498" spans="1:8" hidden="1" x14ac:dyDescent="0.2">
      <c r="A2498" s="112" t="s">
        <v>2391</v>
      </c>
      <c r="B2498" s="112" t="s">
        <v>17</v>
      </c>
      <c r="C2498" s="112" t="s">
        <v>676</v>
      </c>
      <c r="D2498" s="18">
        <v>368.67</v>
      </c>
      <c r="E2498" s="18">
        <v>0</v>
      </c>
      <c r="F2498" s="18">
        <v>0</v>
      </c>
      <c r="G2498" s="18">
        <v>368.67</v>
      </c>
      <c r="H2498" s="153">
        <f t="shared" si="38"/>
        <v>16</v>
      </c>
    </row>
    <row r="2499" spans="1:8" hidden="1" x14ac:dyDescent="0.2">
      <c r="A2499" s="112" t="s">
        <v>2392</v>
      </c>
      <c r="B2499" s="112" t="s">
        <v>13</v>
      </c>
      <c r="C2499" s="112" t="s">
        <v>677</v>
      </c>
      <c r="D2499" s="18">
        <v>443.88</v>
      </c>
      <c r="E2499" s="18">
        <v>0</v>
      </c>
      <c r="F2499" s="18">
        <v>0</v>
      </c>
      <c r="G2499" s="18">
        <v>443.88</v>
      </c>
      <c r="H2499" s="153">
        <f t="shared" si="38"/>
        <v>18</v>
      </c>
    </row>
    <row r="2500" spans="1:8" hidden="1" x14ac:dyDescent="0.2">
      <c r="A2500" s="112" t="s">
        <v>2393</v>
      </c>
      <c r="B2500" s="112" t="s">
        <v>13</v>
      </c>
      <c r="C2500" s="112" t="s">
        <v>678</v>
      </c>
      <c r="D2500" s="18">
        <v>-75.209999999999994</v>
      </c>
      <c r="E2500" s="18">
        <v>0</v>
      </c>
      <c r="F2500" s="18">
        <v>0</v>
      </c>
      <c r="G2500" s="18">
        <v>-75.209999999999994</v>
      </c>
      <c r="H2500" s="153">
        <f t="shared" si="38"/>
        <v>18</v>
      </c>
    </row>
    <row r="2501" spans="1:8" hidden="1" x14ac:dyDescent="0.2">
      <c r="A2501" s="112" t="s">
        <v>2394</v>
      </c>
      <c r="B2501" s="112" t="s">
        <v>17</v>
      </c>
      <c r="C2501" s="112" t="s">
        <v>681</v>
      </c>
      <c r="D2501" s="18">
        <v>119638.5</v>
      </c>
      <c r="E2501" s="18">
        <v>0</v>
      </c>
      <c r="F2501" s="18">
        <v>0</v>
      </c>
      <c r="G2501" s="18">
        <v>119638.5</v>
      </c>
      <c r="H2501" s="153">
        <f t="shared" si="38"/>
        <v>16</v>
      </c>
    </row>
    <row r="2502" spans="1:8" hidden="1" x14ac:dyDescent="0.2">
      <c r="A2502" s="112" t="s">
        <v>2395</v>
      </c>
      <c r="B2502" s="112" t="s">
        <v>13</v>
      </c>
      <c r="C2502" s="112" t="s">
        <v>681</v>
      </c>
      <c r="D2502" s="18">
        <v>119638.5</v>
      </c>
      <c r="E2502" s="18">
        <v>0</v>
      </c>
      <c r="F2502" s="18">
        <v>0</v>
      </c>
      <c r="G2502" s="18">
        <v>119638.5</v>
      </c>
      <c r="H2502" s="153">
        <f t="shared" si="38"/>
        <v>18</v>
      </c>
    </row>
    <row r="2503" spans="1:8" hidden="1" x14ac:dyDescent="0.2">
      <c r="A2503" s="112" t="s">
        <v>2396</v>
      </c>
      <c r="B2503" s="112" t="s">
        <v>17</v>
      </c>
      <c r="C2503" s="112" t="s">
        <v>4135</v>
      </c>
      <c r="D2503" s="18">
        <v>1421113.92</v>
      </c>
      <c r="E2503" s="18">
        <v>0</v>
      </c>
      <c r="F2503" s="18">
        <v>0</v>
      </c>
      <c r="G2503" s="18">
        <v>1421113.92</v>
      </c>
      <c r="H2503" s="153">
        <f t="shared" ref="H2503:H2566" si="39">+LEN(A2503)</f>
        <v>14</v>
      </c>
    </row>
    <row r="2504" spans="1:8" hidden="1" x14ac:dyDescent="0.2">
      <c r="A2504" s="112" t="s">
        <v>2397</v>
      </c>
      <c r="B2504" s="112" t="s">
        <v>17</v>
      </c>
      <c r="C2504" s="112" t="s">
        <v>644</v>
      </c>
      <c r="D2504" s="18">
        <v>1132770.68</v>
      </c>
      <c r="E2504" s="18">
        <v>0</v>
      </c>
      <c r="F2504" s="18">
        <v>0</v>
      </c>
      <c r="G2504" s="18">
        <v>1132770.68</v>
      </c>
      <c r="H2504" s="153">
        <f t="shared" si="39"/>
        <v>16</v>
      </c>
    </row>
    <row r="2505" spans="1:8" hidden="1" x14ac:dyDescent="0.2">
      <c r="A2505" s="112" t="s">
        <v>2398</v>
      </c>
      <c r="B2505" s="112" t="s">
        <v>13</v>
      </c>
      <c r="C2505" s="112" t="s">
        <v>644</v>
      </c>
      <c r="D2505" s="18">
        <v>1076467.46</v>
      </c>
      <c r="E2505" s="18">
        <v>0</v>
      </c>
      <c r="F2505" s="18">
        <v>0</v>
      </c>
      <c r="G2505" s="18">
        <v>1076467.46</v>
      </c>
      <c r="H2505" s="153">
        <f t="shared" si="39"/>
        <v>18</v>
      </c>
    </row>
    <row r="2506" spans="1:8" hidden="1" x14ac:dyDescent="0.2">
      <c r="A2506" s="112" t="s">
        <v>2399</v>
      </c>
      <c r="B2506" s="112" t="s">
        <v>13</v>
      </c>
      <c r="C2506" s="112" t="s">
        <v>671</v>
      </c>
      <c r="D2506" s="18">
        <v>64119</v>
      </c>
      <c r="E2506" s="18">
        <v>0</v>
      </c>
      <c r="F2506" s="18">
        <v>0</v>
      </c>
      <c r="G2506" s="18">
        <v>64119</v>
      </c>
      <c r="H2506" s="153">
        <f t="shared" si="39"/>
        <v>18</v>
      </c>
    </row>
    <row r="2507" spans="1:8" hidden="1" x14ac:dyDescent="0.2">
      <c r="A2507" s="112" t="s">
        <v>2400</v>
      </c>
      <c r="B2507" s="112" t="s">
        <v>13</v>
      </c>
      <c r="C2507" s="112" t="s">
        <v>673</v>
      </c>
      <c r="D2507" s="18">
        <v>-7814.98</v>
      </c>
      <c r="E2507" s="18">
        <v>0</v>
      </c>
      <c r="F2507" s="18">
        <v>0</v>
      </c>
      <c r="G2507" s="18">
        <v>-7814.98</v>
      </c>
      <c r="H2507" s="153">
        <f t="shared" si="39"/>
        <v>18</v>
      </c>
    </row>
    <row r="2508" spans="1:8" hidden="1" x14ac:dyDescent="0.2">
      <c r="A2508" s="112" t="s">
        <v>2825</v>
      </c>
      <c r="B2508" s="112" t="s">
        <v>13</v>
      </c>
      <c r="C2508" s="112" t="s">
        <v>675</v>
      </c>
      <c r="D2508" s="18">
        <v>-0.8</v>
      </c>
      <c r="E2508" s="18">
        <v>0</v>
      </c>
      <c r="F2508" s="18">
        <v>0</v>
      </c>
      <c r="G2508" s="18">
        <v>-0.8</v>
      </c>
      <c r="H2508" s="153">
        <f t="shared" si="39"/>
        <v>18</v>
      </c>
    </row>
    <row r="2509" spans="1:8" hidden="1" x14ac:dyDescent="0.2">
      <c r="A2509" s="112" t="s">
        <v>2401</v>
      </c>
      <c r="B2509" s="112" t="s">
        <v>17</v>
      </c>
      <c r="C2509" s="112" t="s">
        <v>676</v>
      </c>
      <c r="D2509" s="18">
        <v>28315.78</v>
      </c>
      <c r="E2509" s="18">
        <v>0</v>
      </c>
      <c r="F2509" s="18">
        <v>0</v>
      </c>
      <c r="G2509" s="18">
        <v>28315.78</v>
      </c>
      <c r="H2509" s="153">
        <f t="shared" si="39"/>
        <v>16</v>
      </c>
    </row>
    <row r="2510" spans="1:8" hidden="1" x14ac:dyDescent="0.2">
      <c r="A2510" s="112" t="s">
        <v>2402</v>
      </c>
      <c r="B2510" s="112" t="s">
        <v>13</v>
      </c>
      <c r="C2510" s="112" t="s">
        <v>677</v>
      </c>
      <c r="D2510" s="18">
        <v>24472.78</v>
      </c>
      <c r="E2510" s="18">
        <v>0</v>
      </c>
      <c r="F2510" s="18">
        <v>0</v>
      </c>
      <c r="G2510" s="18">
        <v>24472.78</v>
      </c>
      <c r="H2510" s="153">
        <f t="shared" si="39"/>
        <v>18</v>
      </c>
    </row>
    <row r="2511" spans="1:8" hidden="1" x14ac:dyDescent="0.2">
      <c r="A2511" s="112" t="s">
        <v>2403</v>
      </c>
      <c r="B2511" s="112" t="s">
        <v>13</v>
      </c>
      <c r="C2511" s="112" t="s">
        <v>678</v>
      </c>
      <c r="D2511" s="18">
        <v>3843</v>
      </c>
      <c r="E2511" s="18">
        <v>0</v>
      </c>
      <c r="F2511" s="18">
        <v>0</v>
      </c>
      <c r="G2511" s="18">
        <v>3843</v>
      </c>
      <c r="H2511" s="153">
        <f t="shared" si="39"/>
        <v>18</v>
      </c>
    </row>
    <row r="2512" spans="1:8" hidden="1" x14ac:dyDescent="0.2">
      <c r="A2512" s="112" t="s">
        <v>2404</v>
      </c>
      <c r="B2512" s="112" t="s">
        <v>17</v>
      </c>
      <c r="C2512" s="112" t="s">
        <v>681</v>
      </c>
      <c r="D2512" s="18">
        <v>260027.46</v>
      </c>
      <c r="E2512" s="18">
        <v>0</v>
      </c>
      <c r="F2512" s="18">
        <v>0</v>
      </c>
      <c r="G2512" s="18">
        <v>260027.46</v>
      </c>
      <c r="H2512" s="153">
        <f t="shared" si="39"/>
        <v>16</v>
      </c>
    </row>
    <row r="2513" spans="1:8" hidden="1" x14ac:dyDescent="0.2">
      <c r="A2513" s="112" t="s">
        <v>2405</v>
      </c>
      <c r="B2513" s="112" t="s">
        <v>13</v>
      </c>
      <c r="C2513" s="112" t="s">
        <v>681</v>
      </c>
      <c r="D2513" s="18">
        <v>260027.46</v>
      </c>
      <c r="E2513" s="18">
        <v>0</v>
      </c>
      <c r="F2513" s="18">
        <v>0</v>
      </c>
      <c r="G2513" s="18">
        <v>260027.46</v>
      </c>
      <c r="H2513" s="153">
        <f t="shared" si="39"/>
        <v>18</v>
      </c>
    </row>
    <row r="2514" spans="1:8" hidden="1" x14ac:dyDescent="0.2">
      <c r="A2514" s="112" t="s">
        <v>2406</v>
      </c>
      <c r="B2514" s="112" t="s">
        <v>17</v>
      </c>
      <c r="C2514" s="112" t="s">
        <v>2035</v>
      </c>
      <c r="D2514" s="18">
        <v>262535.67999999999</v>
      </c>
      <c r="E2514" s="18">
        <v>0</v>
      </c>
      <c r="F2514" s="18">
        <v>0</v>
      </c>
      <c r="G2514" s="18">
        <v>262535.67999999999</v>
      </c>
      <c r="H2514" s="153">
        <f t="shared" si="39"/>
        <v>12</v>
      </c>
    </row>
    <row r="2515" spans="1:8" hidden="1" x14ac:dyDescent="0.2">
      <c r="A2515" s="112" t="s">
        <v>2407</v>
      </c>
      <c r="B2515" s="112" t="s">
        <v>17</v>
      </c>
      <c r="C2515" s="112" t="s">
        <v>3663</v>
      </c>
      <c r="D2515" s="18">
        <v>21736.58</v>
      </c>
      <c r="E2515" s="18">
        <v>0</v>
      </c>
      <c r="F2515" s="18">
        <v>0</v>
      </c>
      <c r="G2515" s="18">
        <v>21736.58</v>
      </c>
      <c r="H2515" s="153">
        <f t="shared" si="39"/>
        <v>14</v>
      </c>
    </row>
    <row r="2516" spans="1:8" hidden="1" x14ac:dyDescent="0.2">
      <c r="A2516" s="112" t="s">
        <v>2408</v>
      </c>
      <c r="B2516" s="112" t="s">
        <v>17</v>
      </c>
      <c r="C2516" s="112" t="s">
        <v>644</v>
      </c>
      <c r="D2516" s="18">
        <v>17957.240000000002</v>
      </c>
      <c r="E2516" s="18">
        <v>0</v>
      </c>
      <c r="F2516" s="18">
        <v>0</v>
      </c>
      <c r="G2516" s="18">
        <v>17957.240000000002</v>
      </c>
      <c r="H2516" s="153">
        <f t="shared" si="39"/>
        <v>16</v>
      </c>
    </row>
    <row r="2517" spans="1:8" hidden="1" x14ac:dyDescent="0.2">
      <c r="A2517" s="112" t="s">
        <v>2409</v>
      </c>
      <c r="B2517" s="112" t="s">
        <v>13</v>
      </c>
      <c r="C2517" s="112" t="s">
        <v>644</v>
      </c>
      <c r="D2517" s="18">
        <v>6341.79</v>
      </c>
      <c r="E2517" s="18">
        <v>0</v>
      </c>
      <c r="F2517" s="18">
        <v>0</v>
      </c>
      <c r="G2517" s="18">
        <v>6341.79</v>
      </c>
      <c r="H2517" s="153">
        <f t="shared" si="39"/>
        <v>18</v>
      </c>
    </row>
    <row r="2518" spans="1:8" hidden="1" x14ac:dyDescent="0.2">
      <c r="A2518" s="112" t="s">
        <v>2410</v>
      </c>
      <c r="B2518" s="112" t="s">
        <v>13</v>
      </c>
      <c r="C2518" s="112" t="s">
        <v>671</v>
      </c>
      <c r="D2518" s="18">
        <v>1530.54</v>
      </c>
      <c r="E2518" s="18">
        <v>0</v>
      </c>
      <c r="F2518" s="18">
        <v>0</v>
      </c>
      <c r="G2518" s="18">
        <v>1530.54</v>
      </c>
      <c r="H2518" s="153">
        <f t="shared" si="39"/>
        <v>18</v>
      </c>
    </row>
    <row r="2519" spans="1:8" hidden="1" x14ac:dyDescent="0.2">
      <c r="A2519" s="112" t="s">
        <v>2411</v>
      </c>
      <c r="B2519" s="112" t="s">
        <v>13</v>
      </c>
      <c r="C2519" s="112" t="s">
        <v>673</v>
      </c>
      <c r="D2519" s="18">
        <v>10084.91</v>
      </c>
      <c r="E2519" s="18">
        <v>0</v>
      </c>
      <c r="F2519" s="18">
        <v>0</v>
      </c>
      <c r="G2519" s="18">
        <v>10084.91</v>
      </c>
      <c r="H2519" s="153">
        <f t="shared" si="39"/>
        <v>18</v>
      </c>
    </row>
    <row r="2520" spans="1:8" hidden="1" x14ac:dyDescent="0.2">
      <c r="A2520" s="112" t="s">
        <v>2412</v>
      </c>
      <c r="B2520" s="112" t="s">
        <v>17</v>
      </c>
      <c r="C2520" s="112" t="s">
        <v>676</v>
      </c>
      <c r="D2520" s="18">
        <v>82.99</v>
      </c>
      <c r="E2520" s="18">
        <v>0</v>
      </c>
      <c r="F2520" s="18">
        <v>0</v>
      </c>
      <c r="G2520" s="18">
        <v>82.99</v>
      </c>
      <c r="H2520" s="153">
        <f t="shared" si="39"/>
        <v>16</v>
      </c>
    </row>
    <row r="2521" spans="1:8" hidden="1" x14ac:dyDescent="0.2">
      <c r="A2521" s="112" t="s">
        <v>2413</v>
      </c>
      <c r="B2521" s="112" t="s">
        <v>13</v>
      </c>
      <c r="C2521" s="112" t="s">
        <v>1908</v>
      </c>
      <c r="D2521" s="18">
        <v>82.99</v>
      </c>
      <c r="E2521" s="18">
        <v>0</v>
      </c>
      <c r="F2521" s="18">
        <v>0</v>
      </c>
      <c r="G2521" s="18">
        <v>82.99</v>
      </c>
      <c r="H2521" s="153">
        <f t="shared" si="39"/>
        <v>18</v>
      </c>
    </row>
    <row r="2522" spans="1:8" hidden="1" x14ac:dyDescent="0.2">
      <c r="A2522" s="112" t="s">
        <v>2414</v>
      </c>
      <c r="B2522" s="112" t="s">
        <v>17</v>
      </c>
      <c r="C2522" s="112" t="s">
        <v>681</v>
      </c>
      <c r="D2522" s="18">
        <v>3696.35</v>
      </c>
      <c r="E2522" s="18">
        <v>0</v>
      </c>
      <c r="F2522" s="18">
        <v>0</v>
      </c>
      <c r="G2522" s="18">
        <v>3696.35</v>
      </c>
      <c r="H2522" s="153">
        <f t="shared" si="39"/>
        <v>16</v>
      </c>
    </row>
    <row r="2523" spans="1:8" hidden="1" x14ac:dyDescent="0.2">
      <c r="A2523" s="112" t="s">
        <v>2415</v>
      </c>
      <c r="B2523" s="112" t="s">
        <v>13</v>
      </c>
      <c r="C2523" s="112" t="s">
        <v>681</v>
      </c>
      <c r="D2523" s="18">
        <v>3696.35</v>
      </c>
      <c r="E2523" s="18">
        <v>0</v>
      </c>
      <c r="F2523" s="18">
        <v>0</v>
      </c>
      <c r="G2523" s="18">
        <v>3696.35</v>
      </c>
      <c r="H2523" s="153">
        <f t="shared" si="39"/>
        <v>18</v>
      </c>
    </row>
    <row r="2524" spans="1:8" hidden="1" x14ac:dyDescent="0.2">
      <c r="A2524" s="112" t="s">
        <v>2416</v>
      </c>
      <c r="B2524" s="112" t="s">
        <v>17</v>
      </c>
      <c r="C2524" s="112" t="s">
        <v>3664</v>
      </c>
      <c r="D2524" s="18">
        <v>240799.1</v>
      </c>
      <c r="E2524" s="18">
        <v>0</v>
      </c>
      <c r="F2524" s="18">
        <v>0</v>
      </c>
      <c r="G2524" s="18">
        <v>240799.1</v>
      </c>
      <c r="H2524" s="153">
        <f t="shared" si="39"/>
        <v>14</v>
      </c>
    </row>
    <row r="2525" spans="1:8" hidden="1" x14ac:dyDescent="0.2">
      <c r="A2525" s="112" t="s">
        <v>2417</v>
      </c>
      <c r="B2525" s="112" t="s">
        <v>17</v>
      </c>
      <c r="C2525" s="112" t="s">
        <v>644</v>
      </c>
      <c r="D2525" s="18">
        <v>232802.53</v>
      </c>
      <c r="E2525" s="18">
        <v>0</v>
      </c>
      <c r="F2525" s="18">
        <v>0</v>
      </c>
      <c r="G2525" s="18">
        <v>232802.53</v>
      </c>
      <c r="H2525" s="153">
        <f t="shared" si="39"/>
        <v>16</v>
      </c>
    </row>
    <row r="2526" spans="1:8" hidden="1" x14ac:dyDescent="0.2">
      <c r="A2526" s="112" t="s">
        <v>2418</v>
      </c>
      <c r="B2526" s="112" t="s">
        <v>13</v>
      </c>
      <c r="C2526" s="112" t="s">
        <v>644</v>
      </c>
      <c r="D2526" s="18">
        <v>184154.23999999999</v>
      </c>
      <c r="E2526" s="18">
        <v>0</v>
      </c>
      <c r="F2526" s="18">
        <v>0</v>
      </c>
      <c r="G2526" s="18">
        <v>184154.23999999999</v>
      </c>
      <c r="H2526" s="153">
        <f t="shared" si="39"/>
        <v>18</v>
      </c>
    </row>
    <row r="2527" spans="1:8" hidden="1" x14ac:dyDescent="0.2">
      <c r="A2527" s="112" t="s">
        <v>2419</v>
      </c>
      <c r="B2527" s="112" t="s">
        <v>13</v>
      </c>
      <c r="C2527" s="112" t="s">
        <v>671</v>
      </c>
      <c r="D2527" s="18">
        <v>48779.63</v>
      </c>
      <c r="E2527" s="18">
        <v>0</v>
      </c>
      <c r="F2527" s="18">
        <v>0</v>
      </c>
      <c r="G2527" s="18">
        <v>48779.63</v>
      </c>
      <c r="H2527" s="153">
        <f t="shared" si="39"/>
        <v>18</v>
      </c>
    </row>
    <row r="2528" spans="1:8" hidden="1" x14ac:dyDescent="0.2">
      <c r="A2528" s="112" t="s">
        <v>2826</v>
      </c>
      <c r="B2528" s="112" t="s">
        <v>13</v>
      </c>
      <c r="C2528" s="112" t="s">
        <v>675</v>
      </c>
      <c r="D2528" s="18">
        <v>-131.34</v>
      </c>
      <c r="E2528" s="18">
        <v>0</v>
      </c>
      <c r="F2528" s="18">
        <v>0</v>
      </c>
      <c r="G2528" s="18">
        <v>-131.34</v>
      </c>
      <c r="H2528" s="153">
        <f t="shared" si="39"/>
        <v>18</v>
      </c>
    </row>
    <row r="2529" spans="1:8" hidden="1" x14ac:dyDescent="0.2">
      <c r="A2529" s="112" t="s">
        <v>2420</v>
      </c>
      <c r="B2529" s="112" t="s">
        <v>17</v>
      </c>
      <c r="C2529" s="112" t="s">
        <v>676</v>
      </c>
      <c r="D2529" s="18">
        <v>1309.3699999999999</v>
      </c>
      <c r="E2529" s="18">
        <v>0</v>
      </c>
      <c r="F2529" s="18">
        <v>0</v>
      </c>
      <c r="G2529" s="18">
        <v>1309.3699999999999</v>
      </c>
      <c r="H2529" s="153">
        <f t="shared" si="39"/>
        <v>16</v>
      </c>
    </row>
    <row r="2530" spans="1:8" hidden="1" x14ac:dyDescent="0.2">
      <c r="A2530" s="112" t="s">
        <v>2421</v>
      </c>
      <c r="B2530" s="112" t="s">
        <v>13</v>
      </c>
      <c r="C2530" s="112" t="s">
        <v>1908</v>
      </c>
      <c r="D2530" s="18">
        <v>1309.3699999999999</v>
      </c>
      <c r="E2530" s="18">
        <v>0</v>
      </c>
      <c r="F2530" s="18">
        <v>0</v>
      </c>
      <c r="G2530" s="18">
        <v>1309.3699999999999</v>
      </c>
      <c r="H2530" s="153">
        <f t="shared" si="39"/>
        <v>18</v>
      </c>
    </row>
    <row r="2531" spans="1:8" hidden="1" x14ac:dyDescent="0.2">
      <c r="A2531" s="112" t="s">
        <v>2422</v>
      </c>
      <c r="B2531" s="112" t="s">
        <v>17</v>
      </c>
      <c r="C2531" s="112" t="s">
        <v>681</v>
      </c>
      <c r="D2531" s="18">
        <v>6687.2</v>
      </c>
      <c r="E2531" s="18">
        <v>0</v>
      </c>
      <c r="F2531" s="18">
        <v>0</v>
      </c>
      <c r="G2531" s="18">
        <v>6687.2</v>
      </c>
      <c r="H2531" s="153">
        <f t="shared" si="39"/>
        <v>16</v>
      </c>
    </row>
    <row r="2532" spans="1:8" hidden="1" x14ac:dyDescent="0.2">
      <c r="A2532" s="112" t="s">
        <v>2423</v>
      </c>
      <c r="B2532" s="112" t="s">
        <v>13</v>
      </c>
      <c r="C2532" s="112" t="s">
        <v>681</v>
      </c>
      <c r="D2532" s="18">
        <v>6687.2</v>
      </c>
      <c r="E2532" s="18">
        <v>0</v>
      </c>
      <c r="F2532" s="18">
        <v>0</v>
      </c>
      <c r="G2532" s="18">
        <v>6687.2</v>
      </c>
      <c r="H2532" s="153">
        <f t="shared" si="39"/>
        <v>18</v>
      </c>
    </row>
    <row r="2533" spans="1:8" hidden="1" x14ac:dyDescent="0.2">
      <c r="A2533" s="112" t="s">
        <v>2424</v>
      </c>
      <c r="B2533" s="112" t="s">
        <v>17</v>
      </c>
      <c r="C2533" s="112" t="s">
        <v>2054</v>
      </c>
      <c r="D2533" s="18">
        <v>30161.26</v>
      </c>
      <c r="E2533" s="18">
        <v>0</v>
      </c>
      <c r="F2533" s="18">
        <v>1080.76</v>
      </c>
      <c r="G2533" s="18">
        <v>31242.02</v>
      </c>
      <c r="H2533" s="153">
        <f t="shared" si="39"/>
        <v>12</v>
      </c>
    </row>
    <row r="2534" spans="1:8" hidden="1" x14ac:dyDescent="0.2">
      <c r="A2534" s="112" t="s">
        <v>2425</v>
      </c>
      <c r="B2534" s="112" t="s">
        <v>17</v>
      </c>
      <c r="C2534" s="112" t="s">
        <v>2056</v>
      </c>
      <c r="D2534" s="18">
        <v>30161.26</v>
      </c>
      <c r="E2534" s="18">
        <v>0</v>
      </c>
      <c r="F2534" s="18">
        <v>1080.76</v>
      </c>
      <c r="G2534" s="18">
        <v>31242.02</v>
      </c>
      <c r="H2534" s="153">
        <f t="shared" si="39"/>
        <v>14</v>
      </c>
    </row>
    <row r="2535" spans="1:8" hidden="1" x14ac:dyDescent="0.2">
      <c r="A2535" s="112" t="s">
        <v>2426</v>
      </c>
      <c r="B2535" s="112" t="s">
        <v>17</v>
      </c>
      <c r="C2535" s="112" t="s">
        <v>2058</v>
      </c>
      <c r="D2535" s="18">
        <v>30161.26</v>
      </c>
      <c r="E2535" s="18">
        <v>0</v>
      </c>
      <c r="F2535" s="18">
        <v>1080.76</v>
      </c>
      <c r="G2535" s="18">
        <v>31242.02</v>
      </c>
      <c r="H2535" s="153">
        <f t="shared" si="39"/>
        <v>16</v>
      </c>
    </row>
    <row r="2536" spans="1:8" hidden="1" x14ac:dyDescent="0.2">
      <c r="A2536" s="112" t="s">
        <v>2427</v>
      </c>
      <c r="B2536" s="112" t="s">
        <v>13</v>
      </c>
      <c r="C2536" s="112" t="s">
        <v>2060</v>
      </c>
      <c r="D2536" s="18">
        <v>133.51</v>
      </c>
      <c r="E2536" s="18">
        <v>0</v>
      </c>
      <c r="F2536" s="18">
        <v>0</v>
      </c>
      <c r="G2536" s="18">
        <v>133.51</v>
      </c>
      <c r="H2536" s="153">
        <f t="shared" si="39"/>
        <v>18</v>
      </c>
    </row>
    <row r="2537" spans="1:8" hidden="1" x14ac:dyDescent="0.2">
      <c r="A2537" s="112" t="s">
        <v>2428</v>
      </c>
      <c r="B2537" s="112" t="s">
        <v>13</v>
      </c>
      <c r="C2537" s="112" t="s">
        <v>2062</v>
      </c>
      <c r="D2537" s="18">
        <v>3553.11</v>
      </c>
      <c r="E2537" s="18">
        <v>0</v>
      </c>
      <c r="F2537" s="18">
        <v>0</v>
      </c>
      <c r="G2537" s="18">
        <v>3553.11</v>
      </c>
      <c r="H2537" s="153">
        <f t="shared" si="39"/>
        <v>18</v>
      </c>
    </row>
    <row r="2538" spans="1:8" hidden="1" x14ac:dyDescent="0.2">
      <c r="A2538" s="112" t="s">
        <v>2429</v>
      </c>
      <c r="B2538" s="112" t="s">
        <v>13</v>
      </c>
      <c r="C2538" s="112" t="s">
        <v>2064</v>
      </c>
      <c r="D2538" s="18">
        <v>0.35</v>
      </c>
      <c r="E2538" s="18">
        <v>0</v>
      </c>
      <c r="F2538" s="18">
        <v>0</v>
      </c>
      <c r="G2538" s="18">
        <v>0.35</v>
      </c>
      <c r="H2538" s="153">
        <f t="shared" si="39"/>
        <v>18</v>
      </c>
    </row>
    <row r="2539" spans="1:8" hidden="1" x14ac:dyDescent="0.2">
      <c r="A2539" s="112" t="s">
        <v>2430</v>
      </c>
      <c r="B2539" s="112" t="s">
        <v>13</v>
      </c>
      <c r="C2539" s="112" t="s">
        <v>2066</v>
      </c>
      <c r="D2539" s="18">
        <v>26474.29</v>
      </c>
      <c r="E2539" s="18">
        <v>0</v>
      </c>
      <c r="F2539" s="18">
        <v>1080.76</v>
      </c>
      <c r="G2539" s="18">
        <v>27555.05</v>
      </c>
      <c r="H2539" s="153">
        <f t="shared" si="39"/>
        <v>18</v>
      </c>
    </row>
    <row r="2540" spans="1:8" hidden="1" x14ac:dyDescent="0.2">
      <c r="A2540" s="112" t="s">
        <v>2431</v>
      </c>
      <c r="B2540" s="112" t="s">
        <v>17</v>
      </c>
      <c r="C2540" s="112" t="s">
        <v>2068</v>
      </c>
      <c r="D2540" s="18">
        <v>864529.69</v>
      </c>
      <c r="E2540" s="18">
        <v>0</v>
      </c>
      <c r="F2540" s="18">
        <v>0</v>
      </c>
      <c r="G2540" s="18">
        <v>864529.69</v>
      </c>
      <c r="H2540" s="153">
        <f t="shared" si="39"/>
        <v>12</v>
      </c>
    </row>
    <row r="2541" spans="1:8" hidden="1" x14ac:dyDescent="0.2">
      <c r="A2541" s="112" t="s">
        <v>2432</v>
      </c>
      <c r="B2541" s="112" t="s">
        <v>17</v>
      </c>
      <c r="C2541" s="112" t="s">
        <v>2068</v>
      </c>
      <c r="D2541" s="18">
        <v>864529.69</v>
      </c>
      <c r="E2541" s="18">
        <v>0</v>
      </c>
      <c r="F2541" s="18">
        <v>0</v>
      </c>
      <c r="G2541" s="18">
        <v>864529.69</v>
      </c>
      <c r="H2541" s="153">
        <f t="shared" si="39"/>
        <v>14</v>
      </c>
    </row>
    <row r="2542" spans="1:8" hidden="1" x14ac:dyDescent="0.2">
      <c r="A2542" s="112" t="s">
        <v>2433</v>
      </c>
      <c r="B2542" s="112" t="s">
        <v>17</v>
      </c>
      <c r="C2542" s="112" t="s">
        <v>2068</v>
      </c>
      <c r="D2542" s="18">
        <v>864529.69</v>
      </c>
      <c r="E2542" s="18">
        <v>0</v>
      </c>
      <c r="F2542" s="18">
        <v>0</v>
      </c>
      <c r="G2542" s="18">
        <v>864529.69</v>
      </c>
      <c r="H2542" s="153">
        <f t="shared" si="39"/>
        <v>16</v>
      </c>
    </row>
    <row r="2543" spans="1:8" hidden="1" x14ac:dyDescent="0.2">
      <c r="A2543" s="112" t="s">
        <v>2434</v>
      </c>
      <c r="B2543" s="112" t="s">
        <v>13</v>
      </c>
      <c r="C2543" s="112" t="s">
        <v>2068</v>
      </c>
      <c r="D2543" s="18">
        <v>864529.69</v>
      </c>
      <c r="E2543" s="18">
        <v>0</v>
      </c>
      <c r="F2543" s="18">
        <v>0</v>
      </c>
      <c r="G2543" s="18">
        <v>864529.69</v>
      </c>
      <c r="H2543" s="153">
        <f t="shared" si="39"/>
        <v>18</v>
      </c>
    </row>
    <row r="2544" spans="1:8" hidden="1" x14ac:dyDescent="0.2">
      <c r="A2544" s="112" t="s">
        <v>2435</v>
      </c>
      <c r="B2544" s="112" t="s">
        <v>17</v>
      </c>
      <c r="C2544" s="112" t="s">
        <v>2073</v>
      </c>
      <c r="D2544" s="18">
        <v>-11406.1</v>
      </c>
      <c r="E2544" s="18">
        <v>383793.82</v>
      </c>
      <c r="F2544" s="18">
        <v>383793.82</v>
      </c>
      <c r="G2544" s="18">
        <v>-11406.1</v>
      </c>
      <c r="H2544" s="153">
        <f t="shared" si="39"/>
        <v>12</v>
      </c>
    </row>
    <row r="2545" spans="1:8" hidden="1" x14ac:dyDescent="0.2">
      <c r="A2545" s="112" t="s">
        <v>2436</v>
      </c>
      <c r="B2545" s="112" t="s">
        <v>17</v>
      </c>
      <c r="C2545" s="112" t="s">
        <v>2075</v>
      </c>
      <c r="D2545" s="18">
        <v>-11406.1</v>
      </c>
      <c r="E2545" s="18">
        <v>383793.82</v>
      </c>
      <c r="F2545" s="18">
        <v>383793.82</v>
      </c>
      <c r="G2545" s="18">
        <v>-11406.1</v>
      </c>
      <c r="H2545" s="153">
        <f t="shared" si="39"/>
        <v>14</v>
      </c>
    </row>
    <row r="2546" spans="1:8" hidden="1" x14ac:dyDescent="0.2">
      <c r="A2546" s="112" t="s">
        <v>2437</v>
      </c>
      <c r="B2546" s="112" t="s">
        <v>17</v>
      </c>
      <c r="C2546" s="112" t="s">
        <v>2438</v>
      </c>
      <c r="D2546" s="18">
        <v>-11406.1</v>
      </c>
      <c r="E2546" s="18">
        <v>383793.82</v>
      </c>
      <c r="F2546" s="18">
        <v>383793.82</v>
      </c>
      <c r="G2546" s="18">
        <v>-11406.1</v>
      </c>
      <c r="H2546" s="153">
        <f t="shared" si="39"/>
        <v>16</v>
      </c>
    </row>
    <row r="2547" spans="1:8" hidden="1" x14ac:dyDescent="0.2">
      <c r="A2547" s="112" t="s">
        <v>2439</v>
      </c>
      <c r="B2547" s="112" t="s">
        <v>13</v>
      </c>
      <c r="C2547" s="112" t="s">
        <v>2440</v>
      </c>
      <c r="D2547" s="18">
        <v>-11406.1</v>
      </c>
      <c r="E2547" s="18">
        <v>383793.82</v>
      </c>
      <c r="F2547" s="18">
        <v>383793.82</v>
      </c>
      <c r="G2547" s="18">
        <v>-11406.1</v>
      </c>
      <c r="H2547" s="153">
        <f t="shared" si="39"/>
        <v>18</v>
      </c>
    </row>
    <row r="2548" spans="1:8" hidden="1" x14ac:dyDescent="0.2">
      <c r="A2548" s="112" t="s">
        <v>542</v>
      </c>
      <c r="B2548" s="112" t="s">
        <v>17</v>
      </c>
      <c r="C2548" s="112" t="s">
        <v>4136</v>
      </c>
      <c r="D2548" s="18">
        <v>133996013.81</v>
      </c>
      <c r="E2548" s="18">
        <v>22002170.41</v>
      </c>
      <c r="F2548" s="18">
        <v>21230122.699999999</v>
      </c>
      <c r="G2548" s="18">
        <v>133223966.09999999</v>
      </c>
      <c r="H2548" s="153">
        <f t="shared" si="39"/>
        <v>2</v>
      </c>
    </row>
    <row r="2549" spans="1:8" hidden="1" x14ac:dyDescent="0.2">
      <c r="A2549" s="112" t="s">
        <v>543</v>
      </c>
      <c r="B2549" s="112" t="s">
        <v>17</v>
      </c>
      <c r="C2549" s="112" t="s">
        <v>3666</v>
      </c>
      <c r="D2549" s="18">
        <v>59345504.5</v>
      </c>
      <c r="E2549" s="18">
        <v>4892766.88</v>
      </c>
      <c r="F2549" s="18">
        <v>4863756.18</v>
      </c>
      <c r="G2549" s="18">
        <v>59316493.799999997</v>
      </c>
      <c r="H2549" s="153">
        <f t="shared" si="39"/>
        <v>3</v>
      </c>
    </row>
    <row r="2550" spans="1:8" hidden="1" x14ac:dyDescent="0.2">
      <c r="A2550" s="112" t="s">
        <v>544</v>
      </c>
      <c r="B2550" s="112" t="s">
        <v>17</v>
      </c>
      <c r="C2550" s="112" t="s">
        <v>3666</v>
      </c>
      <c r="D2550" s="18">
        <v>59345504.5</v>
      </c>
      <c r="E2550" s="18">
        <v>4892766.88</v>
      </c>
      <c r="F2550" s="18">
        <v>4863756.18</v>
      </c>
      <c r="G2550" s="18">
        <v>59316493.799999997</v>
      </c>
      <c r="H2550" s="153">
        <f t="shared" si="39"/>
        <v>4</v>
      </c>
    </row>
    <row r="2551" spans="1:8" hidden="1" x14ac:dyDescent="0.2">
      <c r="A2551" s="112" t="s">
        <v>545</v>
      </c>
      <c r="B2551" s="112" t="s">
        <v>17</v>
      </c>
      <c r="C2551" s="112" t="s">
        <v>516</v>
      </c>
      <c r="D2551" s="18">
        <v>17725.759999999998</v>
      </c>
      <c r="E2551" s="18">
        <v>437416.43</v>
      </c>
      <c r="F2551" s="18">
        <v>468783.77</v>
      </c>
      <c r="G2551" s="18">
        <v>49093.1</v>
      </c>
      <c r="H2551" s="153">
        <f t="shared" si="39"/>
        <v>6</v>
      </c>
    </row>
    <row r="2552" spans="1:8" hidden="1" x14ac:dyDescent="0.2">
      <c r="A2552" s="112" t="s">
        <v>546</v>
      </c>
      <c r="B2552" s="112" t="s">
        <v>17</v>
      </c>
      <c r="C2552" s="112" t="s">
        <v>518</v>
      </c>
      <c r="D2552" s="18">
        <v>17725.759999999998</v>
      </c>
      <c r="E2552" s="18">
        <v>437416.43</v>
      </c>
      <c r="F2552" s="18">
        <v>468783.77</v>
      </c>
      <c r="G2552" s="18">
        <v>49093.1</v>
      </c>
      <c r="H2552" s="153">
        <f t="shared" si="39"/>
        <v>8</v>
      </c>
    </row>
    <row r="2553" spans="1:8" hidden="1" x14ac:dyDescent="0.2">
      <c r="A2553" s="112" t="s">
        <v>547</v>
      </c>
      <c r="B2553" s="112" t="s">
        <v>17</v>
      </c>
      <c r="C2553" s="112" t="s">
        <v>73</v>
      </c>
      <c r="D2553" s="18">
        <v>17725.759999999998</v>
      </c>
      <c r="E2553" s="18">
        <v>437416.43</v>
      </c>
      <c r="F2553" s="18">
        <v>468783.77</v>
      </c>
      <c r="G2553" s="18">
        <v>49093.1</v>
      </c>
      <c r="H2553" s="153">
        <f t="shared" si="39"/>
        <v>10</v>
      </c>
    </row>
    <row r="2554" spans="1:8" hidden="1" x14ac:dyDescent="0.2">
      <c r="A2554" s="112" t="s">
        <v>2441</v>
      </c>
      <c r="B2554" s="112" t="s">
        <v>17</v>
      </c>
      <c r="C2554" s="112" t="s">
        <v>2078</v>
      </c>
      <c r="D2554" s="18">
        <v>17725.759999999998</v>
      </c>
      <c r="E2554" s="18">
        <v>437416.43</v>
      </c>
      <c r="F2554" s="18">
        <v>468783.77</v>
      </c>
      <c r="G2554" s="18">
        <v>49093.1</v>
      </c>
      <c r="H2554" s="153">
        <f t="shared" si="39"/>
        <v>12</v>
      </c>
    </row>
    <row r="2555" spans="1:8" hidden="1" x14ac:dyDescent="0.2">
      <c r="A2555" s="112" t="s">
        <v>2442</v>
      </c>
      <c r="B2555" s="112" t="s">
        <v>17</v>
      </c>
      <c r="C2555" s="112" t="s">
        <v>2078</v>
      </c>
      <c r="D2555" s="18">
        <v>17725.759999999998</v>
      </c>
      <c r="E2555" s="18">
        <v>437416.43</v>
      </c>
      <c r="F2555" s="18">
        <v>468783.77</v>
      </c>
      <c r="G2555" s="18">
        <v>49093.1</v>
      </c>
      <c r="H2555" s="153">
        <f t="shared" si="39"/>
        <v>14</v>
      </c>
    </row>
    <row r="2556" spans="1:8" hidden="1" x14ac:dyDescent="0.2">
      <c r="A2556" s="112" t="s">
        <v>2443</v>
      </c>
      <c r="B2556" s="112" t="s">
        <v>17</v>
      </c>
      <c r="C2556" s="112" t="s">
        <v>2078</v>
      </c>
      <c r="D2556" s="18">
        <v>17725.759999999998</v>
      </c>
      <c r="E2556" s="18">
        <v>437416.43</v>
      </c>
      <c r="F2556" s="18">
        <v>468783.77</v>
      </c>
      <c r="G2556" s="18">
        <v>49093.1</v>
      </c>
      <c r="H2556" s="153">
        <f t="shared" si="39"/>
        <v>16</v>
      </c>
    </row>
    <row r="2557" spans="1:8" hidden="1" x14ac:dyDescent="0.2">
      <c r="A2557" s="112" t="s">
        <v>2444</v>
      </c>
      <c r="B2557" s="112" t="s">
        <v>13</v>
      </c>
      <c r="C2557" s="112" t="s">
        <v>2082</v>
      </c>
      <c r="D2557" s="18">
        <v>13860.92</v>
      </c>
      <c r="E2557" s="18">
        <v>352426.48</v>
      </c>
      <c r="F2557" s="18">
        <v>379415.94</v>
      </c>
      <c r="G2557" s="18">
        <v>40850.379999999997</v>
      </c>
      <c r="H2557" s="153">
        <f t="shared" si="39"/>
        <v>18</v>
      </c>
    </row>
    <row r="2558" spans="1:8" hidden="1" x14ac:dyDescent="0.2">
      <c r="A2558" s="112" t="s">
        <v>2445</v>
      </c>
      <c r="B2558" s="112" t="s">
        <v>13</v>
      </c>
      <c r="C2558" s="112" t="s">
        <v>2084</v>
      </c>
      <c r="D2558" s="18">
        <v>3864.84</v>
      </c>
      <c r="E2558" s="18">
        <v>84989.95</v>
      </c>
      <c r="F2558" s="18">
        <v>89367.83</v>
      </c>
      <c r="G2558" s="18">
        <v>8242.7199999999993</v>
      </c>
      <c r="H2558" s="153">
        <f t="shared" si="39"/>
        <v>18</v>
      </c>
    </row>
    <row r="2559" spans="1:8" hidden="1" x14ac:dyDescent="0.2">
      <c r="A2559" s="112" t="s">
        <v>548</v>
      </c>
      <c r="B2559" s="112" t="s">
        <v>17</v>
      </c>
      <c r="C2559" s="112" t="s">
        <v>521</v>
      </c>
      <c r="D2559" s="18">
        <v>59327778.740000002</v>
      </c>
      <c r="E2559" s="18">
        <v>4455350.45</v>
      </c>
      <c r="F2559" s="18">
        <v>4394972.41</v>
      </c>
      <c r="G2559" s="18">
        <v>59267400.700000003</v>
      </c>
      <c r="H2559" s="153">
        <f t="shared" si="39"/>
        <v>6</v>
      </c>
    </row>
    <row r="2560" spans="1:8" hidden="1" x14ac:dyDescent="0.2">
      <c r="A2560" s="112" t="s">
        <v>549</v>
      </c>
      <c r="B2560" s="112" t="s">
        <v>17</v>
      </c>
      <c r="C2560" s="112" t="s">
        <v>523</v>
      </c>
      <c r="D2560" s="18">
        <v>59327778.740000002</v>
      </c>
      <c r="E2560" s="18">
        <v>4455350.45</v>
      </c>
      <c r="F2560" s="18">
        <v>4394972.41</v>
      </c>
      <c r="G2560" s="18">
        <v>59267400.700000003</v>
      </c>
      <c r="H2560" s="153">
        <f t="shared" si="39"/>
        <v>8</v>
      </c>
    </row>
    <row r="2561" spans="1:8" hidden="1" x14ac:dyDescent="0.2">
      <c r="A2561" s="112" t="s">
        <v>550</v>
      </c>
      <c r="B2561" s="112" t="s">
        <v>17</v>
      </c>
      <c r="C2561" s="112" t="s">
        <v>73</v>
      </c>
      <c r="D2561" s="18">
        <v>59327778.740000002</v>
      </c>
      <c r="E2561" s="18">
        <v>4455350.45</v>
      </c>
      <c r="F2561" s="18">
        <v>4394972.41</v>
      </c>
      <c r="G2561" s="18">
        <v>59267400.700000003</v>
      </c>
      <c r="H2561" s="153">
        <f t="shared" si="39"/>
        <v>10</v>
      </c>
    </row>
    <row r="2562" spans="1:8" hidden="1" x14ac:dyDescent="0.2">
      <c r="A2562" s="112" t="s">
        <v>2446</v>
      </c>
      <c r="B2562" s="112" t="s">
        <v>17</v>
      </c>
      <c r="C2562" s="112" t="s">
        <v>320</v>
      </c>
      <c r="D2562" s="18">
        <v>4354</v>
      </c>
      <c r="E2562" s="18">
        <v>-2200</v>
      </c>
      <c r="F2562" s="18">
        <v>-2200</v>
      </c>
      <c r="G2562" s="18">
        <v>4354</v>
      </c>
      <c r="H2562" s="153">
        <f t="shared" si="39"/>
        <v>12</v>
      </c>
    </row>
    <row r="2563" spans="1:8" hidden="1" x14ac:dyDescent="0.2">
      <c r="A2563" s="112" t="s">
        <v>2447</v>
      </c>
      <c r="B2563" s="112" t="s">
        <v>17</v>
      </c>
      <c r="C2563" s="112" t="s">
        <v>642</v>
      </c>
      <c r="D2563" s="18">
        <v>4354</v>
      </c>
      <c r="E2563" s="18">
        <v>-2200</v>
      </c>
      <c r="F2563" s="18">
        <v>-2200</v>
      </c>
      <c r="G2563" s="18">
        <v>4354</v>
      </c>
      <c r="H2563" s="153">
        <f t="shared" si="39"/>
        <v>14</v>
      </c>
    </row>
    <row r="2564" spans="1:8" hidden="1" x14ac:dyDescent="0.2">
      <c r="A2564" s="112" t="s">
        <v>2448</v>
      </c>
      <c r="B2564" s="112" t="s">
        <v>17</v>
      </c>
      <c r="C2564" s="112" t="s">
        <v>644</v>
      </c>
      <c r="D2564" s="18">
        <v>4354</v>
      </c>
      <c r="E2564" s="18">
        <v>-2200</v>
      </c>
      <c r="F2564" s="18">
        <v>-2200</v>
      </c>
      <c r="G2564" s="18">
        <v>4354</v>
      </c>
      <c r="H2564" s="153">
        <f t="shared" si="39"/>
        <v>16</v>
      </c>
    </row>
    <row r="2565" spans="1:8" hidden="1" x14ac:dyDescent="0.2">
      <c r="A2565" s="112" t="s">
        <v>2449</v>
      </c>
      <c r="B2565" s="112" t="s">
        <v>13</v>
      </c>
      <c r="C2565" s="112" t="s">
        <v>644</v>
      </c>
      <c r="D2565" s="18">
        <v>4354</v>
      </c>
      <c r="E2565" s="18">
        <v>-2200</v>
      </c>
      <c r="F2565" s="18">
        <v>-2200</v>
      </c>
      <c r="G2565" s="18">
        <v>4354</v>
      </c>
      <c r="H2565" s="153">
        <f t="shared" si="39"/>
        <v>18</v>
      </c>
    </row>
    <row r="2566" spans="1:8" hidden="1" x14ac:dyDescent="0.2">
      <c r="A2566" s="112" t="s">
        <v>2450</v>
      </c>
      <c r="B2566" s="112" t="s">
        <v>17</v>
      </c>
      <c r="C2566" s="112" t="s">
        <v>1182</v>
      </c>
      <c r="D2566" s="18">
        <v>59323424.740000002</v>
      </c>
      <c r="E2566" s="18">
        <v>4457550.45</v>
      </c>
      <c r="F2566" s="18">
        <v>4397172.41</v>
      </c>
      <c r="G2566" s="18">
        <v>59263046.700000003</v>
      </c>
      <c r="H2566" s="153">
        <f t="shared" si="39"/>
        <v>12</v>
      </c>
    </row>
    <row r="2567" spans="1:8" hidden="1" x14ac:dyDescent="0.2">
      <c r="A2567" s="112" t="s">
        <v>2451</v>
      </c>
      <c r="B2567" s="112" t="s">
        <v>17</v>
      </c>
      <c r="C2567" s="112" t="s">
        <v>320</v>
      </c>
      <c r="D2567" s="18">
        <v>5702060.3600000003</v>
      </c>
      <c r="E2567" s="18">
        <v>817960.56</v>
      </c>
      <c r="F2567" s="18">
        <v>625865.30000000005</v>
      </c>
      <c r="G2567" s="18">
        <v>5509965.0999999996</v>
      </c>
      <c r="H2567" s="153">
        <f t="shared" ref="H2567:H2630" si="40">+LEN(A2567)</f>
        <v>14</v>
      </c>
    </row>
    <row r="2568" spans="1:8" hidden="1" x14ac:dyDescent="0.2">
      <c r="A2568" s="112" t="s">
        <v>2452</v>
      </c>
      <c r="B2568" s="112" t="s">
        <v>17</v>
      </c>
      <c r="C2568" s="112" t="s">
        <v>644</v>
      </c>
      <c r="D2568" s="18">
        <v>5339190.55</v>
      </c>
      <c r="E2568" s="18">
        <v>685270.53</v>
      </c>
      <c r="F2568" s="18">
        <v>501564.14</v>
      </c>
      <c r="G2568" s="18">
        <v>5155484.16</v>
      </c>
      <c r="H2568" s="153">
        <f t="shared" si="40"/>
        <v>16</v>
      </c>
    </row>
    <row r="2569" spans="1:8" hidden="1" x14ac:dyDescent="0.2">
      <c r="A2569" s="112" t="s">
        <v>2453</v>
      </c>
      <c r="B2569" s="112" t="s">
        <v>13</v>
      </c>
      <c r="C2569" s="112" t="s">
        <v>644</v>
      </c>
      <c r="D2569" s="18">
        <v>194951</v>
      </c>
      <c r="E2569" s="18">
        <v>19550</v>
      </c>
      <c r="F2569" s="18">
        <v>26882</v>
      </c>
      <c r="G2569" s="18">
        <v>202283</v>
      </c>
      <c r="H2569" s="153">
        <f t="shared" si="40"/>
        <v>18</v>
      </c>
    </row>
    <row r="2570" spans="1:8" hidden="1" x14ac:dyDescent="0.2">
      <c r="A2570" s="112" t="s">
        <v>2455</v>
      </c>
      <c r="B2570" s="112" t="s">
        <v>13</v>
      </c>
      <c r="C2570" s="112" t="s">
        <v>673</v>
      </c>
      <c r="D2570" s="18">
        <v>4580693.0599999996</v>
      </c>
      <c r="E2570" s="18">
        <v>563691.30000000005</v>
      </c>
      <c r="F2570" s="18">
        <v>377865.86</v>
      </c>
      <c r="G2570" s="18">
        <v>4394867.62</v>
      </c>
      <c r="H2570" s="153">
        <f t="shared" si="40"/>
        <v>18</v>
      </c>
    </row>
    <row r="2571" spans="1:8" hidden="1" x14ac:dyDescent="0.2">
      <c r="A2571" s="112" t="s">
        <v>2555</v>
      </c>
      <c r="B2571" s="112" t="s">
        <v>13</v>
      </c>
      <c r="C2571" s="112" t="s">
        <v>1422</v>
      </c>
      <c r="D2571" s="18">
        <v>378685.49</v>
      </c>
      <c r="E2571" s="18">
        <v>72168.23</v>
      </c>
      <c r="F2571" s="18">
        <v>69741.279999999999</v>
      </c>
      <c r="G2571" s="18">
        <v>376258.54</v>
      </c>
      <c r="H2571" s="153">
        <f t="shared" si="40"/>
        <v>18</v>
      </c>
    </row>
    <row r="2572" spans="1:8" hidden="1" x14ac:dyDescent="0.2">
      <c r="A2572" s="112" t="s">
        <v>2456</v>
      </c>
      <c r="B2572" s="112" t="s">
        <v>13</v>
      </c>
      <c r="C2572" s="112" t="s">
        <v>675</v>
      </c>
      <c r="D2572" s="18">
        <v>184861</v>
      </c>
      <c r="E2572" s="18">
        <v>29861</v>
      </c>
      <c r="F2572" s="18">
        <v>27075</v>
      </c>
      <c r="G2572" s="18">
        <v>182075</v>
      </c>
      <c r="H2572" s="153">
        <f t="shared" si="40"/>
        <v>18</v>
      </c>
    </row>
    <row r="2573" spans="1:8" hidden="1" x14ac:dyDescent="0.2">
      <c r="A2573" s="112" t="s">
        <v>2461</v>
      </c>
      <c r="B2573" s="112" t="s">
        <v>17</v>
      </c>
      <c r="C2573" s="112" t="s">
        <v>681</v>
      </c>
      <c r="D2573" s="18">
        <v>362869.81</v>
      </c>
      <c r="E2573" s="18">
        <v>132690.03</v>
      </c>
      <c r="F2573" s="18">
        <v>124301.16</v>
      </c>
      <c r="G2573" s="18">
        <v>354480.94</v>
      </c>
      <c r="H2573" s="153">
        <f t="shared" si="40"/>
        <v>16</v>
      </c>
    </row>
    <row r="2574" spans="1:8" hidden="1" x14ac:dyDescent="0.2">
      <c r="A2574" s="112" t="s">
        <v>2462</v>
      </c>
      <c r="B2574" s="112" t="s">
        <v>13</v>
      </c>
      <c r="C2574" s="112" t="s">
        <v>681</v>
      </c>
      <c r="D2574" s="18">
        <v>362869.81</v>
      </c>
      <c r="E2574" s="18">
        <v>132690.03</v>
      </c>
      <c r="F2574" s="18">
        <v>124301.16</v>
      </c>
      <c r="G2574" s="18">
        <v>354480.94</v>
      </c>
      <c r="H2574" s="153">
        <f t="shared" si="40"/>
        <v>18</v>
      </c>
    </row>
    <row r="2575" spans="1:8" hidden="1" x14ac:dyDescent="0.2">
      <c r="A2575" s="112" t="s">
        <v>2463</v>
      </c>
      <c r="B2575" s="112" t="s">
        <v>17</v>
      </c>
      <c r="C2575" s="112" t="s">
        <v>4090</v>
      </c>
      <c r="D2575" s="18">
        <v>53621364.380000003</v>
      </c>
      <c r="E2575" s="18">
        <v>3639589.89</v>
      </c>
      <c r="F2575" s="18">
        <v>3771307.11</v>
      </c>
      <c r="G2575" s="18">
        <v>53753081.600000001</v>
      </c>
      <c r="H2575" s="153">
        <f t="shared" si="40"/>
        <v>14</v>
      </c>
    </row>
    <row r="2576" spans="1:8" hidden="1" x14ac:dyDescent="0.2">
      <c r="A2576" s="112" t="s">
        <v>2464</v>
      </c>
      <c r="B2576" s="112" t="s">
        <v>17</v>
      </c>
      <c r="C2576" s="112" t="s">
        <v>644</v>
      </c>
      <c r="D2576" s="18">
        <v>52135932</v>
      </c>
      <c r="E2576" s="18">
        <v>3360032</v>
      </c>
      <c r="F2576" s="18">
        <v>3521213</v>
      </c>
      <c r="G2576" s="18">
        <v>52297113</v>
      </c>
      <c r="H2576" s="153">
        <f t="shared" si="40"/>
        <v>16</v>
      </c>
    </row>
    <row r="2577" spans="1:8" hidden="1" x14ac:dyDescent="0.2">
      <c r="A2577" s="112" t="s">
        <v>2465</v>
      </c>
      <c r="B2577" s="112" t="s">
        <v>13</v>
      </c>
      <c r="C2577" s="112" t="s">
        <v>644</v>
      </c>
      <c r="D2577" s="18">
        <v>49079493</v>
      </c>
      <c r="E2577" s="18">
        <v>3170382</v>
      </c>
      <c r="F2577" s="18">
        <v>3278132</v>
      </c>
      <c r="G2577" s="18">
        <v>49187243</v>
      </c>
      <c r="H2577" s="153">
        <f t="shared" si="40"/>
        <v>18</v>
      </c>
    </row>
    <row r="2578" spans="1:8" hidden="1" x14ac:dyDescent="0.2">
      <c r="A2578" s="112" t="s">
        <v>2468</v>
      </c>
      <c r="B2578" s="112" t="s">
        <v>13</v>
      </c>
      <c r="C2578" s="112" t="s">
        <v>675</v>
      </c>
      <c r="D2578" s="18">
        <v>3056439</v>
      </c>
      <c r="E2578" s="18">
        <v>189650</v>
      </c>
      <c r="F2578" s="18">
        <v>243081</v>
      </c>
      <c r="G2578" s="18">
        <v>3109870</v>
      </c>
      <c r="H2578" s="153">
        <f t="shared" si="40"/>
        <v>18</v>
      </c>
    </row>
    <row r="2579" spans="1:8" hidden="1" x14ac:dyDescent="0.2">
      <c r="A2579" s="112" t="s">
        <v>2469</v>
      </c>
      <c r="B2579" s="112" t="s">
        <v>17</v>
      </c>
      <c r="C2579" s="112" t="s">
        <v>676</v>
      </c>
      <c r="D2579" s="18">
        <v>4052</v>
      </c>
      <c r="E2579" s="18">
        <v>0</v>
      </c>
      <c r="F2579" s="18">
        <v>0</v>
      </c>
      <c r="G2579" s="18">
        <v>4052</v>
      </c>
      <c r="H2579" s="153">
        <f t="shared" si="40"/>
        <v>16</v>
      </c>
    </row>
    <row r="2580" spans="1:8" hidden="1" x14ac:dyDescent="0.2">
      <c r="A2580" s="112" t="s">
        <v>2471</v>
      </c>
      <c r="B2580" s="112" t="s">
        <v>13</v>
      </c>
      <c r="C2580" s="112" t="s">
        <v>678</v>
      </c>
      <c r="D2580" s="18">
        <v>4052</v>
      </c>
      <c r="E2580" s="18">
        <v>0</v>
      </c>
      <c r="F2580" s="18">
        <v>0</v>
      </c>
      <c r="G2580" s="18">
        <v>4052</v>
      </c>
      <c r="H2580" s="153">
        <f t="shared" si="40"/>
        <v>18</v>
      </c>
    </row>
    <row r="2581" spans="1:8" hidden="1" x14ac:dyDescent="0.2">
      <c r="A2581" s="112" t="s">
        <v>2472</v>
      </c>
      <c r="B2581" s="112" t="s">
        <v>17</v>
      </c>
      <c r="C2581" s="112" t="s">
        <v>681</v>
      </c>
      <c r="D2581" s="18">
        <v>1481380.38</v>
      </c>
      <c r="E2581" s="18">
        <v>279557.89</v>
      </c>
      <c r="F2581" s="18">
        <v>250094.11</v>
      </c>
      <c r="G2581" s="18">
        <v>1451916.6</v>
      </c>
      <c r="H2581" s="153">
        <f t="shared" si="40"/>
        <v>16</v>
      </c>
    </row>
    <row r="2582" spans="1:8" hidden="1" x14ac:dyDescent="0.2">
      <c r="A2582" s="112" t="s">
        <v>2473</v>
      </c>
      <c r="B2582" s="112" t="s">
        <v>13</v>
      </c>
      <c r="C2582" s="112" t="s">
        <v>681</v>
      </c>
      <c r="D2582" s="18">
        <v>1481380.38</v>
      </c>
      <c r="E2582" s="18">
        <v>279557.89</v>
      </c>
      <c r="F2582" s="18">
        <v>250094.11</v>
      </c>
      <c r="G2582" s="18">
        <v>1451916.6</v>
      </c>
      <c r="H2582" s="153">
        <f t="shared" si="40"/>
        <v>18</v>
      </c>
    </row>
    <row r="2583" spans="1:8" hidden="1" x14ac:dyDescent="0.2">
      <c r="A2583" s="112" t="s">
        <v>3287</v>
      </c>
      <c r="B2583" s="112" t="s">
        <v>17</v>
      </c>
      <c r="C2583" s="112" t="s">
        <v>3268</v>
      </c>
      <c r="D2583" s="18">
        <v>1256344.32</v>
      </c>
      <c r="E2583" s="18">
        <v>17001263.34</v>
      </c>
      <c r="F2583" s="18">
        <v>15744919.02</v>
      </c>
      <c r="G2583" s="18">
        <v>0</v>
      </c>
      <c r="H2583" s="153">
        <f t="shared" si="40"/>
        <v>3</v>
      </c>
    </row>
    <row r="2584" spans="1:8" hidden="1" x14ac:dyDescent="0.2">
      <c r="A2584" s="112" t="s">
        <v>3288</v>
      </c>
      <c r="B2584" s="112" t="s">
        <v>17</v>
      </c>
      <c r="C2584" s="112" t="s">
        <v>3268</v>
      </c>
      <c r="D2584" s="18">
        <v>1256344.32</v>
      </c>
      <c r="E2584" s="18">
        <v>17001263.34</v>
      </c>
      <c r="F2584" s="18">
        <v>15744919.02</v>
      </c>
      <c r="G2584" s="18">
        <v>0</v>
      </c>
      <c r="H2584" s="153">
        <f t="shared" si="40"/>
        <v>4</v>
      </c>
    </row>
    <row r="2585" spans="1:8" hidden="1" x14ac:dyDescent="0.2">
      <c r="A2585" s="112" t="s">
        <v>3289</v>
      </c>
      <c r="B2585" s="112" t="s">
        <v>17</v>
      </c>
      <c r="C2585" s="112" t="s">
        <v>3667</v>
      </c>
      <c r="D2585" s="18">
        <v>1256344.32</v>
      </c>
      <c r="E2585" s="18">
        <v>17001263.34</v>
      </c>
      <c r="F2585" s="18">
        <v>15744919.02</v>
      </c>
      <c r="G2585" s="18">
        <v>0</v>
      </c>
      <c r="H2585" s="153">
        <f t="shared" si="40"/>
        <v>6</v>
      </c>
    </row>
    <row r="2586" spans="1:8" hidden="1" x14ac:dyDescent="0.2">
      <c r="A2586" s="112" t="s">
        <v>3290</v>
      </c>
      <c r="B2586" s="112" t="s">
        <v>17</v>
      </c>
      <c r="C2586" s="112" t="s">
        <v>54</v>
      </c>
      <c r="D2586" s="18">
        <v>1256344.32</v>
      </c>
      <c r="E2586" s="18">
        <v>17001263.34</v>
      </c>
      <c r="F2586" s="18">
        <v>15744919.02</v>
      </c>
      <c r="G2586" s="18">
        <v>0</v>
      </c>
      <c r="H2586" s="153">
        <f t="shared" si="40"/>
        <v>8</v>
      </c>
    </row>
    <row r="2587" spans="1:8" hidden="1" x14ac:dyDescent="0.2">
      <c r="A2587" s="112" t="s">
        <v>3291</v>
      </c>
      <c r="B2587" s="112" t="s">
        <v>17</v>
      </c>
      <c r="C2587" s="112" t="s">
        <v>73</v>
      </c>
      <c r="D2587" s="18">
        <v>1256344.32</v>
      </c>
      <c r="E2587" s="18">
        <v>17001263.34</v>
      </c>
      <c r="F2587" s="18">
        <v>15744919.02</v>
      </c>
      <c r="G2587" s="18">
        <v>0</v>
      </c>
      <c r="H2587" s="153">
        <f t="shared" si="40"/>
        <v>10</v>
      </c>
    </row>
    <row r="2588" spans="1:8" hidden="1" x14ac:dyDescent="0.2">
      <c r="A2588" s="112" t="s">
        <v>4201</v>
      </c>
      <c r="B2588" s="112" t="s">
        <v>17</v>
      </c>
      <c r="C2588" s="112" t="s">
        <v>55</v>
      </c>
      <c r="D2588" s="18">
        <v>0</v>
      </c>
      <c r="E2588" s="18">
        <v>13730000</v>
      </c>
      <c r="F2588" s="18">
        <v>13730000</v>
      </c>
      <c r="G2588" s="18">
        <v>0</v>
      </c>
      <c r="H2588" s="153">
        <f t="shared" si="40"/>
        <v>12</v>
      </c>
    </row>
    <row r="2589" spans="1:8" hidden="1" x14ac:dyDescent="0.2">
      <c r="A2589" s="112" t="s">
        <v>4202</v>
      </c>
      <c r="B2589" s="112" t="s">
        <v>17</v>
      </c>
      <c r="C2589" s="112" t="s">
        <v>55</v>
      </c>
      <c r="D2589" s="18">
        <v>0</v>
      </c>
      <c r="E2589" s="18">
        <v>13730000</v>
      </c>
      <c r="F2589" s="18">
        <v>13730000</v>
      </c>
      <c r="G2589" s="18">
        <v>0</v>
      </c>
      <c r="H2589" s="153">
        <f t="shared" si="40"/>
        <v>14</v>
      </c>
    </row>
    <row r="2590" spans="1:8" hidden="1" x14ac:dyDescent="0.2">
      <c r="A2590" s="112" t="s">
        <v>4203</v>
      </c>
      <c r="B2590" s="112" t="s">
        <v>17</v>
      </c>
      <c r="C2590" s="112" t="s">
        <v>55</v>
      </c>
      <c r="D2590" s="18">
        <v>0</v>
      </c>
      <c r="E2590" s="18">
        <v>13730000</v>
      </c>
      <c r="F2590" s="18">
        <v>13730000</v>
      </c>
      <c r="G2590" s="18">
        <v>0</v>
      </c>
      <c r="H2590" s="153">
        <f t="shared" si="40"/>
        <v>16</v>
      </c>
    </row>
    <row r="2591" spans="1:8" hidden="1" x14ac:dyDescent="0.2">
      <c r="A2591" s="112" t="s">
        <v>4204</v>
      </c>
      <c r="B2591" s="112" t="s">
        <v>13</v>
      </c>
      <c r="C2591" s="112" t="s">
        <v>55</v>
      </c>
      <c r="D2591" s="18">
        <v>0</v>
      </c>
      <c r="E2591" s="18">
        <v>13730000</v>
      </c>
      <c r="F2591" s="18">
        <v>13730000</v>
      </c>
      <c r="G2591" s="18">
        <v>0</v>
      </c>
      <c r="H2591" s="153">
        <f t="shared" si="40"/>
        <v>18</v>
      </c>
    </row>
    <row r="2592" spans="1:8" hidden="1" x14ac:dyDescent="0.2">
      <c r="A2592" s="112" t="s">
        <v>3292</v>
      </c>
      <c r="B2592" s="112" t="s">
        <v>17</v>
      </c>
      <c r="C2592" s="112" t="s">
        <v>3274</v>
      </c>
      <c r="D2592" s="18">
        <v>1256344.32</v>
      </c>
      <c r="E2592" s="18">
        <v>3271263.34</v>
      </c>
      <c r="F2592" s="18">
        <v>2014919.02</v>
      </c>
      <c r="G2592" s="18">
        <v>0</v>
      </c>
      <c r="H2592" s="153">
        <f t="shared" si="40"/>
        <v>12</v>
      </c>
    </row>
    <row r="2593" spans="1:8" hidden="1" x14ac:dyDescent="0.2">
      <c r="A2593" s="112" t="s">
        <v>3293</v>
      </c>
      <c r="B2593" s="112" t="s">
        <v>17</v>
      </c>
      <c r="C2593" s="112" t="s">
        <v>55</v>
      </c>
      <c r="D2593" s="18">
        <v>1256344.32</v>
      </c>
      <c r="E2593" s="18">
        <v>3271263.34</v>
      </c>
      <c r="F2593" s="18">
        <v>2014919.02</v>
      </c>
      <c r="G2593" s="18">
        <v>0</v>
      </c>
      <c r="H2593" s="153">
        <f t="shared" si="40"/>
        <v>14</v>
      </c>
    </row>
    <row r="2594" spans="1:8" hidden="1" x14ac:dyDescent="0.2">
      <c r="A2594" s="112" t="s">
        <v>3294</v>
      </c>
      <c r="B2594" s="112" t="s">
        <v>17</v>
      </c>
      <c r="C2594" s="112" t="s">
        <v>55</v>
      </c>
      <c r="D2594" s="18">
        <v>1256344.32</v>
      </c>
      <c r="E2594" s="18">
        <v>3271263.34</v>
      </c>
      <c r="F2594" s="18">
        <v>2014919.02</v>
      </c>
      <c r="G2594" s="18">
        <v>0</v>
      </c>
      <c r="H2594" s="153">
        <f t="shared" si="40"/>
        <v>16</v>
      </c>
    </row>
    <row r="2595" spans="1:8" hidden="1" x14ac:dyDescent="0.2">
      <c r="A2595" s="112" t="s">
        <v>3348</v>
      </c>
      <c r="B2595" s="112" t="s">
        <v>13</v>
      </c>
      <c r="C2595" s="112" t="s">
        <v>634</v>
      </c>
      <c r="D2595" s="18">
        <v>1209000</v>
      </c>
      <c r="E2595" s="18">
        <v>1209000</v>
      </c>
      <c r="F2595" s="18">
        <v>0</v>
      </c>
      <c r="G2595" s="18">
        <v>0</v>
      </c>
      <c r="H2595" s="153">
        <f t="shared" si="40"/>
        <v>18</v>
      </c>
    </row>
    <row r="2596" spans="1:8" hidden="1" x14ac:dyDescent="0.2">
      <c r="A2596" s="112" t="s">
        <v>3295</v>
      </c>
      <c r="B2596" s="112" t="s">
        <v>13</v>
      </c>
      <c r="C2596" s="112" t="s">
        <v>633</v>
      </c>
      <c r="D2596" s="18">
        <v>47344.32</v>
      </c>
      <c r="E2596" s="18">
        <v>2062263.34</v>
      </c>
      <c r="F2596" s="18">
        <v>2014919.02</v>
      </c>
      <c r="G2596" s="18">
        <v>0</v>
      </c>
      <c r="H2596" s="153">
        <f t="shared" si="40"/>
        <v>18</v>
      </c>
    </row>
    <row r="2597" spans="1:8" hidden="1" x14ac:dyDescent="0.2">
      <c r="A2597" s="112" t="s">
        <v>551</v>
      </c>
      <c r="B2597" s="112" t="s">
        <v>17</v>
      </c>
      <c r="C2597" s="112" t="s">
        <v>526</v>
      </c>
      <c r="D2597" s="18">
        <v>73394164.989999995</v>
      </c>
      <c r="E2597" s="18">
        <v>108140.19</v>
      </c>
      <c r="F2597" s="18">
        <v>621447.5</v>
      </c>
      <c r="G2597" s="18">
        <v>73907472.299999997</v>
      </c>
      <c r="H2597" s="153">
        <f t="shared" si="40"/>
        <v>3</v>
      </c>
    </row>
    <row r="2598" spans="1:8" hidden="1" x14ac:dyDescent="0.2">
      <c r="A2598" s="112" t="s">
        <v>552</v>
      </c>
      <c r="B2598" s="112" t="s">
        <v>17</v>
      </c>
      <c r="C2598" s="112" t="s">
        <v>526</v>
      </c>
      <c r="D2598" s="18">
        <v>73394164.989999995</v>
      </c>
      <c r="E2598" s="18">
        <v>108140.19</v>
      </c>
      <c r="F2598" s="18">
        <v>621447.5</v>
      </c>
      <c r="G2598" s="18">
        <v>73907472.299999997</v>
      </c>
      <c r="H2598" s="153">
        <f t="shared" si="40"/>
        <v>4</v>
      </c>
    </row>
    <row r="2599" spans="1:8" hidden="1" x14ac:dyDescent="0.2">
      <c r="A2599" s="112" t="s">
        <v>553</v>
      </c>
      <c r="B2599" s="112" t="s">
        <v>17</v>
      </c>
      <c r="C2599" s="112" t="s">
        <v>3645</v>
      </c>
      <c r="D2599" s="18">
        <v>73394164.989999995</v>
      </c>
      <c r="E2599" s="18">
        <v>108140.19</v>
      </c>
      <c r="F2599" s="18">
        <v>621447.5</v>
      </c>
      <c r="G2599" s="18">
        <v>73907472.299999997</v>
      </c>
      <c r="H2599" s="153">
        <f t="shared" si="40"/>
        <v>6</v>
      </c>
    </row>
    <row r="2600" spans="1:8" hidden="1" x14ac:dyDescent="0.2">
      <c r="A2600" s="112" t="s">
        <v>554</v>
      </c>
      <c r="B2600" s="112" t="s">
        <v>17</v>
      </c>
      <c r="C2600" s="112" t="s">
        <v>3645</v>
      </c>
      <c r="D2600" s="18">
        <v>73394164.989999995</v>
      </c>
      <c r="E2600" s="18">
        <v>108140.19</v>
      </c>
      <c r="F2600" s="18">
        <v>621447.5</v>
      </c>
      <c r="G2600" s="18">
        <v>73907472.299999997</v>
      </c>
      <c r="H2600" s="153">
        <f t="shared" si="40"/>
        <v>8</v>
      </c>
    </row>
    <row r="2601" spans="1:8" hidden="1" x14ac:dyDescent="0.2">
      <c r="A2601" s="112" t="s">
        <v>555</v>
      </c>
      <c r="B2601" s="112" t="s">
        <v>17</v>
      </c>
      <c r="C2601" s="112" t="s">
        <v>73</v>
      </c>
      <c r="D2601" s="18">
        <v>73394164.989999995</v>
      </c>
      <c r="E2601" s="18">
        <v>108140.19</v>
      </c>
      <c r="F2601" s="18">
        <v>621447.5</v>
      </c>
      <c r="G2601" s="18">
        <v>73907472.299999997</v>
      </c>
      <c r="H2601" s="153">
        <f t="shared" si="40"/>
        <v>10</v>
      </c>
    </row>
    <row r="2602" spans="1:8" hidden="1" x14ac:dyDescent="0.2">
      <c r="A2602" s="112" t="s">
        <v>2474</v>
      </c>
      <c r="B2602" s="112" t="s">
        <v>17</v>
      </c>
      <c r="C2602" s="112" t="s">
        <v>2114</v>
      </c>
      <c r="D2602" s="18">
        <v>8218787.6100000003</v>
      </c>
      <c r="E2602" s="18">
        <v>0</v>
      </c>
      <c r="F2602" s="18">
        <v>0</v>
      </c>
      <c r="G2602" s="18">
        <v>8218787.6100000003</v>
      </c>
      <c r="H2602" s="153">
        <f t="shared" si="40"/>
        <v>12</v>
      </c>
    </row>
    <row r="2603" spans="1:8" hidden="1" x14ac:dyDescent="0.2">
      <c r="A2603" s="112" t="s">
        <v>2986</v>
      </c>
      <c r="B2603" s="112" t="s">
        <v>17</v>
      </c>
      <c r="C2603" s="112" t="s">
        <v>4069</v>
      </c>
      <c r="D2603" s="18">
        <v>115444.32</v>
      </c>
      <c r="E2603" s="18">
        <v>0</v>
      </c>
      <c r="F2603" s="18">
        <v>0</v>
      </c>
      <c r="G2603" s="18">
        <v>115444.32</v>
      </c>
      <c r="H2603" s="153">
        <f t="shared" si="40"/>
        <v>14</v>
      </c>
    </row>
    <row r="2604" spans="1:8" hidden="1" x14ac:dyDescent="0.2">
      <c r="A2604" s="112" t="s">
        <v>2987</v>
      </c>
      <c r="B2604" s="112" t="s">
        <v>17</v>
      </c>
      <c r="C2604" s="112" t="s">
        <v>642</v>
      </c>
      <c r="D2604" s="18">
        <v>115444.32</v>
      </c>
      <c r="E2604" s="18">
        <v>0</v>
      </c>
      <c r="F2604" s="18">
        <v>0</v>
      </c>
      <c r="G2604" s="18">
        <v>115444.32</v>
      </c>
      <c r="H2604" s="153">
        <f t="shared" si="40"/>
        <v>16</v>
      </c>
    </row>
    <row r="2605" spans="1:8" hidden="1" x14ac:dyDescent="0.2">
      <c r="A2605" s="112" t="s">
        <v>2988</v>
      </c>
      <c r="B2605" s="112" t="s">
        <v>13</v>
      </c>
      <c r="C2605" s="112" t="s">
        <v>644</v>
      </c>
      <c r="D2605" s="18">
        <v>115444.32</v>
      </c>
      <c r="E2605" s="18">
        <v>0</v>
      </c>
      <c r="F2605" s="18">
        <v>0</v>
      </c>
      <c r="G2605" s="18">
        <v>115444.32</v>
      </c>
      <c r="H2605" s="153">
        <f t="shared" si="40"/>
        <v>18</v>
      </c>
    </row>
    <row r="2606" spans="1:8" hidden="1" x14ac:dyDescent="0.2">
      <c r="A2606" s="112" t="s">
        <v>2475</v>
      </c>
      <c r="B2606" s="112" t="s">
        <v>17</v>
      </c>
      <c r="C2606" s="112" t="s">
        <v>4104</v>
      </c>
      <c r="D2606" s="18">
        <v>1686363.16</v>
      </c>
      <c r="E2606" s="18">
        <v>0</v>
      </c>
      <c r="F2606" s="18">
        <v>0</v>
      </c>
      <c r="G2606" s="18">
        <v>1686363.16</v>
      </c>
      <c r="H2606" s="153">
        <f t="shared" si="40"/>
        <v>14</v>
      </c>
    </row>
    <row r="2607" spans="1:8" hidden="1" x14ac:dyDescent="0.2">
      <c r="A2607" s="112" t="s">
        <v>2476</v>
      </c>
      <c r="B2607" s="112" t="s">
        <v>17</v>
      </c>
      <c r="C2607" s="112" t="s">
        <v>644</v>
      </c>
      <c r="D2607" s="18">
        <v>1621292.74</v>
      </c>
      <c r="E2607" s="18">
        <v>0</v>
      </c>
      <c r="F2607" s="18">
        <v>0</v>
      </c>
      <c r="G2607" s="18">
        <v>1621292.74</v>
      </c>
      <c r="H2607" s="153">
        <f t="shared" si="40"/>
        <v>16</v>
      </c>
    </row>
    <row r="2608" spans="1:8" hidden="1" x14ac:dyDescent="0.2">
      <c r="A2608" s="112" t="s">
        <v>2936</v>
      </c>
      <c r="B2608" s="112" t="s">
        <v>13</v>
      </c>
      <c r="C2608" s="112" t="s">
        <v>644</v>
      </c>
      <c r="D2608" s="18">
        <v>4314.3</v>
      </c>
      <c r="E2608" s="18">
        <v>0</v>
      </c>
      <c r="F2608" s="18">
        <v>0</v>
      </c>
      <c r="G2608" s="18">
        <v>4314.3</v>
      </c>
      <c r="H2608" s="153">
        <f t="shared" si="40"/>
        <v>18</v>
      </c>
    </row>
    <row r="2609" spans="1:8" hidden="1" x14ac:dyDescent="0.2">
      <c r="A2609" s="112" t="s">
        <v>2477</v>
      </c>
      <c r="B2609" s="112" t="s">
        <v>13</v>
      </c>
      <c r="C2609" s="112" t="s">
        <v>671</v>
      </c>
      <c r="D2609" s="18">
        <v>7311.38</v>
      </c>
      <c r="E2609" s="18">
        <v>0</v>
      </c>
      <c r="F2609" s="18">
        <v>0</v>
      </c>
      <c r="G2609" s="18">
        <v>7311.38</v>
      </c>
      <c r="H2609" s="153">
        <f t="shared" si="40"/>
        <v>18</v>
      </c>
    </row>
    <row r="2610" spans="1:8" hidden="1" x14ac:dyDescent="0.2">
      <c r="A2610" s="112" t="s">
        <v>2478</v>
      </c>
      <c r="B2610" s="112" t="s">
        <v>13</v>
      </c>
      <c r="C2610" s="112" t="s">
        <v>673</v>
      </c>
      <c r="D2610" s="18">
        <v>471409.94</v>
      </c>
      <c r="E2610" s="18">
        <v>0</v>
      </c>
      <c r="F2610" s="18">
        <v>0</v>
      </c>
      <c r="G2610" s="18">
        <v>471409.94</v>
      </c>
      <c r="H2610" s="153">
        <f t="shared" si="40"/>
        <v>18</v>
      </c>
    </row>
    <row r="2611" spans="1:8" hidden="1" x14ac:dyDescent="0.2">
      <c r="A2611" s="112" t="s">
        <v>2757</v>
      </c>
      <c r="B2611" s="112" t="s">
        <v>13</v>
      </c>
      <c r="C2611" s="112" t="s">
        <v>1422</v>
      </c>
      <c r="D2611" s="18">
        <v>32744.02</v>
      </c>
      <c r="E2611" s="18">
        <v>0</v>
      </c>
      <c r="F2611" s="18">
        <v>0</v>
      </c>
      <c r="G2611" s="18">
        <v>32744.02</v>
      </c>
      <c r="H2611" s="153">
        <f t="shared" si="40"/>
        <v>18</v>
      </c>
    </row>
    <row r="2612" spans="1:8" hidden="1" x14ac:dyDescent="0.2">
      <c r="A2612" s="112" t="s">
        <v>2479</v>
      </c>
      <c r="B2612" s="112" t="s">
        <v>13</v>
      </c>
      <c r="C2612" s="112" t="s">
        <v>675</v>
      </c>
      <c r="D2612" s="18">
        <v>1105513.1000000001</v>
      </c>
      <c r="E2612" s="18">
        <v>0</v>
      </c>
      <c r="F2612" s="18">
        <v>0</v>
      </c>
      <c r="G2612" s="18">
        <v>1105513.1000000001</v>
      </c>
      <c r="H2612" s="153">
        <f t="shared" si="40"/>
        <v>18</v>
      </c>
    </row>
    <row r="2613" spans="1:8" hidden="1" x14ac:dyDescent="0.2">
      <c r="A2613" s="112" t="s">
        <v>2480</v>
      </c>
      <c r="B2613" s="112" t="s">
        <v>17</v>
      </c>
      <c r="C2613" s="112" t="s">
        <v>676</v>
      </c>
      <c r="D2613" s="18">
        <v>4786.5600000000004</v>
      </c>
      <c r="E2613" s="18">
        <v>0</v>
      </c>
      <c r="F2613" s="18">
        <v>0</v>
      </c>
      <c r="G2613" s="18">
        <v>4786.5600000000004</v>
      </c>
      <c r="H2613" s="153">
        <f t="shared" si="40"/>
        <v>16</v>
      </c>
    </row>
    <row r="2614" spans="1:8" hidden="1" x14ac:dyDescent="0.2">
      <c r="A2614" s="112" t="s">
        <v>2481</v>
      </c>
      <c r="B2614" s="112" t="s">
        <v>13</v>
      </c>
      <c r="C2614" s="112" t="s">
        <v>677</v>
      </c>
      <c r="D2614" s="18">
        <v>1307.96</v>
      </c>
      <c r="E2614" s="18">
        <v>0</v>
      </c>
      <c r="F2614" s="18">
        <v>0</v>
      </c>
      <c r="G2614" s="18">
        <v>1307.96</v>
      </c>
      <c r="H2614" s="153">
        <f t="shared" si="40"/>
        <v>18</v>
      </c>
    </row>
    <row r="2615" spans="1:8" hidden="1" x14ac:dyDescent="0.2">
      <c r="A2615" s="112" t="s">
        <v>2482</v>
      </c>
      <c r="B2615" s="112" t="s">
        <v>13</v>
      </c>
      <c r="C2615" s="112" t="s">
        <v>4137</v>
      </c>
      <c r="D2615" s="18">
        <v>3478.6</v>
      </c>
      <c r="E2615" s="18">
        <v>0</v>
      </c>
      <c r="F2615" s="18">
        <v>0</v>
      </c>
      <c r="G2615" s="18">
        <v>3478.6</v>
      </c>
      <c r="H2615" s="153">
        <f t="shared" si="40"/>
        <v>18</v>
      </c>
    </row>
    <row r="2616" spans="1:8" hidden="1" x14ac:dyDescent="0.2">
      <c r="A2616" s="112" t="s">
        <v>2483</v>
      </c>
      <c r="B2616" s="112" t="s">
        <v>17</v>
      </c>
      <c r="C2616" s="112" t="s">
        <v>681</v>
      </c>
      <c r="D2616" s="18">
        <v>60283.86</v>
      </c>
      <c r="E2616" s="18">
        <v>0</v>
      </c>
      <c r="F2616" s="18">
        <v>0</v>
      </c>
      <c r="G2616" s="18">
        <v>60283.86</v>
      </c>
      <c r="H2616" s="153">
        <f t="shared" si="40"/>
        <v>16</v>
      </c>
    </row>
    <row r="2617" spans="1:8" hidden="1" x14ac:dyDescent="0.2">
      <c r="A2617" s="112" t="s">
        <v>2484</v>
      </c>
      <c r="B2617" s="112" t="s">
        <v>13</v>
      </c>
      <c r="C2617" s="112" t="s">
        <v>4138</v>
      </c>
      <c r="D2617" s="18">
        <v>60283.86</v>
      </c>
      <c r="E2617" s="18">
        <v>0</v>
      </c>
      <c r="F2617" s="18">
        <v>0</v>
      </c>
      <c r="G2617" s="18">
        <v>60283.86</v>
      </c>
      <c r="H2617" s="153">
        <f t="shared" si="40"/>
        <v>18</v>
      </c>
    </row>
    <row r="2618" spans="1:8" hidden="1" x14ac:dyDescent="0.2">
      <c r="A2618" s="112" t="s">
        <v>2485</v>
      </c>
      <c r="B2618" s="112" t="s">
        <v>17</v>
      </c>
      <c r="C2618" s="112" t="s">
        <v>4049</v>
      </c>
      <c r="D2618" s="18">
        <v>6416980.1299999999</v>
      </c>
      <c r="E2618" s="18">
        <v>0</v>
      </c>
      <c r="F2618" s="18">
        <v>0</v>
      </c>
      <c r="G2618" s="18">
        <v>6416980.1299999999</v>
      </c>
      <c r="H2618" s="153">
        <f t="shared" si="40"/>
        <v>14</v>
      </c>
    </row>
    <row r="2619" spans="1:8" hidden="1" x14ac:dyDescent="0.2">
      <c r="A2619" s="112" t="s">
        <v>2486</v>
      </c>
      <c r="B2619" s="112" t="s">
        <v>17</v>
      </c>
      <c r="C2619" s="112" t="s">
        <v>644</v>
      </c>
      <c r="D2619" s="18">
        <v>5603804.21</v>
      </c>
      <c r="E2619" s="18">
        <v>0</v>
      </c>
      <c r="F2619" s="18">
        <v>0</v>
      </c>
      <c r="G2619" s="18">
        <v>5603804.21</v>
      </c>
      <c r="H2619" s="153">
        <f t="shared" si="40"/>
        <v>16</v>
      </c>
    </row>
    <row r="2620" spans="1:8" hidden="1" x14ac:dyDescent="0.2">
      <c r="A2620" s="112" t="s">
        <v>2487</v>
      </c>
      <c r="B2620" s="112" t="s">
        <v>13</v>
      </c>
      <c r="C2620" s="112" t="s">
        <v>644</v>
      </c>
      <c r="D2620" s="18">
        <v>5512685.0199999996</v>
      </c>
      <c r="E2620" s="18">
        <v>0</v>
      </c>
      <c r="F2620" s="18">
        <v>0</v>
      </c>
      <c r="G2620" s="18">
        <v>5512685.0199999996</v>
      </c>
      <c r="H2620" s="153">
        <f t="shared" si="40"/>
        <v>18</v>
      </c>
    </row>
    <row r="2621" spans="1:8" hidden="1" x14ac:dyDescent="0.2">
      <c r="A2621" s="112" t="s">
        <v>2488</v>
      </c>
      <c r="B2621" s="112" t="s">
        <v>13</v>
      </c>
      <c r="C2621" s="112" t="s">
        <v>671</v>
      </c>
      <c r="D2621" s="18">
        <v>91119.19</v>
      </c>
      <c r="E2621" s="18">
        <v>0</v>
      </c>
      <c r="F2621" s="18">
        <v>0</v>
      </c>
      <c r="G2621" s="18">
        <v>91119.19</v>
      </c>
      <c r="H2621" s="153">
        <f t="shared" si="40"/>
        <v>18</v>
      </c>
    </row>
    <row r="2622" spans="1:8" hidden="1" x14ac:dyDescent="0.2">
      <c r="A2622" s="112" t="s">
        <v>2489</v>
      </c>
      <c r="B2622" s="112" t="s">
        <v>17</v>
      </c>
      <c r="C2622" s="112" t="s">
        <v>676</v>
      </c>
      <c r="D2622" s="18">
        <v>62125.72</v>
      </c>
      <c r="E2622" s="18">
        <v>0</v>
      </c>
      <c r="F2622" s="18">
        <v>0</v>
      </c>
      <c r="G2622" s="18">
        <v>62125.72</v>
      </c>
      <c r="H2622" s="153">
        <f t="shared" si="40"/>
        <v>16</v>
      </c>
    </row>
    <row r="2623" spans="1:8" hidden="1" x14ac:dyDescent="0.2">
      <c r="A2623" s="112" t="s">
        <v>2490</v>
      </c>
      <c r="B2623" s="112" t="s">
        <v>13</v>
      </c>
      <c r="C2623" s="112" t="s">
        <v>678</v>
      </c>
      <c r="D2623" s="18">
        <v>62125.72</v>
      </c>
      <c r="E2623" s="18">
        <v>0</v>
      </c>
      <c r="F2623" s="18">
        <v>0</v>
      </c>
      <c r="G2623" s="18">
        <v>62125.72</v>
      </c>
      <c r="H2623" s="153">
        <f t="shared" si="40"/>
        <v>18</v>
      </c>
    </row>
    <row r="2624" spans="1:8" hidden="1" x14ac:dyDescent="0.2">
      <c r="A2624" s="112" t="s">
        <v>2491</v>
      </c>
      <c r="B2624" s="112" t="s">
        <v>17</v>
      </c>
      <c r="C2624" s="112" t="s">
        <v>681</v>
      </c>
      <c r="D2624" s="18">
        <v>751050.2</v>
      </c>
      <c r="E2624" s="18">
        <v>0</v>
      </c>
      <c r="F2624" s="18">
        <v>0</v>
      </c>
      <c r="G2624" s="18">
        <v>751050.2</v>
      </c>
      <c r="H2624" s="153">
        <f t="shared" si="40"/>
        <v>16</v>
      </c>
    </row>
    <row r="2625" spans="1:8" hidden="1" x14ac:dyDescent="0.2">
      <c r="A2625" s="112" t="s">
        <v>2492</v>
      </c>
      <c r="B2625" s="112" t="s">
        <v>13</v>
      </c>
      <c r="C2625" s="112" t="s">
        <v>681</v>
      </c>
      <c r="D2625" s="18">
        <v>751050.2</v>
      </c>
      <c r="E2625" s="18">
        <v>0</v>
      </c>
      <c r="F2625" s="18">
        <v>0</v>
      </c>
      <c r="G2625" s="18">
        <v>751050.2</v>
      </c>
      <c r="H2625" s="153">
        <f t="shared" si="40"/>
        <v>18</v>
      </c>
    </row>
    <row r="2626" spans="1:8" hidden="1" x14ac:dyDescent="0.2">
      <c r="A2626" s="112" t="s">
        <v>2493</v>
      </c>
      <c r="B2626" s="112" t="s">
        <v>17</v>
      </c>
      <c r="C2626" s="112" t="s">
        <v>4106</v>
      </c>
      <c r="D2626" s="18">
        <v>65175377.380000003</v>
      </c>
      <c r="E2626" s="18">
        <v>108140.19</v>
      </c>
      <c r="F2626" s="18">
        <v>621447.5</v>
      </c>
      <c r="G2626" s="18">
        <v>65688684.689999998</v>
      </c>
      <c r="H2626" s="153">
        <f t="shared" si="40"/>
        <v>12</v>
      </c>
    </row>
    <row r="2627" spans="1:8" hidden="1" x14ac:dyDescent="0.2">
      <c r="A2627" s="112" t="s">
        <v>2494</v>
      </c>
      <c r="B2627" s="112" t="s">
        <v>17</v>
      </c>
      <c r="C2627" s="112" t="s">
        <v>2135</v>
      </c>
      <c r="D2627" s="18">
        <v>6094579.9699999997</v>
      </c>
      <c r="E2627" s="18">
        <v>32976.199999999997</v>
      </c>
      <c r="F2627" s="18">
        <v>65522.43</v>
      </c>
      <c r="G2627" s="18">
        <v>6127126.2000000002</v>
      </c>
      <c r="H2627" s="153">
        <f t="shared" si="40"/>
        <v>14</v>
      </c>
    </row>
    <row r="2628" spans="1:8" hidden="1" x14ac:dyDescent="0.2">
      <c r="A2628" s="112" t="s">
        <v>2495</v>
      </c>
      <c r="B2628" s="112" t="s">
        <v>17</v>
      </c>
      <c r="C2628" s="112" t="s">
        <v>644</v>
      </c>
      <c r="D2628" s="18">
        <v>5903372.9900000002</v>
      </c>
      <c r="E2628" s="18">
        <v>24518.52</v>
      </c>
      <c r="F2628" s="18">
        <v>60747.19</v>
      </c>
      <c r="G2628" s="18">
        <v>5939601.6600000001</v>
      </c>
      <c r="H2628" s="153">
        <f t="shared" si="40"/>
        <v>16</v>
      </c>
    </row>
    <row r="2629" spans="1:8" hidden="1" x14ac:dyDescent="0.2">
      <c r="A2629" s="112" t="s">
        <v>2496</v>
      </c>
      <c r="B2629" s="112" t="s">
        <v>13</v>
      </c>
      <c r="C2629" s="112" t="s">
        <v>4107</v>
      </c>
      <c r="D2629" s="18">
        <v>33204.230000000003</v>
      </c>
      <c r="E2629" s="18">
        <v>0</v>
      </c>
      <c r="F2629" s="18">
        <v>625.02</v>
      </c>
      <c r="G2629" s="18">
        <v>33829.25</v>
      </c>
      <c r="H2629" s="153">
        <f t="shared" si="40"/>
        <v>18</v>
      </c>
    </row>
    <row r="2630" spans="1:8" hidden="1" x14ac:dyDescent="0.2">
      <c r="A2630" s="112" t="s">
        <v>2497</v>
      </c>
      <c r="B2630" s="112" t="s">
        <v>13</v>
      </c>
      <c r="C2630" s="112" t="s">
        <v>4108</v>
      </c>
      <c r="D2630" s="18">
        <v>-2023.64</v>
      </c>
      <c r="E2630" s="18">
        <v>181.9</v>
      </c>
      <c r="F2630" s="18">
        <v>0</v>
      </c>
      <c r="G2630" s="18">
        <v>-2205.54</v>
      </c>
      <c r="H2630" s="153">
        <f t="shared" si="40"/>
        <v>18</v>
      </c>
    </row>
    <row r="2631" spans="1:8" hidden="1" x14ac:dyDescent="0.2">
      <c r="A2631" s="112" t="s">
        <v>2498</v>
      </c>
      <c r="B2631" s="112" t="s">
        <v>13</v>
      </c>
      <c r="C2631" s="112" t="s">
        <v>2168</v>
      </c>
      <c r="D2631" s="18">
        <v>107996.19</v>
      </c>
      <c r="E2631" s="18">
        <v>0</v>
      </c>
      <c r="F2631" s="18">
        <v>0</v>
      </c>
      <c r="G2631" s="18">
        <v>107996.19</v>
      </c>
      <c r="H2631" s="153">
        <f t="shared" ref="H2631:H2694" si="41">+LEN(A2631)</f>
        <v>18</v>
      </c>
    </row>
    <row r="2632" spans="1:8" hidden="1" x14ac:dyDescent="0.2">
      <c r="A2632" s="112" t="s">
        <v>2499</v>
      </c>
      <c r="B2632" s="112" t="s">
        <v>13</v>
      </c>
      <c r="C2632" s="112" t="s">
        <v>2142</v>
      </c>
      <c r="D2632" s="18">
        <v>14808.72</v>
      </c>
      <c r="E2632" s="18">
        <v>0</v>
      </c>
      <c r="F2632" s="18">
        <v>0</v>
      </c>
      <c r="G2632" s="18">
        <v>14808.72</v>
      </c>
      <c r="H2632" s="153">
        <f t="shared" si="41"/>
        <v>18</v>
      </c>
    </row>
    <row r="2633" spans="1:8" hidden="1" x14ac:dyDescent="0.2">
      <c r="A2633" s="112" t="s">
        <v>2500</v>
      </c>
      <c r="B2633" s="112" t="s">
        <v>13</v>
      </c>
      <c r="C2633" s="112" t="s">
        <v>2142</v>
      </c>
      <c r="D2633" s="18">
        <v>13374.27</v>
      </c>
      <c r="E2633" s="18">
        <v>0</v>
      </c>
      <c r="F2633" s="18">
        <v>0</v>
      </c>
      <c r="G2633" s="18">
        <v>13374.27</v>
      </c>
      <c r="H2633" s="153">
        <f t="shared" si="41"/>
        <v>18</v>
      </c>
    </row>
    <row r="2634" spans="1:8" hidden="1" x14ac:dyDescent="0.2">
      <c r="A2634" s="112" t="s">
        <v>2501</v>
      </c>
      <c r="B2634" s="112" t="s">
        <v>13</v>
      </c>
      <c r="C2634" s="112" t="s">
        <v>3668</v>
      </c>
      <c r="D2634" s="18">
        <v>10659.25</v>
      </c>
      <c r="E2634" s="18">
        <v>0</v>
      </c>
      <c r="F2634" s="18">
        <v>0</v>
      </c>
      <c r="G2634" s="18">
        <v>10659.25</v>
      </c>
      <c r="H2634" s="153">
        <f t="shared" si="41"/>
        <v>18</v>
      </c>
    </row>
    <row r="2635" spans="1:8" hidden="1" x14ac:dyDescent="0.2">
      <c r="A2635" s="112" t="s">
        <v>2502</v>
      </c>
      <c r="B2635" s="112" t="s">
        <v>13</v>
      </c>
      <c r="C2635" s="112" t="s">
        <v>2147</v>
      </c>
      <c r="D2635" s="18">
        <v>2751354.91</v>
      </c>
      <c r="E2635" s="18">
        <v>0</v>
      </c>
      <c r="F2635" s="18">
        <v>60122.17</v>
      </c>
      <c r="G2635" s="18">
        <v>2811477.08</v>
      </c>
      <c r="H2635" s="153">
        <f t="shared" si="41"/>
        <v>18</v>
      </c>
    </row>
    <row r="2636" spans="1:8" hidden="1" x14ac:dyDescent="0.2">
      <c r="A2636" s="112" t="s">
        <v>2503</v>
      </c>
      <c r="B2636" s="112" t="s">
        <v>13</v>
      </c>
      <c r="C2636" s="112" t="s">
        <v>2147</v>
      </c>
      <c r="D2636" s="18">
        <v>889676.15</v>
      </c>
      <c r="E2636" s="18">
        <v>7311.33</v>
      </c>
      <c r="F2636" s="18">
        <v>0</v>
      </c>
      <c r="G2636" s="18">
        <v>882364.82</v>
      </c>
      <c r="H2636" s="153">
        <f t="shared" si="41"/>
        <v>18</v>
      </c>
    </row>
    <row r="2637" spans="1:8" hidden="1" x14ac:dyDescent="0.2">
      <c r="A2637" s="112" t="s">
        <v>2863</v>
      </c>
      <c r="B2637" s="112" t="s">
        <v>13</v>
      </c>
      <c r="C2637" s="112" t="s">
        <v>3669</v>
      </c>
      <c r="D2637" s="18">
        <v>2084322.91</v>
      </c>
      <c r="E2637" s="18">
        <v>17025.29</v>
      </c>
      <c r="F2637" s="18">
        <v>0</v>
      </c>
      <c r="G2637" s="18">
        <v>2067297.62</v>
      </c>
      <c r="H2637" s="153">
        <f t="shared" si="41"/>
        <v>18</v>
      </c>
    </row>
    <row r="2638" spans="1:8" hidden="1" x14ac:dyDescent="0.2">
      <c r="A2638" s="112" t="s">
        <v>2504</v>
      </c>
      <c r="B2638" s="112" t="s">
        <v>17</v>
      </c>
      <c r="C2638" s="112" t="s">
        <v>676</v>
      </c>
      <c r="D2638" s="18">
        <v>13962.68</v>
      </c>
      <c r="E2638" s="18">
        <v>1075.92</v>
      </c>
      <c r="F2638" s="18">
        <v>0</v>
      </c>
      <c r="G2638" s="18">
        <v>12886.76</v>
      </c>
      <c r="H2638" s="153">
        <f t="shared" si="41"/>
        <v>16</v>
      </c>
    </row>
    <row r="2639" spans="1:8" hidden="1" x14ac:dyDescent="0.2">
      <c r="A2639" s="112" t="s">
        <v>3959</v>
      </c>
      <c r="B2639" s="112" t="s">
        <v>13</v>
      </c>
      <c r="C2639" s="112" t="s">
        <v>2151</v>
      </c>
      <c r="D2639" s="18">
        <v>-52.88</v>
      </c>
      <c r="E2639" s="18">
        <v>0</v>
      </c>
      <c r="F2639" s="18">
        <v>0</v>
      </c>
      <c r="G2639" s="18">
        <v>-52.88</v>
      </c>
      <c r="H2639" s="153">
        <f t="shared" si="41"/>
        <v>18</v>
      </c>
    </row>
    <row r="2640" spans="1:8" hidden="1" x14ac:dyDescent="0.2">
      <c r="A2640" s="112" t="s">
        <v>2505</v>
      </c>
      <c r="B2640" s="112" t="s">
        <v>13</v>
      </c>
      <c r="C2640" s="112" t="s">
        <v>2154</v>
      </c>
      <c r="D2640" s="18">
        <v>14015.56</v>
      </c>
      <c r="E2640" s="18">
        <v>1075.92</v>
      </c>
      <c r="F2640" s="18">
        <v>0</v>
      </c>
      <c r="G2640" s="18">
        <v>12939.64</v>
      </c>
      <c r="H2640" s="153">
        <f t="shared" si="41"/>
        <v>18</v>
      </c>
    </row>
    <row r="2641" spans="1:8" hidden="1" x14ac:dyDescent="0.2">
      <c r="A2641" s="112" t="s">
        <v>2506</v>
      </c>
      <c r="B2641" s="112" t="s">
        <v>17</v>
      </c>
      <c r="C2641" s="112" t="s">
        <v>681</v>
      </c>
      <c r="D2641" s="18">
        <v>326926.2</v>
      </c>
      <c r="E2641" s="18">
        <v>0</v>
      </c>
      <c r="F2641" s="18">
        <v>4775.24</v>
      </c>
      <c r="G2641" s="18">
        <v>331701.44</v>
      </c>
      <c r="H2641" s="153">
        <f t="shared" si="41"/>
        <v>16</v>
      </c>
    </row>
    <row r="2642" spans="1:8" hidden="1" x14ac:dyDescent="0.2">
      <c r="A2642" s="112" t="s">
        <v>2507</v>
      </c>
      <c r="B2642" s="112" t="s">
        <v>13</v>
      </c>
      <c r="C2642" s="112" t="s">
        <v>2151</v>
      </c>
      <c r="D2642" s="18">
        <v>273091.44</v>
      </c>
      <c r="E2642" s="18">
        <v>0</v>
      </c>
      <c r="F2642" s="18">
        <v>4775.2299999999996</v>
      </c>
      <c r="G2642" s="18">
        <v>277866.67</v>
      </c>
      <c r="H2642" s="153">
        <f t="shared" si="41"/>
        <v>18</v>
      </c>
    </row>
    <row r="2643" spans="1:8" hidden="1" x14ac:dyDescent="0.2">
      <c r="A2643" s="112" t="s">
        <v>2508</v>
      </c>
      <c r="B2643" s="112" t="s">
        <v>13</v>
      </c>
      <c r="C2643" s="112" t="s">
        <v>2152</v>
      </c>
      <c r="D2643" s="18">
        <v>53834.76</v>
      </c>
      <c r="E2643" s="18">
        <v>0</v>
      </c>
      <c r="F2643" s="18">
        <v>0.01</v>
      </c>
      <c r="G2643" s="18">
        <v>53834.77</v>
      </c>
      <c r="H2643" s="153">
        <f t="shared" si="41"/>
        <v>18</v>
      </c>
    </row>
    <row r="2644" spans="1:8" hidden="1" x14ac:dyDescent="0.2">
      <c r="A2644" s="112" t="s">
        <v>2864</v>
      </c>
      <c r="B2644" s="112" t="s">
        <v>17</v>
      </c>
      <c r="C2644" s="112" t="s">
        <v>678</v>
      </c>
      <c r="D2644" s="18">
        <v>-33814.51</v>
      </c>
      <c r="E2644" s="18">
        <v>5216.87</v>
      </c>
      <c r="F2644" s="18">
        <v>0</v>
      </c>
      <c r="G2644" s="18">
        <v>-39031.379999999997</v>
      </c>
      <c r="H2644" s="153">
        <f t="shared" si="41"/>
        <v>16</v>
      </c>
    </row>
    <row r="2645" spans="1:8" hidden="1" x14ac:dyDescent="0.2">
      <c r="A2645" s="112" t="s">
        <v>3321</v>
      </c>
      <c r="B2645" s="112" t="s">
        <v>13</v>
      </c>
      <c r="C2645" s="112" t="s">
        <v>2151</v>
      </c>
      <c r="D2645" s="18">
        <v>-15.05</v>
      </c>
      <c r="E2645" s="18">
        <v>33.78</v>
      </c>
      <c r="F2645" s="18">
        <v>0</v>
      </c>
      <c r="G2645" s="18">
        <v>-48.83</v>
      </c>
      <c r="H2645" s="153">
        <f t="shared" si="41"/>
        <v>18</v>
      </c>
    </row>
    <row r="2646" spans="1:8" hidden="1" x14ac:dyDescent="0.2">
      <c r="A2646" s="112" t="s">
        <v>2865</v>
      </c>
      <c r="B2646" s="112" t="s">
        <v>13</v>
      </c>
      <c r="C2646" s="112" t="s">
        <v>2152</v>
      </c>
      <c r="D2646" s="18">
        <v>4.67</v>
      </c>
      <c r="E2646" s="18">
        <v>0</v>
      </c>
      <c r="F2646" s="18">
        <v>0</v>
      </c>
      <c r="G2646" s="18">
        <v>4.67</v>
      </c>
      <c r="H2646" s="153">
        <f t="shared" si="41"/>
        <v>18</v>
      </c>
    </row>
    <row r="2647" spans="1:8" hidden="1" x14ac:dyDescent="0.2">
      <c r="A2647" s="112" t="s">
        <v>2866</v>
      </c>
      <c r="B2647" s="112" t="s">
        <v>13</v>
      </c>
      <c r="C2647" s="112" t="s">
        <v>2154</v>
      </c>
      <c r="D2647" s="18">
        <v>-33804.129999999997</v>
      </c>
      <c r="E2647" s="18">
        <v>5183.09</v>
      </c>
      <c r="F2647" s="18">
        <v>0</v>
      </c>
      <c r="G2647" s="18">
        <v>-38987.22</v>
      </c>
      <c r="H2647" s="153">
        <f t="shared" si="41"/>
        <v>18</v>
      </c>
    </row>
    <row r="2648" spans="1:8" hidden="1" x14ac:dyDescent="0.2">
      <c r="A2648" s="112" t="s">
        <v>2509</v>
      </c>
      <c r="B2648" s="112" t="s">
        <v>17</v>
      </c>
      <c r="C2648" s="112" t="s">
        <v>4139</v>
      </c>
      <c r="D2648" s="18">
        <v>-115867.39</v>
      </c>
      <c r="E2648" s="18">
        <v>2164.89</v>
      </c>
      <c r="F2648" s="18">
        <v>0</v>
      </c>
      <c r="G2648" s="18">
        <v>-118032.28</v>
      </c>
      <c r="H2648" s="153">
        <f t="shared" si="41"/>
        <v>16</v>
      </c>
    </row>
    <row r="2649" spans="1:8" hidden="1" x14ac:dyDescent="0.2">
      <c r="A2649" s="112" t="s">
        <v>3960</v>
      </c>
      <c r="B2649" s="112" t="s">
        <v>13</v>
      </c>
      <c r="C2649" s="112" t="s">
        <v>644</v>
      </c>
      <c r="D2649" s="18">
        <v>-25.67</v>
      </c>
      <c r="E2649" s="18">
        <v>0</v>
      </c>
      <c r="F2649" s="18">
        <v>0</v>
      </c>
      <c r="G2649" s="18">
        <v>-25.67</v>
      </c>
      <c r="H2649" s="153">
        <f t="shared" si="41"/>
        <v>18</v>
      </c>
    </row>
    <row r="2650" spans="1:8" hidden="1" x14ac:dyDescent="0.2">
      <c r="A2650" s="112" t="s">
        <v>3296</v>
      </c>
      <c r="B2650" s="112" t="s">
        <v>13</v>
      </c>
      <c r="C2650" s="112" t="s">
        <v>671</v>
      </c>
      <c r="D2650" s="18">
        <v>-45.26</v>
      </c>
      <c r="E2650" s="18">
        <v>0</v>
      </c>
      <c r="F2650" s="18">
        <v>0</v>
      </c>
      <c r="G2650" s="18">
        <v>-45.26</v>
      </c>
      <c r="H2650" s="153">
        <f t="shared" si="41"/>
        <v>18</v>
      </c>
    </row>
    <row r="2651" spans="1:8" hidden="1" x14ac:dyDescent="0.2">
      <c r="A2651" s="112" t="s">
        <v>2510</v>
      </c>
      <c r="B2651" s="112" t="s">
        <v>13</v>
      </c>
      <c r="C2651" s="112" t="s">
        <v>2161</v>
      </c>
      <c r="D2651" s="18">
        <v>-2595.36</v>
      </c>
      <c r="E2651" s="18">
        <v>0</v>
      </c>
      <c r="F2651" s="18">
        <v>0</v>
      </c>
      <c r="G2651" s="18">
        <v>-2595.36</v>
      </c>
      <c r="H2651" s="153">
        <f t="shared" si="41"/>
        <v>18</v>
      </c>
    </row>
    <row r="2652" spans="1:8" hidden="1" x14ac:dyDescent="0.2">
      <c r="A2652" s="112" t="s">
        <v>2511</v>
      </c>
      <c r="B2652" s="112" t="s">
        <v>13</v>
      </c>
      <c r="C2652" s="112" t="s">
        <v>681</v>
      </c>
      <c r="D2652" s="18">
        <v>-208.81</v>
      </c>
      <c r="E2652" s="18">
        <v>4.51</v>
      </c>
      <c r="F2652" s="18">
        <v>0</v>
      </c>
      <c r="G2652" s="18">
        <v>-213.32</v>
      </c>
      <c r="H2652" s="153">
        <f t="shared" si="41"/>
        <v>18</v>
      </c>
    </row>
    <row r="2653" spans="1:8" hidden="1" x14ac:dyDescent="0.2">
      <c r="A2653" s="112" t="s">
        <v>2937</v>
      </c>
      <c r="B2653" s="112" t="s">
        <v>13</v>
      </c>
      <c r="C2653" s="112" t="s">
        <v>1422</v>
      </c>
      <c r="D2653" s="18">
        <v>-190.35</v>
      </c>
      <c r="E2653" s="18">
        <v>0</v>
      </c>
      <c r="F2653" s="18">
        <v>0</v>
      </c>
      <c r="G2653" s="18">
        <v>-190.35</v>
      </c>
      <c r="H2653" s="153">
        <f t="shared" si="41"/>
        <v>18</v>
      </c>
    </row>
    <row r="2654" spans="1:8" hidden="1" x14ac:dyDescent="0.2">
      <c r="A2654" s="112" t="s">
        <v>3961</v>
      </c>
      <c r="B2654" s="112" t="s">
        <v>13</v>
      </c>
      <c r="C2654" s="112" t="s">
        <v>675</v>
      </c>
      <c r="D2654" s="18">
        <v>-66.19</v>
      </c>
      <c r="E2654" s="18">
        <v>0</v>
      </c>
      <c r="F2654" s="18">
        <v>0</v>
      </c>
      <c r="G2654" s="18">
        <v>-66.19</v>
      </c>
      <c r="H2654" s="153">
        <f t="shared" si="41"/>
        <v>18</v>
      </c>
    </row>
    <row r="2655" spans="1:8" hidden="1" x14ac:dyDescent="0.2">
      <c r="A2655" s="112" t="s">
        <v>3548</v>
      </c>
      <c r="B2655" s="112" t="s">
        <v>13</v>
      </c>
      <c r="C2655" s="112" t="s">
        <v>678</v>
      </c>
      <c r="D2655" s="18">
        <v>-845.62</v>
      </c>
      <c r="E2655" s="18">
        <v>0</v>
      </c>
      <c r="F2655" s="18">
        <v>0</v>
      </c>
      <c r="G2655" s="18">
        <v>-845.62</v>
      </c>
      <c r="H2655" s="153">
        <f t="shared" si="41"/>
        <v>18</v>
      </c>
    </row>
    <row r="2656" spans="1:8" hidden="1" x14ac:dyDescent="0.2">
      <c r="A2656" s="112" t="s">
        <v>3297</v>
      </c>
      <c r="B2656" s="112" t="s">
        <v>13</v>
      </c>
      <c r="C2656" s="112" t="s">
        <v>642</v>
      </c>
      <c r="D2656" s="18">
        <v>-111890.13</v>
      </c>
      <c r="E2656" s="18">
        <v>2160.38</v>
      </c>
      <c r="F2656" s="18">
        <v>0</v>
      </c>
      <c r="G2656" s="18">
        <v>-114050.51</v>
      </c>
      <c r="H2656" s="153">
        <f t="shared" si="41"/>
        <v>18</v>
      </c>
    </row>
    <row r="2657" spans="1:8" hidden="1" x14ac:dyDescent="0.2">
      <c r="A2657" s="112" t="s">
        <v>2989</v>
      </c>
      <c r="B2657" s="112" t="s">
        <v>17</v>
      </c>
      <c r="C2657" s="112" t="s">
        <v>4110</v>
      </c>
      <c r="D2657" s="18">
        <v>2697178.58</v>
      </c>
      <c r="E2657" s="18">
        <v>0</v>
      </c>
      <c r="F2657" s="18">
        <v>0</v>
      </c>
      <c r="G2657" s="18">
        <v>2697178.58</v>
      </c>
      <c r="H2657" s="153">
        <f t="shared" si="41"/>
        <v>14</v>
      </c>
    </row>
    <row r="2658" spans="1:8" hidden="1" x14ac:dyDescent="0.2">
      <c r="A2658" s="112" t="s">
        <v>2990</v>
      </c>
      <c r="B2658" s="112" t="s">
        <v>17</v>
      </c>
      <c r="C2658" s="112" t="s">
        <v>642</v>
      </c>
      <c r="D2658" s="18">
        <v>2697178.58</v>
      </c>
      <c r="E2658" s="18">
        <v>0</v>
      </c>
      <c r="F2658" s="18">
        <v>0</v>
      </c>
      <c r="G2658" s="18">
        <v>2697178.58</v>
      </c>
      <c r="H2658" s="153">
        <f t="shared" si="41"/>
        <v>16</v>
      </c>
    </row>
    <row r="2659" spans="1:8" hidden="1" x14ac:dyDescent="0.2">
      <c r="A2659" s="112" t="s">
        <v>2991</v>
      </c>
      <c r="B2659" s="112" t="s">
        <v>13</v>
      </c>
      <c r="C2659" s="112" t="s">
        <v>2151</v>
      </c>
      <c r="D2659" s="18">
        <v>1356847.62</v>
      </c>
      <c r="E2659" s="18">
        <v>0</v>
      </c>
      <c r="F2659" s="18">
        <v>0</v>
      </c>
      <c r="G2659" s="18">
        <v>1356847.62</v>
      </c>
      <c r="H2659" s="153">
        <f t="shared" si="41"/>
        <v>18</v>
      </c>
    </row>
    <row r="2660" spans="1:8" hidden="1" x14ac:dyDescent="0.2">
      <c r="A2660" s="112" t="s">
        <v>2992</v>
      </c>
      <c r="B2660" s="112" t="s">
        <v>13</v>
      </c>
      <c r="C2660" s="112" t="s">
        <v>2152</v>
      </c>
      <c r="D2660" s="18">
        <v>724511.05</v>
      </c>
      <c r="E2660" s="18">
        <v>0</v>
      </c>
      <c r="F2660" s="18">
        <v>0</v>
      </c>
      <c r="G2660" s="18">
        <v>724511.05</v>
      </c>
      <c r="H2660" s="153">
        <f t="shared" si="41"/>
        <v>18</v>
      </c>
    </row>
    <row r="2661" spans="1:8" hidden="1" x14ac:dyDescent="0.2">
      <c r="A2661" s="112" t="s">
        <v>2993</v>
      </c>
      <c r="B2661" s="112" t="s">
        <v>13</v>
      </c>
      <c r="C2661" s="112" t="s">
        <v>2154</v>
      </c>
      <c r="D2661" s="18">
        <v>615819.91</v>
      </c>
      <c r="E2661" s="18">
        <v>0</v>
      </c>
      <c r="F2661" s="18">
        <v>0</v>
      </c>
      <c r="G2661" s="18">
        <v>615819.91</v>
      </c>
      <c r="H2661" s="153">
        <f t="shared" si="41"/>
        <v>18</v>
      </c>
    </row>
    <row r="2662" spans="1:8" hidden="1" x14ac:dyDescent="0.2">
      <c r="A2662" s="112" t="s">
        <v>2512</v>
      </c>
      <c r="B2662" s="112" t="s">
        <v>17</v>
      </c>
      <c r="C2662" s="112" t="s">
        <v>4111</v>
      </c>
      <c r="D2662" s="18">
        <v>56383618.829999998</v>
      </c>
      <c r="E2662" s="18">
        <v>75163.990000000005</v>
      </c>
      <c r="F2662" s="18">
        <v>555925.06999999995</v>
      </c>
      <c r="G2662" s="18">
        <v>56864379.909999996</v>
      </c>
      <c r="H2662" s="153">
        <f t="shared" si="41"/>
        <v>14</v>
      </c>
    </row>
    <row r="2663" spans="1:8" hidden="1" x14ac:dyDescent="0.2">
      <c r="A2663" s="112" t="s">
        <v>2513</v>
      </c>
      <c r="B2663" s="112" t="s">
        <v>17</v>
      </c>
      <c r="C2663" s="112" t="s">
        <v>644</v>
      </c>
      <c r="D2663" s="18">
        <v>50933038.969999999</v>
      </c>
      <c r="E2663" s="18">
        <v>69110.63</v>
      </c>
      <c r="F2663" s="18">
        <v>530318</v>
      </c>
      <c r="G2663" s="18">
        <v>51394246.340000004</v>
      </c>
      <c r="H2663" s="153">
        <f t="shared" si="41"/>
        <v>16</v>
      </c>
    </row>
    <row r="2664" spans="1:8" hidden="1" x14ac:dyDescent="0.2">
      <c r="A2664" s="112" t="s">
        <v>2514</v>
      </c>
      <c r="B2664" s="112" t="s">
        <v>13</v>
      </c>
      <c r="C2664" s="112" t="s">
        <v>4107</v>
      </c>
      <c r="D2664" s="18">
        <v>21489505.809999999</v>
      </c>
      <c r="E2664" s="18">
        <v>0</v>
      </c>
      <c r="F2664" s="18">
        <v>503863.79</v>
      </c>
      <c r="G2664" s="18">
        <v>21993369.600000001</v>
      </c>
      <c r="H2664" s="153">
        <f t="shared" si="41"/>
        <v>18</v>
      </c>
    </row>
    <row r="2665" spans="1:8" hidden="1" x14ac:dyDescent="0.2">
      <c r="A2665" s="112" t="s">
        <v>2515</v>
      </c>
      <c r="B2665" s="112" t="s">
        <v>13</v>
      </c>
      <c r="C2665" s="112" t="s">
        <v>4108</v>
      </c>
      <c r="D2665" s="18">
        <v>7553060.2199999997</v>
      </c>
      <c r="E2665" s="18">
        <v>54655.14</v>
      </c>
      <c r="F2665" s="18">
        <v>1169.3499999999999</v>
      </c>
      <c r="G2665" s="18">
        <v>7499574.4299999997</v>
      </c>
      <c r="H2665" s="153">
        <f t="shared" si="41"/>
        <v>18</v>
      </c>
    </row>
    <row r="2666" spans="1:8" hidden="1" x14ac:dyDescent="0.2">
      <c r="A2666" s="112" t="s">
        <v>2516</v>
      </c>
      <c r="B2666" s="112" t="s">
        <v>13</v>
      </c>
      <c r="C2666" s="112" t="s">
        <v>2168</v>
      </c>
      <c r="D2666" s="18">
        <v>8722742.6799999997</v>
      </c>
      <c r="E2666" s="18">
        <v>5563.63</v>
      </c>
      <c r="F2666" s="18">
        <v>0</v>
      </c>
      <c r="G2666" s="18">
        <v>8717179.0500000007</v>
      </c>
      <c r="H2666" s="153">
        <f t="shared" si="41"/>
        <v>18</v>
      </c>
    </row>
    <row r="2667" spans="1:8" hidden="1" x14ac:dyDescent="0.2">
      <c r="A2667" s="112" t="s">
        <v>2517</v>
      </c>
      <c r="B2667" s="112" t="s">
        <v>13</v>
      </c>
      <c r="C2667" s="112" t="s">
        <v>2142</v>
      </c>
      <c r="D2667" s="18">
        <v>486833</v>
      </c>
      <c r="E2667" s="18">
        <v>0</v>
      </c>
      <c r="F2667" s="18">
        <v>0</v>
      </c>
      <c r="G2667" s="18">
        <v>486833</v>
      </c>
      <c r="H2667" s="153">
        <f t="shared" si="41"/>
        <v>18</v>
      </c>
    </row>
    <row r="2668" spans="1:8" hidden="1" x14ac:dyDescent="0.2">
      <c r="A2668" s="112" t="s">
        <v>2518</v>
      </c>
      <c r="B2668" s="112" t="s">
        <v>13</v>
      </c>
      <c r="C2668" s="112" t="s">
        <v>2142</v>
      </c>
      <c r="D2668" s="18">
        <v>242014.17</v>
      </c>
      <c r="E2668" s="18">
        <v>514.08000000000004</v>
      </c>
      <c r="F2668" s="18">
        <v>0</v>
      </c>
      <c r="G2668" s="18">
        <v>241500.09</v>
      </c>
      <c r="H2668" s="153">
        <f t="shared" si="41"/>
        <v>18</v>
      </c>
    </row>
    <row r="2669" spans="1:8" hidden="1" x14ac:dyDescent="0.2">
      <c r="A2669" s="112" t="s">
        <v>2519</v>
      </c>
      <c r="B2669" s="112" t="s">
        <v>13</v>
      </c>
      <c r="C2669" s="112" t="s">
        <v>3668</v>
      </c>
      <c r="D2669" s="18">
        <v>214382.7</v>
      </c>
      <c r="E2669" s="18">
        <v>0</v>
      </c>
      <c r="F2669" s="18">
        <v>0</v>
      </c>
      <c r="G2669" s="18">
        <v>214382.7</v>
      </c>
      <c r="H2669" s="153">
        <f t="shared" si="41"/>
        <v>18</v>
      </c>
    </row>
    <row r="2670" spans="1:8" hidden="1" x14ac:dyDescent="0.2">
      <c r="A2670" s="112" t="s">
        <v>2867</v>
      </c>
      <c r="B2670" s="112" t="s">
        <v>13</v>
      </c>
      <c r="C2670" s="112" t="s">
        <v>4112</v>
      </c>
      <c r="D2670" s="18">
        <v>148486.46</v>
      </c>
      <c r="E2670" s="18">
        <v>0</v>
      </c>
      <c r="F2670" s="18">
        <v>6072.39</v>
      </c>
      <c r="G2670" s="18">
        <v>154558.85</v>
      </c>
      <c r="H2670" s="153">
        <f t="shared" si="41"/>
        <v>18</v>
      </c>
    </row>
    <row r="2671" spans="1:8" hidden="1" x14ac:dyDescent="0.2">
      <c r="A2671" s="112" t="s">
        <v>2868</v>
      </c>
      <c r="B2671" s="112" t="s">
        <v>13</v>
      </c>
      <c r="C2671" s="112" t="s">
        <v>4113</v>
      </c>
      <c r="D2671" s="18">
        <v>65266.43</v>
      </c>
      <c r="E2671" s="18">
        <v>0</v>
      </c>
      <c r="F2671" s="18">
        <v>0</v>
      </c>
      <c r="G2671" s="18">
        <v>65266.43</v>
      </c>
      <c r="H2671" s="153">
        <f t="shared" si="41"/>
        <v>18</v>
      </c>
    </row>
    <row r="2672" spans="1:8" hidden="1" x14ac:dyDescent="0.2">
      <c r="A2672" s="112" t="s">
        <v>2994</v>
      </c>
      <c r="B2672" s="112" t="s">
        <v>13</v>
      </c>
      <c r="C2672" s="112" t="s">
        <v>4114</v>
      </c>
      <c r="D2672" s="18">
        <v>16588.54</v>
      </c>
      <c r="E2672" s="18">
        <v>506.37</v>
      </c>
      <c r="F2672" s="18">
        <v>0</v>
      </c>
      <c r="G2672" s="18">
        <v>16082.17</v>
      </c>
      <c r="H2672" s="153">
        <f t="shared" si="41"/>
        <v>18</v>
      </c>
    </row>
    <row r="2673" spans="1:8" hidden="1" x14ac:dyDescent="0.2">
      <c r="A2673" s="112" t="s">
        <v>2869</v>
      </c>
      <c r="B2673" s="112" t="s">
        <v>13</v>
      </c>
      <c r="C2673" s="112" t="s">
        <v>4115</v>
      </c>
      <c r="D2673" s="18">
        <v>5963138.3899999997</v>
      </c>
      <c r="E2673" s="18">
        <v>0</v>
      </c>
      <c r="F2673" s="18">
        <v>19212.47</v>
      </c>
      <c r="G2673" s="18">
        <v>5982350.8600000003</v>
      </c>
      <c r="H2673" s="153">
        <f t="shared" si="41"/>
        <v>18</v>
      </c>
    </row>
    <row r="2674" spans="1:8" hidden="1" x14ac:dyDescent="0.2">
      <c r="A2674" s="112" t="s">
        <v>2870</v>
      </c>
      <c r="B2674" s="112" t="s">
        <v>13</v>
      </c>
      <c r="C2674" s="112" t="s">
        <v>4116</v>
      </c>
      <c r="D2674" s="18">
        <v>3314205.88</v>
      </c>
      <c r="E2674" s="18">
        <v>7871.41</v>
      </c>
      <c r="F2674" s="18">
        <v>0</v>
      </c>
      <c r="G2674" s="18">
        <v>3306334.47</v>
      </c>
      <c r="H2674" s="153">
        <f t="shared" si="41"/>
        <v>18</v>
      </c>
    </row>
    <row r="2675" spans="1:8" hidden="1" x14ac:dyDescent="0.2">
      <c r="A2675" s="112" t="s">
        <v>2871</v>
      </c>
      <c r="B2675" s="112" t="s">
        <v>13</v>
      </c>
      <c r="C2675" s="112" t="s">
        <v>4117</v>
      </c>
      <c r="D2675" s="18">
        <v>2716814.69</v>
      </c>
      <c r="E2675" s="18">
        <v>0</v>
      </c>
      <c r="F2675" s="18">
        <v>0</v>
      </c>
      <c r="G2675" s="18">
        <v>2716814.69</v>
      </c>
      <c r="H2675" s="153">
        <f t="shared" si="41"/>
        <v>18</v>
      </c>
    </row>
    <row r="2676" spans="1:8" hidden="1" x14ac:dyDescent="0.2">
      <c r="A2676" s="112" t="s">
        <v>2520</v>
      </c>
      <c r="B2676" s="112" t="s">
        <v>17</v>
      </c>
      <c r="C2676" s="112" t="s">
        <v>676</v>
      </c>
      <c r="D2676" s="18">
        <v>399002.53</v>
      </c>
      <c r="E2676" s="18">
        <v>351.04</v>
      </c>
      <c r="F2676" s="18">
        <v>0</v>
      </c>
      <c r="G2676" s="18">
        <v>398651.49</v>
      </c>
      <c r="H2676" s="153">
        <f t="shared" si="41"/>
        <v>16</v>
      </c>
    </row>
    <row r="2677" spans="1:8" hidden="1" x14ac:dyDescent="0.2">
      <c r="A2677" s="112" t="s">
        <v>2521</v>
      </c>
      <c r="B2677" s="112" t="s">
        <v>13</v>
      </c>
      <c r="C2677" s="112" t="s">
        <v>2151</v>
      </c>
      <c r="D2677" s="18">
        <v>172025.60000000001</v>
      </c>
      <c r="E2677" s="18">
        <v>351.04</v>
      </c>
      <c r="F2677" s="18">
        <v>0</v>
      </c>
      <c r="G2677" s="18">
        <v>171674.56</v>
      </c>
      <c r="H2677" s="153">
        <f t="shared" si="41"/>
        <v>18</v>
      </c>
    </row>
    <row r="2678" spans="1:8" hidden="1" x14ac:dyDescent="0.2">
      <c r="A2678" s="112" t="s">
        <v>2522</v>
      </c>
      <c r="B2678" s="112" t="s">
        <v>13</v>
      </c>
      <c r="C2678" s="112" t="s">
        <v>2152</v>
      </c>
      <c r="D2678" s="18">
        <v>77527.62</v>
      </c>
      <c r="E2678" s="18">
        <v>0</v>
      </c>
      <c r="F2678" s="18">
        <v>0</v>
      </c>
      <c r="G2678" s="18">
        <v>77527.62</v>
      </c>
      <c r="H2678" s="153">
        <f t="shared" si="41"/>
        <v>18</v>
      </c>
    </row>
    <row r="2679" spans="1:8" hidden="1" x14ac:dyDescent="0.2">
      <c r="A2679" s="112" t="s">
        <v>2872</v>
      </c>
      <c r="B2679" s="112" t="s">
        <v>13</v>
      </c>
      <c r="C2679" s="112" t="s">
        <v>2154</v>
      </c>
      <c r="D2679" s="18">
        <v>149449.31</v>
      </c>
      <c r="E2679" s="18">
        <v>0</v>
      </c>
      <c r="F2679" s="18">
        <v>0</v>
      </c>
      <c r="G2679" s="18">
        <v>149449.31</v>
      </c>
      <c r="H2679" s="153">
        <f t="shared" si="41"/>
        <v>18</v>
      </c>
    </row>
    <row r="2680" spans="1:8" hidden="1" x14ac:dyDescent="0.2">
      <c r="A2680" s="112" t="s">
        <v>2523</v>
      </c>
      <c r="B2680" s="112" t="s">
        <v>17</v>
      </c>
      <c r="C2680" s="112" t="s">
        <v>681</v>
      </c>
      <c r="D2680" s="18">
        <v>5175317.55</v>
      </c>
      <c r="E2680" s="18">
        <v>4574.59</v>
      </c>
      <c r="F2680" s="18">
        <v>25607.07</v>
      </c>
      <c r="G2680" s="18">
        <v>5196350.03</v>
      </c>
      <c r="H2680" s="153">
        <f t="shared" si="41"/>
        <v>16</v>
      </c>
    </row>
    <row r="2681" spans="1:8" hidden="1" x14ac:dyDescent="0.2">
      <c r="A2681" s="112" t="s">
        <v>2524</v>
      </c>
      <c r="B2681" s="112" t="s">
        <v>13</v>
      </c>
      <c r="C2681" s="112" t="s">
        <v>2151</v>
      </c>
      <c r="D2681" s="18">
        <v>2248423.34</v>
      </c>
      <c r="E2681" s="18">
        <v>0</v>
      </c>
      <c r="F2681" s="18">
        <v>25525.09</v>
      </c>
      <c r="G2681" s="18">
        <v>2273948.4300000002</v>
      </c>
      <c r="H2681" s="153">
        <f t="shared" si="41"/>
        <v>18</v>
      </c>
    </row>
    <row r="2682" spans="1:8" hidden="1" x14ac:dyDescent="0.2">
      <c r="A2682" s="112" t="s">
        <v>2525</v>
      </c>
      <c r="B2682" s="112" t="s">
        <v>13</v>
      </c>
      <c r="C2682" s="112" t="s">
        <v>2152</v>
      </c>
      <c r="D2682" s="18">
        <v>1403993.42</v>
      </c>
      <c r="E2682" s="18">
        <v>0</v>
      </c>
      <c r="F2682" s="18">
        <v>81.98</v>
      </c>
      <c r="G2682" s="18">
        <v>1404075.4</v>
      </c>
      <c r="H2682" s="153">
        <f t="shared" si="41"/>
        <v>18</v>
      </c>
    </row>
    <row r="2683" spans="1:8" hidden="1" x14ac:dyDescent="0.2">
      <c r="A2683" s="112" t="s">
        <v>2526</v>
      </c>
      <c r="B2683" s="112" t="s">
        <v>13</v>
      </c>
      <c r="C2683" s="112" t="s">
        <v>2154</v>
      </c>
      <c r="D2683" s="18">
        <v>1522900.79</v>
      </c>
      <c r="E2683" s="18">
        <v>4574.59</v>
      </c>
      <c r="F2683" s="18">
        <v>0</v>
      </c>
      <c r="G2683" s="18">
        <v>1518326.2</v>
      </c>
      <c r="H2683" s="153">
        <f t="shared" si="41"/>
        <v>18</v>
      </c>
    </row>
    <row r="2684" spans="1:8" hidden="1" x14ac:dyDescent="0.2">
      <c r="A2684" s="112" t="s">
        <v>2527</v>
      </c>
      <c r="B2684" s="112" t="s">
        <v>17</v>
      </c>
      <c r="C2684" s="112" t="s">
        <v>4140</v>
      </c>
      <c r="D2684" s="18">
        <v>-123740.22</v>
      </c>
      <c r="E2684" s="18">
        <v>1127.73</v>
      </c>
      <c r="F2684" s="18">
        <v>0</v>
      </c>
      <c r="G2684" s="18">
        <v>-124867.95</v>
      </c>
      <c r="H2684" s="153">
        <f t="shared" si="41"/>
        <v>16</v>
      </c>
    </row>
    <row r="2685" spans="1:8" hidden="1" x14ac:dyDescent="0.2">
      <c r="A2685" s="112" t="s">
        <v>2528</v>
      </c>
      <c r="B2685" s="112" t="s">
        <v>13</v>
      </c>
      <c r="C2685" s="112" t="s">
        <v>1227</v>
      </c>
      <c r="D2685" s="18">
        <v>-70638.75</v>
      </c>
      <c r="E2685" s="18">
        <v>827.83</v>
      </c>
      <c r="F2685" s="18">
        <v>0</v>
      </c>
      <c r="G2685" s="18">
        <v>-71466.58</v>
      </c>
      <c r="H2685" s="153">
        <f t="shared" si="41"/>
        <v>18</v>
      </c>
    </row>
    <row r="2686" spans="1:8" hidden="1" x14ac:dyDescent="0.2">
      <c r="A2686" s="112" t="s">
        <v>2529</v>
      </c>
      <c r="B2686" s="112" t="s">
        <v>13</v>
      </c>
      <c r="C2686" s="112" t="s">
        <v>671</v>
      </c>
      <c r="D2686" s="18">
        <v>-1417.85</v>
      </c>
      <c r="E2686" s="18">
        <v>0</v>
      </c>
      <c r="F2686" s="18">
        <v>0</v>
      </c>
      <c r="G2686" s="18">
        <v>-1417.85</v>
      </c>
      <c r="H2686" s="153">
        <f t="shared" si="41"/>
        <v>18</v>
      </c>
    </row>
    <row r="2687" spans="1:8" hidden="1" x14ac:dyDescent="0.2">
      <c r="A2687" s="112" t="s">
        <v>2530</v>
      </c>
      <c r="B2687" s="112" t="s">
        <v>13</v>
      </c>
      <c r="C2687" s="112" t="s">
        <v>681</v>
      </c>
      <c r="D2687" s="18">
        <v>-24354.37</v>
      </c>
      <c r="E2687" s="18">
        <v>293.48</v>
      </c>
      <c r="F2687" s="18">
        <v>0</v>
      </c>
      <c r="G2687" s="18">
        <v>-24647.85</v>
      </c>
      <c r="H2687" s="153">
        <f t="shared" si="41"/>
        <v>18</v>
      </c>
    </row>
    <row r="2688" spans="1:8" hidden="1" x14ac:dyDescent="0.2">
      <c r="A2688" s="112" t="s">
        <v>2873</v>
      </c>
      <c r="B2688" s="112" t="s">
        <v>13</v>
      </c>
      <c r="C2688" s="112" t="s">
        <v>675</v>
      </c>
      <c r="D2688" s="18">
        <v>-27329.25</v>
      </c>
      <c r="E2688" s="18">
        <v>6.42</v>
      </c>
      <c r="F2688" s="18">
        <v>0</v>
      </c>
      <c r="G2688" s="18">
        <v>-27335.67</v>
      </c>
      <c r="H2688" s="153">
        <f t="shared" si="41"/>
        <v>18</v>
      </c>
    </row>
    <row r="2689" spans="1:8" hidden="1" x14ac:dyDescent="0.2">
      <c r="A2689" s="112" t="s">
        <v>3010</v>
      </c>
      <c r="B2689" s="112" t="s">
        <v>17</v>
      </c>
      <c r="C2689" s="112" t="s">
        <v>3011</v>
      </c>
      <c r="D2689" s="18">
        <v>0</v>
      </c>
      <c r="E2689" s="18">
        <v>117409349.3</v>
      </c>
      <c r="F2689" s="18">
        <v>117409349.3</v>
      </c>
      <c r="G2689" s="18">
        <v>0</v>
      </c>
      <c r="H2689" s="153">
        <f t="shared" si="41"/>
        <v>2</v>
      </c>
    </row>
    <row r="2690" spans="1:8" hidden="1" x14ac:dyDescent="0.2">
      <c r="A2690" s="112" t="s">
        <v>3012</v>
      </c>
      <c r="B2690" s="112" t="s">
        <v>17</v>
      </c>
      <c r="C2690" s="112" t="s">
        <v>3013</v>
      </c>
      <c r="D2690" s="18">
        <v>0</v>
      </c>
      <c r="E2690" s="18">
        <v>117409349.3</v>
      </c>
      <c r="F2690" s="18">
        <v>117409349.3</v>
      </c>
      <c r="G2690" s="18">
        <v>0</v>
      </c>
      <c r="H2690" s="153">
        <f t="shared" si="41"/>
        <v>3</v>
      </c>
    </row>
    <row r="2691" spans="1:8" hidden="1" x14ac:dyDescent="0.2">
      <c r="A2691" s="112" t="s">
        <v>3014</v>
      </c>
      <c r="B2691" s="112" t="s">
        <v>17</v>
      </c>
      <c r="C2691" s="112" t="s">
        <v>3015</v>
      </c>
      <c r="D2691" s="18">
        <v>6.28</v>
      </c>
      <c r="E2691" s="18">
        <v>9048593.3499999996</v>
      </c>
      <c r="F2691" s="18">
        <v>9048593.3499999996</v>
      </c>
      <c r="G2691" s="18">
        <v>6.28</v>
      </c>
      <c r="H2691" s="153">
        <f t="shared" si="41"/>
        <v>4</v>
      </c>
    </row>
    <row r="2692" spans="1:8" hidden="1" x14ac:dyDescent="0.2">
      <c r="A2692" s="112" t="s">
        <v>3016</v>
      </c>
      <c r="B2692" s="112" t="s">
        <v>17</v>
      </c>
      <c r="C2692" s="112" t="s">
        <v>3015</v>
      </c>
      <c r="D2692" s="18">
        <v>6.28</v>
      </c>
      <c r="E2692" s="18">
        <v>9048593.3499999996</v>
      </c>
      <c r="F2692" s="18">
        <v>9048593.3499999996</v>
      </c>
      <c r="G2692" s="18">
        <v>6.28</v>
      </c>
      <c r="H2692" s="153">
        <f t="shared" si="41"/>
        <v>6</v>
      </c>
    </row>
    <row r="2693" spans="1:8" hidden="1" x14ac:dyDescent="0.2">
      <c r="A2693" s="112" t="s">
        <v>3017</v>
      </c>
      <c r="B2693" s="112" t="s">
        <v>17</v>
      </c>
      <c r="C2693" s="112" t="s">
        <v>3015</v>
      </c>
      <c r="D2693" s="18">
        <v>6.28</v>
      </c>
      <c r="E2693" s="18">
        <v>9048593.3499999996</v>
      </c>
      <c r="F2693" s="18">
        <v>9048593.3499999996</v>
      </c>
      <c r="G2693" s="18">
        <v>6.28</v>
      </c>
      <c r="H2693" s="153">
        <f t="shared" si="41"/>
        <v>8</v>
      </c>
    </row>
    <row r="2694" spans="1:8" hidden="1" x14ac:dyDescent="0.2">
      <c r="A2694" s="112" t="s">
        <v>3018</v>
      </c>
      <c r="B2694" s="112" t="s">
        <v>17</v>
      </c>
      <c r="C2694" s="112" t="s">
        <v>73</v>
      </c>
      <c r="D2694" s="18">
        <v>6.28</v>
      </c>
      <c r="E2694" s="18">
        <v>9048593.3499999996</v>
      </c>
      <c r="F2694" s="18">
        <v>9048593.3499999996</v>
      </c>
      <c r="G2694" s="18">
        <v>6.28</v>
      </c>
      <c r="H2694" s="153">
        <f t="shared" si="41"/>
        <v>10</v>
      </c>
    </row>
    <row r="2695" spans="1:8" hidden="1" x14ac:dyDescent="0.2">
      <c r="A2695" s="112" t="s">
        <v>3019</v>
      </c>
      <c r="B2695" s="112" t="s">
        <v>17</v>
      </c>
      <c r="C2695" s="112" t="s">
        <v>3015</v>
      </c>
      <c r="D2695" s="18">
        <v>0</v>
      </c>
      <c r="E2695" s="18">
        <v>8427297.1699999999</v>
      </c>
      <c r="F2695" s="18">
        <v>8427297.1699999999</v>
      </c>
      <c r="G2695" s="18">
        <v>0</v>
      </c>
      <c r="H2695" s="153">
        <f t="shared" ref="H2695:H2697" si="42">+LEN(A2695)</f>
        <v>12</v>
      </c>
    </row>
    <row r="2696" spans="1:8" ht="18" hidden="1" customHeight="1" x14ac:dyDescent="0.2">
      <c r="A2696" s="112" t="s">
        <v>3020</v>
      </c>
      <c r="B2696" s="112" t="s">
        <v>17</v>
      </c>
      <c r="C2696" s="112" t="s">
        <v>3021</v>
      </c>
      <c r="D2696" s="18">
        <v>0</v>
      </c>
      <c r="E2696" s="18">
        <v>8427297.1699999999</v>
      </c>
      <c r="F2696" s="18">
        <v>8427297.1699999999</v>
      </c>
      <c r="G2696" s="18">
        <v>0</v>
      </c>
      <c r="H2696" s="153">
        <f t="shared" si="42"/>
        <v>14</v>
      </c>
    </row>
    <row r="2697" spans="1:8" hidden="1" x14ac:dyDescent="0.2">
      <c r="A2697" s="112" t="s">
        <v>3022</v>
      </c>
      <c r="B2697" s="112" t="s">
        <v>17</v>
      </c>
      <c r="C2697" s="112" t="s">
        <v>3021</v>
      </c>
      <c r="D2697" s="18">
        <v>0</v>
      </c>
      <c r="E2697" s="18">
        <v>6432335.3200000003</v>
      </c>
      <c r="F2697" s="18">
        <v>6432335.3200000003</v>
      </c>
      <c r="G2697" s="18">
        <v>0</v>
      </c>
      <c r="H2697" s="153">
        <f t="shared" si="42"/>
        <v>16</v>
      </c>
    </row>
    <row r="2698" spans="1:8" hidden="1" x14ac:dyDescent="0.2">
      <c r="A2698" s="112" t="s">
        <v>3023</v>
      </c>
      <c r="B2698" s="112" t="s">
        <v>13</v>
      </c>
      <c r="C2698" s="112" t="s">
        <v>3024</v>
      </c>
      <c r="D2698" s="18">
        <v>0</v>
      </c>
      <c r="E2698" s="18">
        <v>918.81</v>
      </c>
      <c r="F2698" s="18">
        <v>918.81</v>
      </c>
      <c r="G2698" s="18">
        <v>0</v>
      </c>
      <c r="H2698" s="150"/>
    </row>
    <row r="2699" spans="1:8" hidden="1" x14ac:dyDescent="0.2">
      <c r="A2699" s="112" t="s">
        <v>3025</v>
      </c>
      <c r="B2699" s="112" t="s">
        <v>13</v>
      </c>
      <c r="C2699" s="112" t="s">
        <v>3026</v>
      </c>
      <c r="D2699" s="18">
        <v>0</v>
      </c>
      <c r="E2699" s="18">
        <v>5269459.0999999996</v>
      </c>
      <c r="F2699" s="18">
        <v>5269459.0999999996</v>
      </c>
      <c r="G2699" s="18">
        <v>0</v>
      </c>
      <c r="H2699" s="151"/>
    </row>
    <row r="2700" spans="1:8" hidden="1" x14ac:dyDescent="0.2">
      <c r="A2700" s="112" t="s">
        <v>3027</v>
      </c>
      <c r="B2700" s="112" t="s">
        <v>13</v>
      </c>
      <c r="C2700" s="112" t="s">
        <v>3028</v>
      </c>
      <c r="D2700" s="18">
        <v>0</v>
      </c>
      <c r="E2700" s="18">
        <v>369836.58</v>
      </c>
      <c r="F2700" s="18">
        <v>369836.58</v>
      </c>
      <c r="G2700" s="18">
        <v>0</v>
      </c>
      <c r="H2700" s="152"/>
    </row>
    <row r="2701" spans="1:8" hidden="1" x14ac:dyDescent="0.2">
      <c r="A2701" s="112" t="s">
        <v>3029</v>
      </c>
      <c r="B2701" s="112" t="s">
        <v>13</v>
      </c>
      <c r="C2701" s="112" t="s">
        <v>3030</v>
      </c>
      <c r="D2701" s="18">
        <v>0</v>
      </c>
      <c r="E2701" s="18">
        <v>548.04999999999995</v>
      </c>
      <c r="F2701" s="18">
        <v>548.04999999999995</v>
      </c>
      <c r="G2701" s="18">
        <v>0</v>
      </c>
      <c r="H2701" s="154"/>
    </row>
    <row r="2702" spans="1:8" hidden="1" x14ac:dyDescent="0.2">
      <c r="A2702" s="112" t="s">
        <v>3031</v>
      </c>
      <c r="B2702" s="112" t="s">
        <v>13</v>
      </c>
      <c r="C2702" s="112" t="s">
        <v>4141</v>
      </c>
      <c r="D2702" s="18">
        <v>0</v>
      </c>
      <c r="E2702" s="18">
        <v>791572.78</v>
      </c>
      <c r="F2702" s="18">
        <v>791572.78</v>
      </c>
      <c r="G2702" s="18">
        <v>0</v>
      </c>
    </row>
    <row r="2703" spans="1:8" hidden="1" x14ac:dyDescent="0.2">
      <c r="A2703" s="112" t="s">
        <v>3037</v>
      </c>
      <c r="B2703" s="112" t="s">
        <v>17</v>
      </c>
      <c r="C2703" s="112" t="s">
        <v>4142</v>
      </c>
      <c r="D2703" s="18">
        <v>0</v>
      </c>
      <c r="E2703" s="18">
        <v>1994961.85</v>
      </c>
      <c r="F2703" s="18">
        <v>1994961.85</v>
      </c>
      <c r="G2703" s="18">
        <v>0</v>
      </c>
    </row>
    <row r="2704" spans="1:8" hidden="1" x14ac:dyDescent="0.2">
      <c r="A2704" s="112" t="s">
        <v>3038</v>
      </c>
      <c r="B2704" s="112" t="s">
        <v>13</v>
      </c>
      <c r="C2704" s="112" t="s">
        <v>3039</v>
      </c>
      <c r="D2704" s="18">
        <v>0</v>
      </c>
      <c r="E2704" s="18">
        <v>1994923.43</v>
      </c>
      <c r="F2704" s="18">
        <v>1994923.43</v>
      </c>
      <c r="G2704" s="18">
        <v>0</v>
      </c>
    </row>
    <row r="2705" spans="1:7" hidden="1" x14ac:dyDescent="0.2">
      <c r="A2705" s="112" t="s">
        <v>3040</v>
      </c>
      <c r="B2705" s="112" t="s">
        <v>13</v>
      </c>
      <c r="C2705" s="112" t="s">
        <v>4143</v>
      </c>
      <c r="D2705" s="18">
        <v>0</v>
      </c>
      <c r="E2705" s="18">
        <v>38.42</v>
      </c>
      <c r="F2705" s="18">
        <v>38.42</v>
      </c>
      <c r="G2705" s="18">
        <v>0</v>
      </c>
    </row>
    <row r="2706" spans="1:7" hidden="1" x14ac:dyDescent="0.2">
      <c r="A2706" s="112" t="s">
        <v>3041</v>
      </c>
      <c r="B2706" s="112" t="s">
        <v>17</v>
      </c>
      <c r="C2706" s="112" t="s">
        <v>3042</v>
      </c>
      <c r="D2706" s="18">
        <v>6.28</v>
      </c>
      <c r="E2706" s="18">
        <v>368669.2</v>
      </c>
      <c r="F2706" s="18">
        <v>368669.2</v>
      </c>
      <c r="G2706" s="18">
        <v>6.28</v>
      </c>
    </row>
    <row r="2707" spans="1:7" hidden="1" x14ac:dyDescent="0.2">
      <c r="A2707" s="112" t="s">
        <v>3043</v>
      </c>
      <c r="B2707" s="112" t="s">
        <v>17</v>
      </c>
      <c r="C2707" s="112" t="s">
        <v>3042</v>
      </c>
      <c r="D2707" s="18">
        <v>6.28</v>
      </c>
      <c r="E2707" s="18">
        <v>368669.2</v>
      </c>
      <c r="F2707" s="18">
        <v>368669.2</v>
      </c>
      <c r="G2707" s="18">
        <v>6.28</v>
      </c>
    </row>
    <row r="2708" spans="1:7" hidden="1" x14ac:dyDescent="0.2">
      <c r="A2708" s="112" t="s">
        <v>3044</v>
      </c>
      <c r="B2708" s="112" t="s">
        <v>17</v>
      </c>
      <c r="C2708" s="112" t="s">
        <v>3042</v>
      </c>
      <c r="D2708" s="18">
        <v>6.28</v>
      </c>
      <c r="E2708" s="18">
        <v>368669.2</v>
      </c>
      <c r="F2708" s="18">
        <v>368669.2</v>
      </c>
      <c r="G2708" s="18">
        <v>6.28</v>
      </c>
    </row>
    <row r="2709" spans="1:7" hidden="1" x14ac:dyDescent="0.2">
      <c r="A2709" s="112" t="s">
        <v>3045</v>
      </c>
      <c r="B2709" s="112" t="s">
        <v>13</v>
      </c>
      <c r="C2709" s="112" t="s">
        <v>3046</v>
      </c>
      <c r="D2709" s="18">
        <v>0</v>
      </c>
      <c r="E2709" s="18">
        <v>295839.83</v>
      </c>
      <c r="F2709" s="18">
        <v>295839.83</v>
      </c>
      <c r="G2709" s="18">
        <v>0</v>
      </c>
    </row>
    <row r="2710" spans="1:7" hidden="1" x14ac:dyDescent="0.2">
      <c r="A2710" s="112" t="s">
        <v>3047</v>
      </c>
      <c r="B2710" s="112" t="s">
        <v>13</v>
      </c>
      <c r="C2710" s="112" t="s">
        <v>4144</v>
      </c>
      <c r="D2710" s="18">
        <v>0</v>
      </c>
      <c r="E2710" s="18">
        <v>325.37</v>
      </c>
      <c r="F2710" s="18">
        <v>325.37</v>
      </c>
      <c r="G2710" s="18">
        <v>0</v>
      </c>
    </row>
    <row r="2711" spans="1:7" hidden="1" x14ac:dyDescent="0.2">
      <c r="A2711" s="112" t="s">
        <v>3048</v>
      </c>
      <c r="B2711" s="112" t="s">
        <v>13</v>
      </c>
      <c r="C2711" s="112" t="s">
        <v>3049</v>
      </c>
      <c r="D2711" s="18">
        <v>0</v>
      </c>
      <c r="E2711" s="18">
        <v>72504</v>
      </c>
      <c r="F2711" s="18">
        <v>72504</v>
      </c>
      <c r="G2711" s="18">
        <v>0</v>
      </c>
    </row>
    <row r="2712" spans="1:7" hidden="1" x14ac:dyDescent="0.2">
      <c r="A2712" s="112" t="s">
        <v>3050</v>
      </c>
      <c r="B2712" s="112" t="s">
        <v>17</v>
      </c>
      <c r="C2712" s="112" t="s">
        <v>3051</v>
      </c>
      <c r="D2712" s="18">
        <v>0</v>
      </c>
      <c r="E2712" s="18">
        <v>252626.98</v>
      </c>
      <c r="F2712" s="18">
        <v>252626.98</v>
      </c>
      <c r="G2712" s="18">
        <v>0</v>
      </c>
    </row>
    <row r="2713" spans="1:7" hidden="1" x14ac:dyDescent="0.2">
      <c r="A2713" s="112" t="s">
        <v>3052</v>
      </c>
      <c r="B2713" s="112" t="s">
        <v>17</v>
      </c>
      <c r="C2713" s="112" t="s">
        <v>3051</v>
      </c>
      <c r="D2713" s="18">
        <v>0</v>
      </c>
      <c r="E2713" s="18">
        <v>252626.98</v>
      </c>
      <c r="F2713" s="18">
        <v>252626.98</v>
      </c>
      <c r="G2713" s="18">
        <v>0</v>
      </c>
    </row>
    <row r="2714" spans="1:7" hidden="1" x14ac:dyDescent="0.2">
      <c r="A2714" s="112" t="s">
        <v>3053</v>
      </c>
      <c r="B2714" s="112" t="s">
        <v>17</v>
      </c>
      <c r="C2714" s="112" t="s">
        <v>3051</v>
      </c>
      <c r="D2714" s="18">
        <v>0</v>
      </c>
      <c r="E2714" s="18">
        <v>252626.98</v>
      </c>
      <c r="F2714" s="18">
        <v>252626.98</v>
      </c>
      <c r="G2714" s="18">
        <v>0</v>
      </c>
    </row>
    <row r="2715" spans="1:7" hidden="1" x14ac:dyDescent="0.2">
      <c r="A2715" s="112" t="s">
        <v>3054</v>
      </c>
      <c r="B2715" s="112" t="s">
        <v>13</v>
      </c>
      <c r="C2715" s="112" t="s">
        <v>1007</v>
      </c>
      <c r="D2715" s="18">
        <v>0</v>
      </c>
      <c r="E2715" s="18">
        <v>252626.98</v>
      </c>
      <c r="F2715" s="18">
        <v>252626.98</v>
      </c>
      <c r="G2715" s="18">
        <v>0</v>
      </c>
    </row>
    <row r="2716" spans="1:7" hidden="1" x14ac:dyDescent="0.2">
      <c r="A2716" s="112" t="s">
        <v>3055</v>
      </c>
      <c r="B2716" s="112" t="s">
        <v>17</v>
      </c>
      <c r="C2716" s="112" t="s">
        <v>3056</v>
      </c>
      <c r="D2716" s="18">
        <v>0</v>
      </c>
      <c r="E2716" s="18">
        <v>23429290.530000001</v>
      </c>
      <c r="F2716" s="18">
        <v>23429290.530000001</v>
      </c>
      <c r="G2716" s="18">
        <v>0</v>
      </c>
    </row>
    <row r="2717" spans="1:7" hidden="1" x14ac:dyDescent="0.2">
      <c r="A2717" s="112" t="s">
        <v>3057</v>
      </c>
      <c r="B2717" s="112" t="s">
        <v>17</v>
      </c>
      <c r="C2717" s="112" t="s">
        <v>3056</v>
      </c>
      <c r="D2717" s="18">
        <v>0</v>
      </c>
      <c r="E2717" s="18">
        <v>23429290.530000001</v>
      </c>
      <c r="F2717" s="18">
        <v>23429290.530000001</v>
      </c>
      <c r="G2717" s="18">
        <v>0</v>
      </c>
    </row>
    <row r="2718" spans="1:7" hidden="1" x14ac:dyDescent="0.2">
      <c r="A2718" s="112" t="s">
        <v>3058</v>
      </c>
      <c r="B2718" s="112" t="s">
        <v>17</v>
      </c>
      <c r="C2718" s="112" t="s">
        <v>3056</v>
      </c>
      <c r="D2718" s="18">
        <v>0</v>
      </c>
      <c r="E2718" s="18">
        <v>23429290.530000001</v>
      </c>
      <c r="F2718" s="18">
        <v>23429290.530000001</v>
      </c>
      <c r="G2718" s="18">
        <v>0</v>
      </c>
    </row>
    <row r="2719" spans="1:7" hidden="1" x14ac:dyDescent="0.2">
      <c r="A2719" s="112" t="s">
        <v>3059</v>
      </c>
      <c r="B2719" s="112" t="s">
        <v>17</v>
      </c>
      <c r="C2719" s="112" t="s">
        <v>73</v>
      </c>
      <c r="D2719" s="18">
        <v>0</v>
      </c>
      <c r="E2719" s="18">
        <v>23429290.530000001</v>
      </c>
      <c r="F2719" s="18">
        <v>23429290.530000001</v>
      </c>
      <c r="G2719" s="18">
        <v>0</v>
      </c>
    </row>
    <row r="2720" spans="1:7" hidden="1" x14ac:dyDescent="0.2">
      <c r="A2720" s="112" t="s">
        <v>3060</v>
      </c>
      <c r="B2720" s="112" t="s">
        <v>17</v>
      </c>
      <c r="C2720" s="112" t="s">
        <v>3056</v>
      </c>
      <c r="D2720" s="18">
        <v>0</v>
      </c>
      <c r="E2720" s="18">
        <v>23429290.530000001</v>
      </c>
      <c r="F2720" s="18">
        <v>23429290.530000001</v>
      </c>
      <c r="G2720" s="18">
        <v>0</v>
      </c>
    </row>
    <row r="2721" spans="1:7" hidden="1" x14ac:dyDescent="0.2">
      <c r="A2721" s="112" t="s">
        <v>3061</v>
      </c>
      <c r="B2721" s="112" t="s">
        <v>17</v>
      </c>
      <c r="C2721" s="112" t="s">
        <v>3056</v>
      </c>
      <c r="D2721" s="18">
        <v>0</v>
      </c>
      <c r="E2721" s="18">
        <v>23429290.530000001</v>
      </c>
      <c r="F2721" s="18">
        <v>23429290.530000001</v>
      </c>
      <c r="G2721" s="18">
        <v>0</v>
      </c>
    </row>
    <row r="2722" spans="1:7" hidden="1" x14ac:dyDescent="0.2">
      <c r="A2722" s="112" t="s">
        <v>3062</v>
      </c>
      <c r="B2722" s="112" t="s">
        <v>17</v>
      </c>
      <c r="C2722" s="112" t="s">
        <v>3056</v>
      </c>
      <c r="D2722" s="18">
        <v>0</v>
      </c>
      <c r="E2722" s="18">
        <v>23429290.530000001</v>
      </c>
      <c r="F2722" s="18">
        <v>23429290.530000001</v>
      </c>
      <c r="G2722" s="18">
        <v>0</v>
      </c>
    </row>
    <row r="2723" spans="1:7" hidden="1" x14ac:dyDescent="0.2">
      <c r="A2723" s="112" t="s">
        <v>3063</v>
      </c>
      <c r="B2723" s="112" t="s">
        <v>13</v>
      </c>
      <c r="C2723" s="112" t="s">
        <v>3064</v>
      </c>
      <c r="D2723" s="18">
        <v>0</v>
      </c>
      <c r="E2723" s="18">
        <v>352426.48</v>
      </c>
      <c r="F2723" s="18">
        <v>352426.48</v>
      </c>
      <c r="G2723" s="18">
        <v>0</v>
      </c>
    </row>
    <row r="2724" spans="1:7" hidden="1" x14ac:dyDescent="0.2">
      <c r="A2724" s="112" t="s">
        <v>3065</v>
      </c>
      <c r="B2724" s="112" t="s">
        <v>13</v>
      </c>
      <c r="C2724" s="112" t="s">
        <v>3066</v>
      </c>
      <c r="D2724" s="18">
        <v>0</v>
      </c>
      <c r="E2724" s="18">
        <v>21219575.579999998</v>
      </c>
      <c r="F2724" s="18">
        <v>21219575.579999998</v>
      </c>
      <c r="G2724" s="18">
        <v>0</v>
      </c>
    </row>
    <row r="2725" spans="1:7" hidden="1" x14ac:dyDescent="0.2">
      <c r="A2725" s="112" t="s">
        <v>3067</v>
      </c>
      <c r="B2725" s="112" t="s">
        <v>13</v>
      </c>
      <c r="C2725" s="112" t="s">
        <v>3068</v>
      </c>
      <c r="D2725" s="18">
        <v>0</v>
      </c>
      <c r="E2725" s="18">
        <v>1857288.47</v>
      </c>
      <c r="F2725" s="18">
        <v>1857288.47</v>
      </c>
      <c r="G2725" s="18">
        <v>0</v>
      </c>
    </row>
    <row r="2726" spans="1:7" hidden="1" x14ac:dyDescent="0.2">
      <c r="A2726" s="112" t="s">
        <v>3069</v>
      </c>
      <c r="B2726" s="112" t="s">
        <v>17</v>
      </c>
      <c r="C2726" s="112" t="s">
        <v>3070</v>
      </c>
      <c r="D2726" s="18">
        <v>-6.28</v>
      </c>
      <c r="E2726" s="18">
        <v>84931465.420000002</v>
      </c>
      <c r="F2726" s="18">
        <v>84931465.420000002</v>
      </c>
      <c r="G2726" s="18">
        <v>-6.28</v>
      </c>
    </row>
    <row r="2727" spans="1:7" hidden="1" x14ac:dyDescent="0.2">
      <c r="A2727" s="112" t="s">
        <v>3071</v>
      </c>
      <c r="B2727" s="112" t="s">
        <v>17</v>
      </c>
      <c r="C2727" s="112" t="s">
        <v>3070</v>
      </c>
      <c r="D2727" s="18">
        <v>-6.28</v>
      </c>
      <c r="E2727" s="18">
        <v>84931465.420000002</v>
      </c>
      <c r="F2727" s="18">
        <v>84931465.420000002</v>
      </c>
      <c r="G2727" s="18">
        <v>-6.28</v>
      </c>
    </row>
    <row r="2728" spans="1:7" hidden="1" x14ac:dyDescent="0.2">
      <c r="A2728" s="112" t="s">
        <v>3072</v>
      </c>
      <c r="B2728" s="112" t="s">
        <v>17</v>
      </c>
      <c r="C2728" s="112" t="s">
        <v>3070</v>
      </c>
      <c r="D2728" s="18">
        <v>-6.28</v>
      </c>
      <c r="E2728" s="18">
        <v>84931465.420000002</v>
      </c>
      <c r="F2728" s="18">
        <v>84931465.420000002</v>
      </c>
      <c r="G2728" s="18">
        <v>-6.28</v>
      </c>
    </row>
    <row r="2729" spans="1:7" hidden="1" x14ac:dyDescent="0.2">
      <c r="A2729" s="112" t="s">
        <v>3073</v>
      </c>
      <c r="B2729" s="112" t="s">
        <v>17</v>
      </c>
      <c r="C2729" s="112" t="s">
        <v>73</v>
      </c>
      <c r="D2729" s="18">
        <v>-6.28</v>
      </c>
      <c r="E2729" s="18">
        <v>84931465.420000002</v>
      </c>
      <c r="F2729" s="18">
        <v>84931465.420000002</v>
      </c>
      <c r="G2729" s="18">
        <v>-6.28</v>
      </c>
    </row>
    <row r="2730" spans="1:7" hidden="1" x14ac:dyDescent="0.2">
      <c r="A2730" s="112" t="s">
        <v>3074</v>
      </c>
      <c r="B2730" s="112" t="s">
        <v>17</v>
      </c>
      <c r="C2730" s="112" t="s">
        <v>3070</v>
      </c>
      <c r="D2730" s="18">
        <v>-6.28</v>
      </c>
      <c r="E2730" s="18">
        <v>84931465.420000002</v>
      </c>
      <c r="F2730" s="18">
        <v>84931465.420000002</v>
      </c>
      <c r="G2730" s="18">
        <v>-6.28</v>
      </c>
    </row>
    <row r="2731" spans="1:7" hidden="1" x14ac:dyDescent="0.2">
      <c r="A2731" s="112" t="s">
        <v>3075</v>
      </c>
      <c r="B2731" s="112" t="s">
        <v>17</v>
      </c>
      <c r="C2731" s="112" t="s">
        <v>3070</v>
      </c>
      <c r="D2731" s="18">
        <v>-6.28</v>
      </c>
      <c r="E2731" s="18">
        <v>84931465.420000002</v>
      </c>
      <c r="F2731" s="18">
        <v>84931465.420000002</v>
      </c>
      <c r="G2731" s="18">
        <v>-6.28</v>
      </c>
    </row>
    <row r="2732" spans="1:7" hidden="1" x14ac:dyDescent="0.2">
      <c r="A2732" s="112" t="s">
        <v>3076</v>
      </c>
      <c r="B2732" s="112" t="s">
        <v>17</v>
      </c>
      <c r="C2732" s="112" t="s">
        <v>3070</v>
      </c>
      <c r="D2732" s="18">
        <v>-6.28</v>
      </c>
      <c r="E2732" s="18">
        <v>84931465.420000002</v>
      </c>
      <c r="F2732" s="18">
        <v>84931465.420000002</v>
      </c>
      <c r="G2732" s="18">
        <v>-6.28</v>
      </c>
    </row>
    <row r="2733" spans="1:7" hidden="1" x14ac:dyDescent="0.2">
      <c r="A2733" s="112" t="s">
        <v>3077</v>
      </c>
      <c r="B2733" s="112" t="s">
        <v>13</v>
      </c>
      <c r="C2733" s="112" t="s">
        <v>4145</v>
      </c>
      <c r="D2733" s="18">
        <v>0</v>
      </c>
      <c r="E2733" s="18">
        <v>84931465.420000002</v>
      </c>
      <c r="F2733" s="18">
        <v>84931465.420000002</v>
      </c>
      <c r="G2733" s="18">
        <v>0</v>
      </c>
    </row>
    <row r="2734" spans="1:7" hidden="1" x14ac:dyDescent="0.2">
      <c r="A2734" s="112" t="s">
        <v>3078</v>
      </c>
      <c r="B2734" s="112" t="s">
        <v>17</v>
      </c>
      <c r="C2734" s="112" t="s">
        <v>3079</v>
      </c>
      <c r="D2734" s="18">
        <v>0</v>
      </c>
      <c r="E2734" s="18">
        <v>9619.5499999999993</v>
      </c>
      <c r="F2734" s="18">
        <v>9619.5499999999993</v>
      </c>
      <c r="G2734" s="18">
        <v>0</v>
      </c>
    </row>
    <row r="2735" spans="1:7" hidden="1" x14ac:dyDescent="0.2">
      <c r="A2735" s="112" t="s">
        <v>3080</v>
      </c>
      <c r="B2735" s="112" t="s">
        <v>17</v>
      </c>
      <c r="C2735" s="112" t="s">
        <v>3079</v>
      </c>
      <c r="D2735" s="18">
        <v>0</v>
      </c>
      <c r="E2735" s="18">
        <v>9619.5499999999993</v>
      </c>
      <c r="F2735" s="18">
        <v>9619.5499999999993</v>
      </c>
      <c r="G2735" s="18">
        <v>0</v>
      </c>
    </row>
    <row r="2736" spans="1:7" hidden="1" x14ac:dyDescent="0.2">
      <c r="A2736" s="112" t="s">
        <v>3081</v>
      </c>
      <c r="B2736" s="112" t="s">
        <v>17</v>
      </c>
      <c r="C2736" s="112" t="s">
        <v>3082</v>
      </c>
      <c r="D2736" s="18">
        <v>0</v>
      </c>
      <c r="E2736" s="18">
        <v>9619.5499999999993</v>
      </c>
      <c r="F2736" s="18">
        <v>9619.5499999999993</v>
      </c>
      <c r="G2736" s="18">
        <v>0</v>
      </c>
    </row>
    <row r="2737" spans="1:7" hidden="1" x14ac:dyDescent="0.2">
      <c r="A2737" s="112" t="s">
        <v>3083</v>
      </c>
      <c r="B2737" s="112" t="s">
        <v>17</v>
      </c>
      <c r="C2737" s="112" t="s">
        <v>3082</v>
      </c>
      <c r="D2737" s="18">
        <v>0</v>
      </c>
      <c r="E2737" s="18">
        <v>9619.5499999999993</v>
      </c>
      <c r="F2737" s="18">
        <v>9619.5499999999993</v>
      </c>
      <c r="G2737" s="18">
        <v>0</v>
      </c>
    </row>
    <row r="2738" spans="1:7" hidden="1" x14ac:dyDescent="0.2">
      <c r="A2738" s="112" t="s">
        <v>3084</v>
      </c>
      <c r="B2738" s="112" t="s">
        <v>17</v>
      </c>
      <c r="C2738" s="112" t="s">
        <v>3082</v>
      </c>
      <c r="D2738" s="18">
        <v>0</v>
      </c>
      <c r="E2738" s="18">
        <v>9619.5499999999993</v>
      </c>
      <c r="F2738" s="18">
        <v>9619.5499999999993</v>
      </c>
      <c r="G2738" s="18">
        <v>0</v>
      </c>
    </row>
    <row r="2739" spans="1:7" hidden="1" x14ac:dyDescent="0.2">
      <c r="A2739" s="112" t="s">
        <v>3085</v>
      </c>
      <c r="B2739" s="112" t="s">
        <v>17</v>
      </c>
      <c r="C2739" s="112" t="s">
        <v>73</v>
      </c>
      <c r="D2739" s="18">
        <v>0</v>
      </c>
      <c r="E2739" s="18">
        <v>9619.5499999999993</v>
      </c>
      <c r="F2739" s="18">
        <v>9619.5499999999993</v>
      </c>
      <c r="G2739" s="18">
        <v>0</v>
      </c>
    </row>
    <row r="2740" spans="1:7" hidden="1" x14ac:dyDescent="0.2">
      <c r="A2740" s="112" t="s">
        <v>3086</v>
      </c>
      <c r="B2740" s="112" t="s">
        <v>17</v>
      </c>
      <c r="C2740" s="112" t="s">
        <v>3087</v>
      </c>
      <c r="D2740" s="18">
        <v>0</v>
      </c>
      <c r="E2740" s="18">
        <v>9619.5499999999993</v>
      </c>
      <c r="F2740" s="18">
        <v>9619.5499999999993</v>
      </c>
      <c r="G2740" s="18">
        <v>0</v>
      </c>
    </row>
    <row r="2741" spans="1:7" hidden="1" x14ac:dyDescent="0.2">
      <c r="A2741" s="112" t="s">
        <v>3088</v>
      </c>
      <c r="B2741" s="112" t="s">
        <v>17</v>
      </c>
      <c r="C2741" s="112" t="s">
        <v>3087</v>
      </c>
      <c r="D2741" s="18">
        <v>0</v>
      </c>
      <c r="E2741" s="18">
        <v>9619.5499999999993</v>
      </c>
      <c r="F2741" s="18">
        <v>9619.5499999999993</v>
      </c>
      <c r="G2741" s="18">
        <v>0</v>
      </c>
    </row>
    <row r="2742" spans="1:7" hidden="1" x14ac:dyDescent="0.2">
      <c r="A2742" s="112" t="s">
        <v>3089</v>
      </c>
      <c r="B2742" s="112" t="s">
        <v>17</v>
      </c>
      <c r="C2742" s="112" t="s">
        <v>3087</v>
      </c>
      <c r="D2742" s="18">
        <v>0</v>
      </c>
      <c r="E2742" s="18">
        <v>9619.5499999999993</v>
      </c>
      <c r="F2742" s="18">
        <v>9619.5499999999993</v>
      </c>
      <c r="G2742" s="18">
        <v>0</v>
      </c>
    </row>
    <row r="2743" spans="1:7" hidden="1" x14ac:dyDescent="0.2">
      <c r="A2743" s="112" t="s">
        <v>3090</v>
      </c>
      <c r="B2743" s="112" t="s">
        <v>13</v>
      </c>
      <c r="C2743" s="112" t="s">
        <v>3091</v>
      </c>
      <c r="D2743" s="18">
        <v>0</v>
      </c>
      <c r="E2743" s="18">
        <v>3012.78</v>
      </c>
      <c r="F2743" s="18">
        <v>3012.78</v>
      </c>
      <c r="G2743" s="18">
        <v>0</v>
      </c>
    </row>
    <row r="2744" spans="1:7" hidden="1" x14ac:dyDescent="0.2">
      <c r="A2744" s="112" t="s">
        <v>3092</v>
      </c>
      <c r="B2744" s="112" t="s">
        <v>13</v>
      </c>
      <c r="C2744" s="112" t="s">
        <v>3093</v>
      </c>
      <c r="D2744" s="18">
        <v>0</v>
      </c>
      <c r="E2744" s="18">
        <v>6606.77</v>
      </c>
      <c r="F2744" s="18">
        <v>6606.77</v>
      </c>
      <c r="G2744" s="18">
        <v>0</v>
      </c>
    </row>
    <row r="2745" spans="1:7" x14ac:dyDescent="0.2">
      <c r="A2745" s="112"/>
      <c r="B2745" s="112"/>
      <c r="C2745" s="112"/>
      <c r="D2745" s="18"/>
      <c r="E2745" s="18"/>
      <c r="F2745" s="18"/>
      <c r="G2745" s="18"/>
    </row>
    <row r="2746" spans="1:7" x14ac:dyDescent="0.2">
      <c r="A2746" s="112"/>
      <c r="B2746" s="112"/>
      <c r="C2746" s="112"/>
      <c r="D2746" s="18"/>
      <c r="E2746" s="18"/>
      <c r="F2746" s="18"/>
      <c r="G2746" s="18">
        <f>+G8-G666-G1080</f>
        <v>341013.41000000387</v>
      </c>
    </row>
    <row r="2747" spans="1:7" x14ac:dyDescent="0.2">
      <c r="A2747" s="112"/>
      <c r="B2747" s="112"/>
      <c r="C2747" s="112"/>
      <c r="D2747" s="18"/>
      <c r="E2747" s="18"/>
      <c r="F2747" s="18"/>
      <c r="G2747" s="18">
        <f>+G1146-G1353-G1462</f>
        <v>341013.41000000015</v>
      </c>
    </row>
    <row r="2748" spans="1:7" x14ac:dyDescent="0.2">
      <c r="A2748" s="112"/>
      <c r="B2748" s="112"/>
      <c r="C2748" s="112"/>
      <c r="D2748" s="18"/>
      <c r="E2748" s="18"/>
      <c r="F2748" s="18"/>
      <c r="G2748" s="18"/>
    </row>
    <row r="2749" spans="1:7" x14ac:dyDescent="0.2">
      <c r="A2749" s="112"/>
      <c r="B2749" s="112"/>
      <c r="C2749" s="112"/>
      <c r="D2749" s="18"/>
      <c r="E2749" s="18"/>
      <c r="F2749" s="18"/>
      <c r="G2749" s="18"/>
    </row>
    <row r="2750" spans="1:7" x14ac:dyDescent="0.2">
      <c r="A2750" s="112"/>
      <c r="B2750" s="112"/>
      <c r="C2750" s="112"/>
      <c r="D2750" s="18"/>
      <c r="E2750" s="18"/>
      <c r="F2750" s="18"/>
      <c r="G2750" s="18"/>
    </row>
    <row r="2751" spans="1:7" x14ac:dyDescent="0.2">
      <c r="A2751" s="112"/>
      <c r="B2751" s="112"/>
      <c r="C2751" s="112"/>
      <c r="D2751" s="18"/>
      <c r="E2751" s="18"/>
      <c r="F2751" s="18"/>
      <c r="G2751" s="18"/>
    </row>
    <row r="2752" spans="1:7" x14ac:dyDescent="0.2">
      <c r="A2752" s="112"/>
      <c r="B2752" s="112"/>
      <c r="C2752" s="112"/>
      <c r="D2752" s="18"/>
      <c r="E2752" s="18"/>
      <c r="F2752" s="18"/>
      <c r="G2752" s="18"/>
    </row>
    <row r="2753" spans="1:7" x14ac:dyDescent="0.2">
      <c r="A2753" s="112"/>
      <c r="B2753" s="112"/>
      <c r="C2753" s="112"/>
      <c r="D2753" s="18"/>
      <c r="E2753" s="18"/>
      <c r="F2753" s="18"/>
      <c r="G2753" s="18"/>
    </row>
    <row r="2754" spans="1:7" x14ac:dyDescent="0.2">
      <c r="A2754" s="112"/>
      <c r="B2754" s="112"/>
      <c r="C2754" s="112"/>
      <c r="D2754" s="18"/>
      <c r="E2754" s="18"/>
      <c r="F2754" s="18"/>
      <c r="G2754" s="18"/>
    </row>
    <row r="2755" spans="1:7" x14ac:dyDescent="0.2">
      <c r="A2755" s="112"/>
      <c r="B2755" s="112"/>
      <c r="C2755" s="112"/>
      <c r="D2755" s="18"/>
      <c r="E2755" s="18"/>
      <c r="F2755" s="18"/>
      <c r="G2755" s="18"/>
    </row>
    <row r="2756" spans="1:7" x14ac:dyDescent="0.2">
      <c r="A2756" s="112"/>
      <c r="B2756" s="112"/>
      <c r="C2756" s="112"/>
      <c r="D2756" s="18"/>
      <c r="E2756" s="18"/>
      <c r="F2756" s="18"/>
      <c r="G2756" s="18"/>
    </row>
    <row r="2757" spans="1:7" x14ac:dyDescent="0.2">
      <c r="A2757" s="112"/>
      <c r="B2757" s="112"/>
      <c r="C2757" s="112"/>
      <c r="D2757" s="18"/>
      <c r="E2757" s="18"/>
      <c r="F2757" s="18"/>
      <c r="G2757" s="18"/>
    </row>
    <row r="2758" spans="1:7" x14ac:dyDescent="0.2">
      <c r="A2758" s="112"/>
      <c r="B2758" s="112"/>
      <c r="C2758" s="112"/>
      <c r="D2758" s="18"/>
      <c r="E2758" s="18"/>
      <c r="F2758" s="18"/>
      <c r="G2758" s="18"/>
    </row>
    <row r="2759" spans="1:7" x14ac:dyDescent="0.2">
      <c r="A2759" s="112"/>
      <c r="B2759" s="112"/>
      <c r="C2759" s="112"/>
      <c r="D2759" s="18"/>
      <c r="E2759" s="18"/>
      <c r="F2759" s="18"/>
      <c r="G2759" s="18"/>
    </row>
    <row r="2760" spans="1:7" x14ac:dyDescent="0.2">
      <c r="A2760" s="112"/>
      <c r="B2760" s="112"/>
      <c r="C2760" s="112"/>
      <c r="D2760" s="18"/>
      <c r="E2760" s="18"/>
      <c r="F2760" s="18"/>
      <c r="G2760" s="18"/>
    </row>
    <row r="2761" spans="1:7" x14ac:dyDescent="0.2">
      <c r="A2761" s="112"/>
      <c r="B2761" s="112"/>
      <c r="C2761" s="112"/>
      <c r="D2761" s="18"/>
      <c r="E2761" s="18"/>
      <c r="F2761" s="18"/>
      <c r="G2761" s="18"/>
    </row>
    <row r="2762" spans="1:7" x14ac:dyDescent="0.2">
      <c r="A2762" s="112"/>
      <c r="B2762" s="112"/>
      <c r="C2762" s="112"/>
      <c r="D2762" s="18"/>
      <c r="E2762" s="18"/>
      <c r="F2762" s="18"/>
      <c r="G2762" s="18"/>
    </row>
    <row r="2763" spans="1:7" x14ac:dyDescent="0.2">
      <c r="A2763" s="112"/>
      <c r="B2763" s="112"/>
      <c r="C2763" s="112"/>
      <c r="D2763" s="18"/>
      <c r="E2763" s="18"/>
      <c r="F2763" s="18"/>
      <c r="G2763" s="18"/>
    </row>
    <row r="2764" spans="1:7" x14ac:dyDescent="0.2">
      <c r="A2764" s="112"/>
      <c r="B2764" s="112"/>
      <c r="C2764" s="112"/>
      <c r="D2764" s="18"/>
      <c r="E2764" s="18"/>
      <c r="F2764" s="18"/>
      <c r="G2764" s="18"/>
    </row>
    <row r="2765" spans="1:7" x14ac:dyDescent="0.2">
      <c r="A2765" s="112"/>
      <c r="B2765" s="112"/>
      <c r="C2765" s="112"/>
      <c r="D2765" s="18"/>
      <c r="E2765" s="18"/>
      <c r="F2765" s="18"/>
      <c r="G2765" s="18"/>
    </row>
    <row r="2766" spans="1:7" x14ac:dyDescent="0.2">
      <c r="A2766" s="112"/>
      <c r="B2766" s="112"/>
      <c r="C2766" s="112"/>
      <c r="D2766" s="18"/>
      <c r="E2766" s="18"/>
      <c r="F2766" s="18"/>
      <c r="G2766" s="18"/>
    </row>
    <row r="2767" spans="1:7" x14ac:dyDescent="0.2">
      <c r="A2767" s="112"/>
      <c r="B2767" s="112"/>
      <c r="C2767" s="112"/>
      <c r="D2767" s="18"/>
      <c r="E2767" s="18"/>
      <c r="F2767" s="18"/>
      <c r="G2767" s="18"/>
    </row>
    <row r="2768" spans="1:7" x14ac:dyDescent="0.2">
      <c r="A2768" s="112"/>
      <c r="B2768" s="112"/>
      <c r="C2768" s="112"/>
      <c r="D2768" s="18"/>
      <c r="E2768" s="18"/>
      <c r="F2768" s="18"/>
      <c r="G2768" s="18"/>
    </row>
    <row r="2769" spans="1:7" x14ac:dyDescent="0.2">
      <c r="A2769" s="112"/>
      <c r="B2769" s="112"/>
      <c r="C2769" s="112"/>
      <c r="D2769" s="18"/>
      <c r="E2769" s="18"/>
      <c r="F2769" s="18"/>
      <c r="G2769" s="18"/>
    </row>
    <row r="2770" spans="1:7" x14ac:dyDescent="0.2">
      <c r="A2770" s="112"/>
      <c r="B2770" s="112"/>
      <c r="C2770" s="112"/>
      <c r="D2770" s="18"/>
      <c r="E2770" s="18"/>
      <c r="F2770" s="18"/>
      <c r="G2770" s="18"/>
    </row>
    <row r="2771" spans="1:7" x14ac:dyDescent="0.2">
      <c r="A2771" s="112"/>
      <c r="B2771" s="112"/>
      <c r="C2771" s="112"/>
      <c r="D2771" s="18"/>
      <c r="E2771" s="18"/>
      <c r="F2771" s="18"/>
      <c r="G2771" s="18"/>
    </row>
    <row r="2772" spans="1:7" x14ac:dyDescent="0.2">
      <c r="A2772" s="112"/>
      <c r="B2772" s="112"/>
      <c r="C2772" s="112"/>
      <c r="D2772" s="18"/>
      <c r="E2772" s="18"/>
      <c r="F2772" s="18"/>
      <c r="G2772" s="18"/>
    </row>
    <row r="2773" spans="1:7" x14ac:dyDescent="0.2">
      <c r="A2773" s="112"/>
      <c r="B2773" s="112"/>
      <c r="C2773" s="112"/>
      <c r="D2773" s="18"/>
      <c r="E2773" s="18"/>
      <c r="F2773" s="18"/>
      <c r="G2773" s="18"/>
    </row>
    <row r="2774" spans="1:7" x14ac:dyDescent="0.2">
      <c r="A2774" s="112"/>
      <c r="B2774" s="112"/>
      <c r="C2774" s="112"/>
      <c r="D2774" s="18"/>
      <c r="E2774" s="18"/>
      <c r="F2774" s="18"/>
      <c r="G2774" s="18"/>
    </row>
    <row r="2775" spans="1:7" x14ac:dyDescent="0.2">
      <c r="A2775" s="112"/>
      <c r="B2775" s="112"/>
      <c r="C2775" s="112"/>
      <c r="D2775" s="18"/>
      <c r="E2775" s="18"/>
      <c r="F2775" s="18"/>
      <c r="G2775" s="18"/>
    </row>
    <row r="2776" spans="1:7" x14ac:dyDescent="0.2">
      <c r="A2776" s="112"/>
      <c r="B2776" s="112"/>
      <c r="C2776" s="112"/>
      <c r="D2776" s="18"/>
      <c r="E2776" s="18"/>
      <c r="F2776" s="18"/>
      <c r="G2776" s="18"/>
    </row>
    <row r="2777" spans="1:7" x14ac:dyDescent="0.2">
      <c r="A2777" s="112"/>
      <c r="B2777" s="112"/>
      <c r="C2777" s="112"/>
      <c r="D2777" s="18"/>
      <c r="E2777" s="18"/>
      <c r="F2777" s="18"/>
      <c r="G2777" s="18"/>
    </row>
    <row r="2778" spans="1:7" x14ac:dyDescent="0.2">
      <c r="A2778" s="112"/>
      <c r="B2778" s="112"/>
      <c r="C2778" s="112"/>
      <c r="D2778" s="18"/>
      <c r="E2778" s="18"/>
      <c r="F2778" s="18"/>
      <c r="G2778" s="18"/>
    </row>
    <row r="2779" spans="1:7" x14ac:dyDescent="0.2">
      <c r="A2779" s="112"/>
      <c r="B2779" s="112"/>
      <c r="C2779" s="112"/>
      <c r="D2779" s="18"/>
      <c r="E2779" s="18"/>
      <c r="F2779" s="18"/>
      <c r="G2779" s="18"/>
    </row>
    <row r="2780" spans="1:7" x14ac:dyDescent="0.2">
      <c r="A2780" s="112"/>
      <c r="B2780" s="112"/>
      <c r="C2780" s="112"/>
      <c r="D2780" s="18"/>
      <c r="E2780" s="18"/>
      <c r="F2780" s="18"/>
      <c r="G2780" s="18"/>
    </row>
    <row r="2781" spans="1:7" x14ac:dyDescent="0.2">
      <c r="A2781" s="112"/>
      <c r="B2781" s="112"/>
      <c r="C2781" s="112"/>
      <c r="D2781" s="18"/>
      <c r="E2781" s="18"/>
      <c r="F2781" s="18"/>
      <c r="G2781" s="18"/>
    </row>
    <row r="2782" spans="1:7" x14ac:dyDescent="0.2">
      <c r="A2782" s="112"/>
      <c r="B2782" s="112"/>
      <c r="C2782" s="112"/>
      <c r="D2782" s="18"/>
      <c r="E2782" s="18"/>
      <c r="F2782" s="18"/>
      <c r="G2782" s="18"/>
    </row>
    <row r="2783" spans="1:7" x14ac:dyDescent="0.2">
      <c r="A2783" s="112"/>
      <c r="B2783" s="112"/>
      <c r="C2783" s="112"/>
      <c r="D2783" s="18"/>
      <c r="E2783" s="18"/>
      <c r="F2783" s="18"/>
      <c r="G2783" s="18"/>
    </row>
    <row r="2784" spans="1:7" x14ac:dyDescent="0.2">
      <c r="A2784" s="112"/>
      <c r="B2784" s="112"/>
      <c r="C2784" s="112"/>
      <c r="D2784" s="18"/>
      <c r="E2784" s="18"/>
      <c r="F2784" s="18"/>
      <c r="G2784" s="18"/>
    </row>
    <row r="2785" spans="1:7" x14ac:dyDescent="0.2">
      <c r="A2785" s="112"/>
      <c r="B2785" s="112"/>
      <c r="C2785" s="112"/>
      <c r="D2785" s="18"/>
      <c r="E2785" s="18"/>
      <c r="F2785" s="18"/>
      <c r="G2785" s="18"/>
    </row>
    <row r="2786" spans="1:7" x14ac:dyDescent="0.2">
      <c r="A2786" s="112"/>
      <c r="B2786" s="112"/>
      <c r="C2786" s="112"/>
      <c r="D2786" s="18"/>
      <c r="E2786" s="18"/>
      <c r="F2786" s="18"/>
      <c r="G2786" s="18"/>
    </row>
    <row r="2787" spans="1:7" x14ac:dyDescent="0.2">
      <c r="A2787" s="112"/>
      <c r="B2787" s="112"/>
      <c r="C2787" s="112"/>
      <c r="D2787" s="18"/>
      <c r="E2787" s="18"/>
      <c r="F2787" s="18"/>
      <c r="G2787" s="18"/>
    </row>
    <row r="2788" spans="1:7" x14ac:dyDescent="0.2">
      <c r="A2788" s="112"/>
      <c r="B2788" s="112"/>
      <c r="C2788" s="112"/>
      <c r="D2788" s="18"/>
      <c r="E2788" s="18"/>
      <c r="F2788" s="18"/>
      <c r="G2788" s="18"/>
    </row>
    <row r="2789" spans="1:7" x14ac:dyDescent="0.2">
      <c r="A2789" s="112"/>
      <c r="B2789" s="112"/>
      <c r="C2789" s="112"/>
      <c r="D2789" s="18"/>
      <c r="E2789" s="18"/>
      <c r="F2789" s="18"/>
      <c r="G2789" s="18"/>
    </row>
    <row r="2790" spans="1:7" x14ac:dyDescent="0.2">
      <c r="A2790" s="112"/>
      <c r="B2790" s="112"/>
      <c r="C2790" s="112"/>
      <c r="D2790" s="18"/>
      <c r="E2790" s="18"/>
      <c r="F2790" s="18"/>
      <c r="G2790" s="18"/>
    </row>
    <row r="2791" spans="1:7" x14ac:dyDescent="0.2">
      <c r="A2791" s="112"/>
      <c r="B2791" s="112"/>
      <c r="C2791" s="112"/>
      <c r="D2791" s="18"/>
      <c r="E2791" s="18"/>
      <c r="F2791" s="18"/>
      <c r="G2791" s="18"/>
    </row>
    <row r="2792" spans="1:7" x14ac:dyDescent="0.2">
      <c r="A2792" s="112"/>
      <c r="B2792" s="112"/>
      <c r="C2792" s="112"/>
      <c r="D2792" s="18"/>
      <c r="E2792" s="18"/>
      <c r="F2792" s="18"/>
      <c r="G2792" s="18"/>
    </row>
    <row r="2793" spans="1:7" x14ac:dyDescent="0.2">
      <c r="A2793" s="112"/>
      <c r="B2793" s="112"/>
      <c r="C2793" s="112"/>
      <c r="D2793" s="18"/>
      <c r="E2793" s="18"/>
      <c r="F2793" s="18"/>
      <c r="G2793" s="18"/>
    </row>
    <row r="2794" spans="1:7" x14ac:dyDescent="0.2">
      <c r="A2794" s="112"/>
      <c r="B2794" s="112"/>
      <c r="C2794" s="112"/>
      <c r="D2794" s="18"/>
      <c r="E2794" s="18"/>
      <c r="F2794" s="18"/>
      <c r="G2794" s="18"/>
    </row>
    <row r="2795" spans="1:7" x14ac:dyDescent="0.2">
      <c r="A2795" s="112"/>
      <c r="B2795" s="112"/>
      <c r="C2795" s="112"/>
      <c r="D2795" s="18"/>
      <c r="E2795" s="18"/>
      <c r="F2795" s="18"/>
      <c r="G2795" s="18"/>
    </row>
    <row r="2796" spans="1:7" x14ac:dyDescent="0.2">
      <c r="A2796" s="112"/>
      <c r="B2796" s="112"/>
      <c r="C2796" s="112"/>
      <c r="D2796" s="18"/>
      <c r="E2796" s="18"/>
      <c r="F2796" s="18"/>
      <c r="G2796" s="18"/>
    </row>
    <row r="2797" spans="1:7" x14ac:dyDescent="0.2">
      <c r="A2797" s="112"/>
      <c r="B2797" s="112"/>
      <c r="C2797" s="112"/>
      <c r="D2797" s="18"/>
      <c r="E2797" s="18"/>
      <c r="F2797" s="18"/>
      <c r="G2797" s="18"/>
    </row>
    <row r="2798" spans="1:7" x14ac:dyDescent="0.2">
      <c r="A2798" s="112"/>
      <c r="B2798" s="112"/>
      <c r="C2798" s="112"/>
      <c r="D2798" s="18"/>
      <c r="E2798" s="18"/>
      <c r="F2798" s="18"/>
      <c r="G2798" s="18"/>
    </row>
    <row r="2799" spans="1:7" x14ac:dyDescent="0.2">
      <c r="A2799" s="112"/>
      <c r="B2799" s="112"/>
      <c r="C2799" s="112"/>
      <c r="D2799" s="18"/>
      <c r="E2799" s="18"/>
      <c r="F2799" s="18"/>
      <c r="G2799" s="18"/>
    </row>
    <row r="2800" spans="1:7" x14ac:dyDescent="0.2">
      <c r="A2800" s="112"/>
      <c r="B2800" s="112"/>
      <c r="C2800" s="112"/>
      <c r="D2800" s="18"/>
      <c r="E2800" s="18"/>
      <c r="F2800" s="18"/>
      <c r="G2800" s="18"/>
    </row>
    <row r="2801" spans="1:7" x14ac:dyDescent="0.2">
      <c r="A2801" s="112"/>
      <c r="B2801" s="112"/>
      <c r="C2801" s="112"/>
      <c r="D2801" s="18"/>
      <c r="E2801" s="18"/>
      <c r="F2801" s="18"/>
      <c r="G2801" s="18"/>
    </row>
    <row r="2802" spans="1:7" x14ac:dyDescent="0.2">
      <c r="A2802" s="112"/>
      <c r="B2802" s="112"/>
      <c r="C2802" s="112"/>
      <c r="D2802" s="18"/>
      <c r="E2802" s="18"/>
      <c r="F2802" s="18"/>
      <c r="G2802" s="18"/>
    </row>
    <row r="2803" spans="1:7" x14ac:dyDescent="0.2">
      <c r="A2803" s="112"/>
      <c r="B2803" s="112"/>
      <c r="C2803" s="112"/>
      <c r="D2803" s="18"/>
      <c r="E2803" s="18"/>
      <c r="F2803" s="18"/>
      <c r="G2803" s="18"/>
    </row>
  </sheetData>
  <autoFilter ref="A5:H2744">
    <filterColumn colId="7">
      <filters>
        <filter val="1"/>
      </filters>
    </filterColumn>
  </autoFilter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20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32">
        <v>42400</v>
      </c>
    </row>
    <row r="3" spans="1:7" x14ac:dyDescent="0.2">
      <c r="E3" s="21" t="s">
        <v>3451</v>
      </c>
      <c r="F3" s="21" t="s">
        <v>3452</v>
      </c>
      <c r="G3" s="21" t="s">
        <v>3453</v>
      </c>
    </row>
    <row r="4" spans="1:7" x14ac:dyDescent="0.2">
      <c r="A4" t="s">
        <v>162</v>
      </c>
      <c r="B4" t="s">
        <v>3412</v>
      </c>
      <c r="E4" s="33">
        <v>70338912.480000004</v>
      </c>
      <c r="F4" s="33">
        <v>65023318.43</v>
      </c>
      <c r="G4" s="18">
        <f>+F4-E4</f>
        <v>-5315594.0500000045</v>
      </c>
    </row>
    <row r="5" spans="1:7" x14ac:dyDescent="0.2">
      <c r="A5" t="s">
        <v>163</v>
      </c>
      <c r="B5" t="s">
        <v>3413</v>
      </c>
      <c r="E5" s="33">
        <v>32503253.879999999</v>
      </c>
      <c r="F5" s="33">
        <v>31278746.530000001</v>
      </c>
      <c r="G5" s="18">
        <f t="shared" ref="G5:G68" si="0">+F5-E5</f>
        <v>-1224507.3499999978</v>
      </c>
    </row>
    <row r="6" spans="1:7" x14ac:dyDescent="0.2">
      <c r="A6" t="s">
        <v>164</v>
      </c>
      <c r="B6" t="s">
        <v>3414</v>
      </c>
      <c r="E6" s="33">
        <v>32503253.879999999</v>
      </c>
      <c r="F6" s="33">
        <v>31278746.530000001</v>
      </c>
      <c r="G6" s="18">
        <f t="shared" si="0"/>
        <v>-1224507.3499999978</v>
      </c>
    </row>
    <row r="7" spans="1:7" ht="14.25" x14ac:dyDescent="0.25">
      <c r="A7" t="s">
        <v>165</v>
      </c>
      <c r="B7" t="s">
        <v>3415</v>
      </c>
      <c r="C7" s="29"/>
      <c r="E7" s="33">
        <v>11534442.51</v>
      </c>
      <c r="F7" s="33">
        <v>10702927.09</v>
      </c>
      <c r="G7" s="18">
        <f t="shared" si="0"/>
        <v>-831515.41999999993</v>
      </c>
    </row>
    <row r="8" spans="1:7" x14ac:dyDescent="0.2">
      <c r="A8" t="s">
        <v>167</v>
      </c>
      <c r="B8" t="s">
        <v>166</v>
      </c>
      <c r="E8" s="33">
        <v>11534442.51</v>
      </c>
      <c r="F8" s="33">
        <v>10702927.09</v>
      </c>
      <c r="G8" s="18">
        <f t="shared" si="0"/>
        <v>-831515.41999999993</v>
      </c>
    </row>
    <row r="9" spans="1:7" x14ac:dyDescent="0.2">
      <c r="A9" t="s">
        <v>1061</v>
      </c>
      <c r="B9" t="s">
        <v>73</v>
      </c>
      <c r="E9" s="33">
        <v>11534442.51</v>
      </c>
      <c r="F9" s="33">
        <v>10702927.09</v>
      </c>
      <c r="G9" s="18">
        <f t="shared" si="0"/>
        <v>-831515.41999999993</v>
      </c>
    </row>
    <row r="10" spans="1:7" x14ac:dyDescent="0.2">
      <c r="A10" t="s">
        <v>1063</v>
      </c>
      <c r="B10" t="s">
        <v>1062</v>
      </c>
      <c r="E10" s="33">
        <v>11534442.51</v>
      </c>
      <c r="F10" s="33">
        <v>10702927.09</v>
      </c>
      <c r="G10" s="18">
        <f t="shared" si="0"/>
        <v>-831515.41999999993</v>
      </c>
    </row>
    <row r="11" spans="1:7" x14ac:dyDescent="0.2">
      <c r="A11" t="s">
        <v>1065</v>
      </c>
      <c r="B11" t="s">
        <v>1064</v>
      </c>
      <c r="E11" s="33">
        <v>11534442.51</v>
      </c>
      <c r="F11" s="33">
        <v>10702927.09</v>
      </c>
      <c r="G11" s="18">
        <f t="shared" si="0"/>
        <v>-831515.41999999993</v>
      </c>
    </row>
    <row r="12" spans="1:7" x14ac:dyDescent="0.2">
      <c r="A12" s="34" t="s">
        <v>1066</v>
      </c>
      <c r="B12" s="34" t="s">
        <v>1064</v>
      </c>
      <c r="C12" s="35"/>
      <c r="D12" s="34"/>
      <c r="E12" s="36">
        <v>11534442.51</v>
      </c>
      <c r="F12" s="36">
        <v>10702927.09</v>
      </c>
      <c r="G12" s="37">
        <f t="shared" si="0"/>
        <v>-831515.41999999993</v>
      </c>
    </row>
    <row r="13" spans="1:7" x14ac:dyDescent="0.2">
      <c r="A13" t="s">
        <v>168</v>
      </c>
      <c r="B13" t="s">
        <v>1067</v>
      </c>
      <c r="E13" s="33">
        <v>20867785.620000001</v>
      </c>
      <c r="F13" s="33">
        <v>20480890.25</v>
      </c>
      <c r="G13" s="18">
        <f t="shared" si="0"/>
        <v>-386895.37000000104</v>
      </c>
    </row>
    <row r="14" spans="1:7" x14ac:dyDescent="0.2">
      <c r="A14" t="s">
        <v>170</v>
      </c>
      <c r="B14" t="s">
        <v>169</v>
      </c>
      <c r="E14" s="33">
        <v>20867785.620000001</v>
      </c>
      <c r="F14" s="33">
        <v>20480890.25</v>
      </c>
      <c r="G14" s="18">
        <f t="shared" si="0"/>
        <v>-386895.37000000104</v>
      </c>
    </row>
    <row r="15" spans="1:7" x14ac:dyDescent="0.2">
      <c r="A15" t="s">
        <v>1068</v>
      </c>
      <c r="B15" t="s">
        <v>73</v>
      </c>
      <c r="E15" s="33">
        <v>1262698.31</v>
      </c>
      <c r="F15" s="33">
        <v>1197166.32</v>
      </c>
      <c r="G15" s="18">
        <f t="shared" si="0"/>
        <v>-65531.989999999991</v>
      </c>
    </row>
    <row r="16" spans="1:7" ht="14.25" x14ac:dyDescent="0.25">
      <c r="A16" t="s">
        <v>1069</v>
      </c>
      <c r="B16" t="s">
        <v>1062</v>
      </c>
      <c r="C16" s="30"/>
      <c r="E16" s="33">
        <v>1262698.31</v>
      </c>
      <c r="F16" s="33">
        <v>1197166.32</v>
      </c>
      <c r="G16" s="18">
        <f t="shared" si="0"/>
        <v>-65531.989999999991</v>
      </c>
    </row>
    <row r="17" spans="1:7" x14ac:dyDescent="0.2">
      <c r="A17" t="s">
        <v>1071</v>
      </c>
      <c r="B17" t="s">
        <v>1070</v>
      </c>
      <c r="E17" s="33">
        <v>1262698.31</v>
      </c>
      <c r="F17" s="33">
        <v>1197166.32</v>
      </c>
      <c r="G17" s="18">
        <f t="shared" si="0"/>
        <v>-65531.989999999991</v>
      </c>
    </row>
    <row r="18" spans="1:7" x14ac:dyDescent="0.2">
      <c r="A18" t="s">
        <v>1073</v>
      </c>
      <c r="B18" t="s">
        <v>1072</v>
      </c>
      <c r="E18" s="33">
        <v>1262698.31</v>
      </c>
      <c r="F18" s="33">
        <v>1197166.32</v>
      </c>
      <c r="G18" s="18">
        <f t="shared" si="0"/>
        <v>-65531.989999999991</v>
      </c>
    </row>
    <row r="19" spans="1:7" x14ac:dyDescent="0.2">
      <c r="A19" t="s">
        <v>1074</v>
      </c>
      <c r="B19" t="s">
        <v>1072</v>
      </c>
      <c r="E19" s="33">
        <v>19605087.309999999</v>
      </c>
      <c r="F19" s="33">
        <v>19283723.93</v>
      </c>
      <c r="G19" s="18">
        <f t="shared" si="0"/>
        <v>-321363.37999999896</v>
      </c>
    </row>
    <row r="20" spans="1:7" x14ac:dyDescent="0.2">
      <c r="A20" t="s">
        <v>1076</v>
      </c>
      <c r="B20" t="s">
        <v>1075</v>
      </c>
      <c r="E20" s="33">
        <v>19605087.309999999</v>
      </c>
      <c r="F20" s="33">
        <v>19283723.93</v>
      </c>
      <c r="G20" s="18">
        <f t="shared" si="0"/>
        <v>-321363.37999999896</v>
      </c>
    </row>
    <row r="21" spans="1:7" x14ac:dyDescent="0.2">
      <c r="A21" t="s">
        <v>1078</v>
      </c>
      <c r="B21" t="s">
        <v>1077</v>
      </c>
      <c r="E21" s="33">
        <v>13523733.6</v>
      </c>
      <c r="F21" s="33">
        <v>13199819.85</v>
      </c>
      <c r="G21" s="18">
        <f t="shared" si="0"/>
        <v>-323913.75</v>
      </c>
    </row>
    <row r="22" spans="1:7" ht="14.25" x14ac:dyDescent="0.25">
      <c r="A22" t="s">
        <v>1080</v>
      </c>
      <c r="B22" t="s">
        <v>1079</v>
      </c>
      <c r="C22" s="29"/>
      <c r="E22" s="33">
        <v>13523733.6</v>
      </c>
      <c r="F22" s="33">
        <v>13199819.85</v>
      </c>
      <c r="G22" s="18">
        <f t="shared" si="0"/>
        <v>-323913.75</v>
      </c>
    </row>
    <row r="23" spans="1:7" x14ac:dyDescent="0.2">
      <c r="A23" t="s">
        <v>1081</v>
      </c>
      <c r="B23" t="s">
        <v>1070</v>
      </c>
      <c r="E23" s="33">
        <v>6081347.4500000002</v>
      </c>
      <c r="F23" s="33">
        <v>6083897.7999999998</v>
      </c>
      <c r="G23" s="18">
        <f t="shared" si="0"/>
        <v>2550.3499999996275</v>
      </c>
    </row>
    <row r="24" spans="1:7" ht="14.25" x14ac:dyDescent="0.25">
      <c r="A24" t="s">
        <v>1083</v>
      </c>
      <c r="B24" t="s">
        <v>1082</v>
      </c>
      <c r="C24" s="31"/>
      <c r="E24" s="33">
        <v>345537.75</v>
      </c>
      <c r="F24" s="33">
        <v>351598.29</v>
      </c>
      <c r="G24" s="18">
        <f t="shared" si="0"/>
        <v>6060.539999999979</v>
      </c>
    </row>
    <row r="25" spans="1:7" x14ac:dyDescent="0.2">
      <c r="A25" t="s">
        <v>1085</v>
      </c>
      <c r="B25" t="s">
        <v>1084</v>
      </c>
      <c r="E25" s="33">
        <v>125596.2</v>
      </c>
      <c r="F25" s="33">
        <v>127271.67</v>
      </c>
      <c r="G25" s="18">
        <f t="shared" si="0"/>
        <v>1675.4700000000012</v>
      </c>
    </row>
    <row r="26" spans="1:7" x14ac:dyDescent="0.2">
      <c r="A26" t="s">
        <v>1087</v>
      </c>
      <c r="B26" t="s">
        <v>1086</v>
      </c>
      <c r="E26" s="33">
        <v>529815.03</v>
      </c>
      <c r="F26" s="33">
        <v>503105.38</v>
      </c>
      <c r="G26" s="18">
        <f t="shared" si="0"/>
        <v>-26709.650000000023</v>
      </c>
    </row>
    <row r="27" spans="1:7" x14ac:dyDescent="0.2">
      <c r="A27" t="s">
        <v>1089</v>
      </c>
      <c r="B27" t="s">
        <v>1088</v>
      </c>
      <c r="E27" s="33">
        <v>1000319.4</v>
      </c>
      <c r="F27" s="33">
        <v>1044890.58</v>
      </c>
      <c r="G27" s="18">
        <f t="shared" si="0"/>
        <v>44571.179999999935</v>
      </c>
    </row>
    <row r="28" spans="1:7" x14ac:dyDescent="0.2">
      <c r="A28" t="s">
        <v>1091</v>
      </c>
      <c r="B28" t="s">
        <v>1090</v>
      </c>
      <c r="E28" s="33">
        <v>37425.68</v>
      </c>
      <c r="F28" s="33">
        <v>35984.51</v>
      </c>
      <c r="G28" s="18">
        <f t="shared" si="0"/>
        <v>-1441.1699999999983</v>
      </c>
    </row>
    <row r="29" spans="1:7" x14ac:dyDescent="0.2">
      <c r="A29" t="s">
        <v>1093</v>
      </c>
      <c r="B29" t="s">
        <v>1092</v>
      </c>
      <c r="E29" s="33">
        <v>3524964.36</v>
      </c>
      <c r="F29" s="33">
        <v>3488384.17</v>
      </c>
      <c r="G29" s="18">
        <f t="shared" si="0"/>
        <v>-36580.189999999944</v>
      </c>
    </row>
    <row r="30" spans="1:7" x14ac:dyDescent="0.2">
      <c r="A30" t="s">
        <v>2948</v>
      </c>
      <c r="B30" t="s">
        <v>1094</v>
      </c>
      <c r="E30" s="33">
        <v>517689.03</v>
      </c>
      <c r="F30" s="33">
        <v>532663.19999999995</v>
      </c>
      <c r="G30" s="18">
        <f t="shared" si="0"/>
        <v>14974.169999999925</v>
      </c>
    </row>
    <row r="31" spans="1:7" x14ac:dyDescent="0.2">
      <c r="A31" t="s">
        <v>3169</v>
      </c>
      <c r="B31" t="s">
        <v>2949</v>
      </c>
      <c r="E31" s="33">
        <v>6.26</v>
      </c>
      <c r="F31" s="33">
        <v>6.28</v>
      </c>
      <c r="G31" s="18">
        <f t="shared" si="0"/>
        <v>2.0000000000000462E-2</v>
      </c>
    </row>
    <row r="32" spans="1:7" x14ac:dyDescent="0.2">
      <c r="A32" t="s">
        <v>3171</v>
      </c>
      <c r="B32" t="s">
        <v>3170</v>
      </c>
      <c r="E32" s="33">
        <v>6.26</v>
      </c>
      <c r="F32" s="33">
        <v>6.28</v>
      </c>
      <c r="G32" s="18">
        <f t="shared" si="0"/>
        <v>2.0000000000000462E-2</v>
      </c>
    </row>
    <row r="33" spans="1:7" x14ac:dyDescent="0.2">
      <c r="A33" t="s">
        <v>171</v>
      </c>
      <c r="B33" t="s">
        <v>1070</v>
      </c>
      <c r="E33" s="33">
        <v>101025.75</v>
      </c>
      <c r="F33" s="33">
        <v>94929.19</v>
      </c>
      <c r="G33" s="18">
        <f t="shared" si="0"/>
        <v>-6096.5599999999977</v>
      </c>
    </row>
    <row r="34" spans="1:7" x14ac:dyDescent="0.2">
      <c r="A34" t="s">
        <v>173</v>
      </c>
      <c r="B34" t="s">
        <v>172</v>
      </c>
      <c r="E34" s="33">
        <v>101025.75</v>
      </c>
      <c r="F34" s="33">
        <v>94929.19</v>
      </c>
      <c r="G34" s="18">
        <f t="shared" si="0"/>
        <v>-6096.5599999999977</v>
      </c>
    </row>
    <row r="35" spans="1:7" x14ac:dyDescent="0.2">
      <c r="A35" t="s">
        <v>1095</v>
      </c>
      <c r="B35" t="s">
        <v>73</v>
      </c>
      <c r="E35" s="33">
        <v>101025.75</v>
      </c>
      <c r="F35" s="33">
        <v>94929.19</v>
      </c>
      <c r="G35" s="18">
        <f t="shared" si="0"/>
        <v>-6096.5599999999977</v>
      </c>
    </row>
    <row r="36" spans="1:7" x14ac:dyDescent="0.2">
      <c r="A36" t="s">
        <v>1096</v>
      </c>
      <c r="B36" t="s">
        <v>169</v>
      </c>
      <c r="E36" s="33">
        <v>101025.75</v>
      </c>
      <c r="F36" s="33">
        <v>94929.19</v>
      </c>
      <c r="G36" s="18">
        <f t="shared" si="0"/>
        <v>-6096.5599999999977</v>
      </c>
    </row>
    <row r="37" spans="1:7" x14ac:dyDescent="0.2">
      <c r="A37" t="s">
        <v>1097</v>
      </c>
      <c r="B37" t="s">
        <v>1077</v>
      </c>
      <c r="E37" s="33">
        <v>101025.75</v>
      </c>
      <c r="F37" s="33">
        <v>94929.19</v>
      </c>
      <c r="G37" s="18">
        <f t="shared" si="0"/>
        <v>-6096.5599999999977</v>
      </c>
    </row>
    <row r="38" spans="1:7" ht="14.25" x14ac:dyDescent="0.25">
      <c r="A38" t="s">
        <v>1098</v>
      </c>
      <c r="B38" t="s">
        <v>1082</v>
      </c>
      <c r="C38" s="30"/>
      <c r="E38" s="33">
        <v>218.88</v>
      </c>
      <c r="F38" s="33">
        <v>239.91</v>
      </c>
      <c r="G38" s="18">
        <f t="shared" si="0"/>
        <v>21.03</v>
      </c>
    </row>
    <row r="39" spans="1:7" x14ac:dyDescent="0.2">
      <c r="A39" t="s">
        <v>1099</v>
      </c>
      <c r="B39" t="s">
        <v>1084</v>
      </c>
      <c r="E39" s="33">
        <v>194.11</v>
      </c>
      <c r="F39" s="33">
        <v>213.68</v>
      </c>
      <c r="G39" s="18">
        <f t="shared" si="0"/>
        <v>19.569999999999993</v>
      </c>
    </row>
    <row r="40" spans="1:7" x14ac:dyDescent="0.2">
      <c r="A40" t="s">
        <v>1100</v>
      </c>
      <c r="B40" t="s">
        <v>1086</v>
      </c>
      <c r="E40" s="33">
        <v>1332.43</v>
      </c>
      <c r="F40" s="33">
        <v>1306.6500000000001</v>
      </c>
      <c r="G40" s="18">
        <f t="shared" si="0"/>
        <v>-25.779999999999973</v>
      </c>
    </row>
    <row r="41" spans="1:7" x14ac:dyDescent="0.2">
      <c r="A41" t="s">
        <v>1101</v>
      </c>
      <c r="B41" t="s">
        <v>1088</v>
      </c>
      <c r="E41" s="33">
        <v>10904.89</v>
      </c>
      <c r="F41" s="33">
        <v>9627.7800000000007</v>
      </c>
      <c r="G41" s="18">
        <f t="shared" si="0"/>
        <v>-1277.1099999999988</v>
      </c>
    </row>
    <row r="42" spans="1:7" x14ac:dyDescent="0.2">
      <c r="A42" t="s">
        <v>1102</v>
      </c>
      <c r="B42" t="s">
        <v>1090</v>
      </c>
      <c r="E42" s="33">
        <v>223.23</v>
      </c>
      <c r="F42" s="33">
        <v>269.70999999999998</v>
      </c>
      <c r="G42" s="18">
        <f t="shared" si="0"/>
        <v>46.47999999999999</v>
      </c>
    </row>
    <row r="43" spans="1:7" x14ac:dyDescent="0.2">
      <c r="A43" t="s">
        <v>1103</v>
      </c>
      <c r="B43" t="s">
        <v>1092</v>
      </c>
      <c r="E43" s="33">
        <v>87235.03</v>
      </c>
      <c r="F43" s="33">
        <v>82132.91</v>
      </c>
      <c r="G43" s="18">
        <f t="shared" si="0"/>
        <v>-5102.1199999999953</v>
      </c>
    </row>
    <row r="44" spans="1:7" x14ac:dyDescent="0.2">
      <c r="A44" t="s">
        <v>2950</v>
      </c>
      <c r="B44" t="s">
        <v>1094</v>
      </c>
      <c r="E44" s="33">
        <v>917.18</v>
      </c>
      <c r="F44" s="33">
        <v>1138.55</v>
      </c>
      <c r="G44" s="18">
        <f t="shared" si="0"/>
        <v>221.37</v>
      </c>
    </row>
    <row r="45" spans="1:7" x14ac:dyDescent="0.2">
      <c r="A45" s="34" t="s">
        <v>174</v>
      </c>
      <c r="B45" s="34" t="s">
        <v>2949</v>
      </c>
      <c r="C45" s="35"/>
      <c r="D45" s="34"/>
      <c r="E45" s="36">
        <v>34507097.07</v>
      </c>
      <c r="F45" s="36">
        <v>30336395.609999999</v>
      </c>
      <c r="G45" s="37">
        <f t="shared" si="0"/>
        <v>-4170701.4600000009</v>
      </c>
    </row>
    <row r="46" spans="1:7" x14ac:dyDescent="0.2">
      <c r="A46" t="s">
        <v>175</v>
      </c>
      <c r="B46" t="s">
        <v>3416</v>
      </c>
      <c r="E46" s="33">
        <v>169256.4</v>
      </c>
      <c r="F46" s="33">
        <v>120121.17</v>
      </c>
      <c r="G46" s="18">
        <f t="shared" si="0"/>
        <v>-49135.229999999996</v>
      </c>
    </row>
    <row r="47" spans="1:7" x14ac:dyDescent="0.2">
      <c r="A47" t="s">
        <v>176</v>
      </c>
      <c r="B47" t="s">
        <v>3417</v>
      </c>
      <c r="E47" s="33">
        <v>169041.7</v>
      </c>
      <c r="F47" s="33">
        <v>120021.27</v>
      </c>
      <c r="G47" s="18">
        <f t="shared" si="0"/>
        <v>-49020.430000000008</v>
      </c>
    </row>
    <row r="48" spans="1:7" x14ac:dyDescent="0.2">
      <c r="A48" t="s">
        <v>177</v>
      </c>
      <c r="B48" t="s">
        <v>169</v>
      </c>
      <c r="E48" s="33">
        <v>169041.7</v>
      </c>
      <c r="F48" s="33">
        <v>120021.27</v>
      </c>
      <c r="G48" s="18">
        <f t="shared" si="0"/>
        <v>-49020.430000000008</v>
      </c>
    </row>
    <row r="49" spans="1:7" x14ac:dyDescent="0.2">
      <c r="A49" t="s">
        <v>1104</v>
      </c>
      <c r="B49" t="s">
        <v>73</v>
      </c>
      <c r="E49" s="33">
        <v>169041.7</v>
      </c>
      <c r="F49" s="33">
        <v>120021.27</v>
      </c>
      <c r="G49" s="18">
        <f t="shared" si="0"/>
        <v>-49020.430000000008</v>
      </c>
    </row>
    <row r="50" spans="1:7" x14ac:dyDescent="0.2">
      <c r="A50" t="s">
        <v>1105</v>
      </c>
      <c r="B50" t="s">
        <v>1077</v>
      </c>
      <c r="E50" s="33">
        <v>169041.7</v>
      </c>
      <c r="F50" s="33">
        <v>120021.27</v>
      </c>
      <c r="G50" s="18">
        <f t="shared" si="0"/>
        <v>-49020.430000000008</v>
      </c>
    </row>
    <row r="51" spans="1:7" x14ac:dyDescent="0.2">
      <c r="A51" t="s">
        <v>1106</v>
      </c>
      <c r="B51" t="s">
        <v>3172</v>
      </c>
      <c r="E51" s="33">
        <v>169041.7</v>
      </c>
      <c r="F51" s="33">
        <v>120021.27</v>
      </c>
      <c r="G51" s="18">
        <f t="shared" si="0"/>
        <v>-49020.430000000008</v>
      </c>
    </row>
    <row r="52" spans="1:7" x14ac:dyDescent="0.2">
      <c r="A52" t="s">
        <v>1107</v>
      </c>
      <c r="B52" t="s">
        <v>3172</v>
      </c>
      <c r="E52" s="33">
        <v>169041.7</v>
      </c>
      <c r="F52" s="33">
        <v>120021.27</v>
      </c>
      <c r="G52" s="18">
        <f t="shared" si="0"/>
        <v>-49020.430000000008</v>
      </c>
    </row>
    <row r="53" spans="1:7" x14ac:dyDescent="0.2">
      <c r="A53" t="s">
        <v>178</v>
      </c>
      <c r="B53" t="s">
        <v>3172</v>
      </c>
      <c r="E53" s="33">
        <v>214.7</v>
      </c>
      <c r="F53" s="33">
        <v>99.9</v>
      </c>
      <c r="G53" s="18">
        <f t="shared" si="0"/>
        <v>-114.79999999999998</v>
      </c>
    </row>
    <row r="54" spans="1:7" x14ac:dyDescent="0.2">
      <c r="A54" t="s">
        <v>179</v>
      </c>
      <c r="B54" t="s">
        <v>172</v>
      </c>
      <c r="E54" s="33">
        <v>214.7</v>
      </c>
      <c r="F54" s="33">
        <v>99.9</v>
      </c>
      <c r="G54" s="18">
        <f t="shared" si="0"/>
        <v>-114.79999999999998</v>
      </c>
    </row>
    <row r="55" spans="1:7" x14ac:dyDescent="0.2">
      <c r="A55" t="s">
        <v>1108</v>
      </c>
      <c r="B55" t="s">
        <v>73</v>
      </c>
      <c r="E55" s="33">
        <v>214.7</v>
      </c>
      <c r="F55" s="33">
        <v>99.9</v>
      </c>
      <c r="G55" s="18">
        <f t="shared" si="0"/>
        <v>-114.79999999999998</v>
      </c>
    </row>
    <row r="56" spans="1:7" x14ac:dyDescent="0.2">
      <c r="A56" t="s">
        <v>1109</v>
      </c>
      <c r="B56" t="s">
        <v>180</v>
      </c>
      <c r="E56" s="33">
        <v>214.7</v>
      </c>
      <c r="F56" s="33">
        <v>99.9</v>
      </c>
      <c r="G56" s="18">
        <f t="shared" si="0"/>
        <v>-114.79999999999998</v>
      </c>
    </row>
    <row r="57" spans="1:7" x14ac:dyDescent="0.2">
      <c r="A57" t="s">
        <v>1110</v>
      </c>
      <c r="B57" t="s">
        <v>169</v>
      </c>
      <c r="E57" s="33">
        <v>214.7</v>
      </c>
      <c r="F57" s="33">
        <v>99.9</v>
      </c>
      <c r="G57" s="18">
        <f t="shared" si="0"/>
        <v>-114.79999999999998</v>
      </c>
    </row>
    <row r="58" spans="1:7" x14ac:dyDescent="0.2">
      <c r="A58" t="s">
        <v>1111</v>
      </c>
      <c r="B58" t="s">
        <v>1077</v>
      </c>
      <c r="E58" s="33">
        <v>214.7</v>
      </c>
      <c r="F58" s="33">
        <v>99.9</v>
      </c>
      <c r="G58" s="18">
        <f t="shared" si="0"/>
        <v>-114.79999999999998</v>
      </c>
    </row>
    <row r="59" spans="1:7" x14ac:dyDescent="0.2">
      <c r="A59" t="s">
        <v>181</v>
      </c>
      <c r="B59" t="s">
        <v>3172</v>
      </c>
      <c r="E59" s="33">
        <v>163861.35</v>
      </c>
      <c r="F59" s="33">
        <v>135309.1</v>
      </c>
      <c r="G59" s="18">
        <f t="shared" si="0"/>
        <v>-28552.25</v>
      </c>
    </row>
    <row r="60" spans="1:7" x14ac:dyDescent="0.2">
      <c r="A60" t="s">
        <v>182</v>
      </c>
      <c r="B60" t="s">
        <v>3418</v>
      </c>
      <c r="E60" s="33">
        <v>163643.07</v>
      </c>
      <c r="F60" s="33">
        <v>135000.01999999999</v>
      </c>
      <c r="G60" s="18">
        <f t="shared" si="0"/>
        <v>-28643.050000000017</v>
      </c>
    </row>
    <row r="61" spans="1:7" x14ac:dyDescent="0.2">
      <c r="A61" t="s">
        <v>183</v>
      </c>
      <c r="B61" t="s">
        <v>169</v>
      </c>
      <c r="E61" s="33">
        <v>163643.07</v>
      </c>
      <c r="F61" s="33">
        <v>135000.01999999999</v>
      </c>
      <c r="G61" s="18">
        <f t="shared" si="0"/>
        <v>-28643.050000000017</v>
      </c>
    </row>
    <row r="62" spans="1:7" x14ac:dyDescent="0.2">
      <c r="A62" t="s">
        <v>1112</v>
      </c>
      <c r="B62" t="s">
        <v>73</v>
      </c>
      <c r="E62" s="33">
        <v>163643.07</v>
      </c>
      <c r="F62" s="33">
        <v>135000.01999999999</v>
      </c>
      <c r="G62" s="18">
        <f t="shared" si="0"/>
        <v>-28643.050000000017</v>
      </c>
    </row>
    <row r="63" spans="1:7" x14ac:dyDescent="0.2">
      <c r="A63" t="s">
        <v>1113</v>
      </c>
      <c r="B63" t="s">
        <v>1077</v>
      </c>
      <c r="E63" s="33">
        <v>163643.07</v>
      </c>
      <c r="F63" s="33">
        <v>135000.01999999999</v>
      </c>
      <c r="G63" s="18">
        <f t="shared" si="0"/>
        <v>-28643.050000000017</v>
      </c>
    </row>
    <row r="64" spans="1:7" x14ac:dyDescent="0.2">
      <c r="A64" t="s">
        <v>1114</v>
      </c>
      <c r="B64" t="s">
        <v>3173</v>
      </c>
      <c r="E64" s="33">
        <v>163643.07</v>
      </c>
      <c r="F64" s="33">
        <v>135000.01999999999</v>
      </c>
      <c r="G64" s="18">
        <f t="shared" si="0"/>
        <v>-28643.050000000017</v>
      </c>
    </row>
    <row r="65" spans="1:7" x14ac:dyDescent="0.2">
      <c r="A65" t="s">
        <v>1115</v>
      </c>
      <c r="B65" t="s">
        <v>3173</v>
      </c>
      <c r="E65" s="33">
        <v>163643.07</v>
      </c>
      <c r="F65" s="33">
        <v>135000.01999999999</v>
      </c>
      <c r="G65" s="18">
        <f t="shared" si="0"/>
        <v>-28643.050000000017</v>
      </c>
    </row>
    <row r="66" spans="1:7" x14ac:dyDescent="0.2">
      <c r="A66" t="s">
        <v>184</v>
      </c>
      <c r="B66" t="s">
        <v>3173</v>
      </c>
      <c r="E66" s="33">
        <v>218.28</v>
      </c>
      <c r="F66" s="33">
        <v>309.08</v>
      </c>
      <c r="G66" s="18">
        <f t="shared" si="0"/>
        <v>90.799999999999983</v>
      </c>
    </row>
    <row r="67" spans="1:7" x14ac:dyDescent="0.2">
      <c r="A67" t="s">
        <v>185</v>
      </c>
      <c r="B67" t="s">
        <v>172</v>
      </c>
      <c r="E67" s="33">
        <v>218.28</v>
      </c>
      <c r="F67" s="33">
        <v>309.08</v>
      </c>
      <c r="G67" s="18">
        <f t="shared" si="0"/>
        <v>90.799999999999983</v>
      </c>
    </row>
    <row r="68" spans="1:7" x14ac:dyDescent="0.2">
      <c r="A68" t="s">
        <v>1116</v>
      </c>
      <c r="B68" t="s">
        <v>73</v>
      </c>
      <c r="E68" s="33">
        <v>218.28</v>
      </c>
      <c r="F68" s="33">
        <v>309.08</v>
      </c>
      <c r="G68" s="18">
        <f t="shared" si="0"/>
        <v>90.799999999999983</v>
      </c>
    </row>
    <row r="69" spans="1:7" x14ac:dyDescent="0.2">
      <c r="A69" t="s">
        <v>1117</v>
      </c>
      <c r="B69" t="s">
        <v>180</v>
      </c>
      <c r="E69" s="33">
        <v>218.28</v>
      </c>
      <c r="F69" s="33">
        <v>309.08</v>
      </c>
      <c r="G69" s="18">
        <f t="shared" ref="G69:G132" si="1">+F69-E69</f>
        <v>90.799999999999983</v>
      </c>
    </row>
    <row r="70" spans="1:7" x14ac:dyDescent="0.2">
      <c r="A70" t="s">
        <v>1118</v>
      </c>
      <c r="B70" t="s">
        <v>169</v>
      </c>
      <c r="E70" s="33">
        <v>218.28</v>
      </c>
      <c r="F70" s="33">
        <v>309.08</v>
      </c>
      <c r="G70" s="18">
        <f t="shared" si="1"/>
        <v>90.799999999999983</v>
      </c>
    </row>
    <row r="71" spans="1:7" x14ac:dyDescent="0.2">
      <c r="A71" t="s">
        <v>1119</v>
      </c>
      <c r="B71" t="s">
        <v>1077</v>
      </c>
      <c r="E71" s="33">
        <v>218.28</v>
      </c>
      <c r="F71" s="33">
        <v>309.08</v>
      </c>
      <c r="G71" s="18">
        <f t="shared" si="1"/>
        <v>90.799999999999983</v>
      </c>
    </row>
    <row r="72" spans="1:7" x14ac:dyDescent="0.2">
      <c r="A72" t="s">
        <v>186</v>
      </c>
      <c r="B72" t="s">
        <v>3172</v>
      </c>
      <c r="E72" s="33">
        <v>1152202.32</v>
      </c>
      <c r="F72" s="33">
        <v>964110.5</v>
      </c>
      <c r="G72" s="18">
        <f t="shared" si="1"/>
        <v>-188091.82000000007</v>
      </c>
    </row>
    <row r="73" spans="1:7" x14ac:dyDescent="0.2">
      <c r="A73" t="s">
        <v>187</v>
      </c>
      <c r="B73" t="s">
        <v>3419</v>
      </c>
      <c r="E73" s="33">
        <v>1149579.6100000001</v>
      </c>
      <c r="F73" s="33">
        <v>961330.58</v>
      </c>
      <c r="G73" s="18">
        <f t="shared" si="1"/>
        <v>-188249.03000000014</v>
      </c>
    </row>
    <row r="74" spans="1:7" x14ac:dyDescent="0.2">
      <c r="A74" t="s">
        <v>188</v>
      </c>
      <c r="B74" t="s">
        <v>169</v>
      </c>
      <c r="E74" s="33">
        <v>1149579.6100000001</v>
      </c>
      <c r="F74" s="33">
        <v>961330.58</v>
      </c>
      <c r="G74" s="18">
        <f t="shared" si="1"/>
        <v>-188249.03000000014</v>
      </c>
    </row>
    <row r="75" spans="1:7" x14ac:dyDescent="0.2">
      <c r="A75" t="s">
        <v>1120</v>
      </c>
      <c r="B75" t="s">
        <v>73</v>
      </c>
      <c r="E75" s="33">
        <v>1149579.6100000001</v>
      </c>
      <c r="F75" s="33">
        <v>961330.58</v>
      </c>
      <c r="G75" s="18">
        <f t="shared" si="1"/>
        <v>-188249.03000000014</v>
      </c>
    </row>
    <row r="76" spans="1:7" x14ac:dyDescent="0.2">
      <c r="A76" t="s">
        <v>1121</v>
      </c>
      <c r="B76" t="s">
        <v>1077</v>
      </c>
      <c r="E76" s="33">
        <v>1149579.6100000001</v>
      </c>
      <c r="F76" s="33">
        <v>961330.58</v>
      </c>
      <c r="G76" s="18">
        <f t="shared" si="1"/>
        <v>-188249.03000000014</v>
      </c>
    </row>
    <row r="77" spans="1:7" x14ac:dyDescent="0.2">
      <c r="A77" t="s">
        <v>1122</v>
      </c>
      <c r="B77" t="s">
        <v>3174</v>
      </c>
      <c r="E77" s="33">
        <v>1149579.6100000001</v>
      </c>
      <c r="F77" s="33">
        <v>961330.58</v>
      </c>
      <c r="G77" s="18">
        <f t="shared" si="1"/>
        <v>-188249.03000000014</v>
      </c>
    </row>
    <row r="78" spans="1:7" x14ac:dyDescent="0.2">
      <c r="A78" t="s">
        <v>1123</v>
      </c>
      <c r="B78" t="s">
        <v>3174</v>
      </c>
      <c r="E78" s="33">
        <v>1149579.6100000001</v>
      </c>
      <c r="F78" s="33">
        <v>961330.58</v>
      </c>
      <c r="G78" s="18">
        <f t="shared" si="1"/>
        <v>-188249.03000000014</v>
      </c>
    </row>
    <row r="79" spans="1:7" x14ac:dyDescent="0.2">
      <c r="A79" t="s">
        <v>189</v>
      </c>
      <c r="B79" t="s">
        <v>3174</v>
      </c>
      <c r="E79" s="33">
        <v>2622.71</v>
      </c>
      <c r="F79" s="33">
        <v>2779.92</v>
      </c>
      <c r="G79" s="18">
        <f t="shared" si="1"/>
        <v>157.21000000000004</v>
      </c>
    </row>
    <row r="80" spans="1:7" x14ac:dyDescent="0.2">
      <c r="A80" t="s">
        <v>190</v>
      </c>
      <c r="B80" t="s">
        <v>172</v>
      </c>
      <c r="E80" s="33">
        <v>2622.71</v>
      </c>
      <c r="F80" s="33">
        <v>2779.92</v>
      </c>
      <c r="G80" s="18">
        <f t="shared" si="1"/>
        <v>157.21000000000004</v>
      </c>
    </row>
    <row r="81" spans="1:7" x14ac:dyDescent="0.2">
      <c r="A81" t="s">
        <v>1124</v>
      </c>
      <c r="B81" t="s">
        <v>73</v>
      </c>
      <c r="E81" s="33">
        <v>2622.71</v>
      </c>
      <c r="F81" s="33">
        <v>2779.92</v>
      </c>
      <c r="G81" s="18">
        <f t="shared" si="1"/>
        <v>157.21000000000004</v>
      </c>
    </row>
    <row r="82" spans="1:7" x14ac:dyDescent="0.2">
      <c r="A82" t="s">
        <v>1125</v>
      </c>
      <c r="B82" t="s">
        <v>180</v>
      </c>
      <c r="E82" s="33">
        <v>2622.71</v>
      </c>
      <c r="F82" s="33">
        <v>2779.92</v>
      </c>
      <c r="G82" s="18">
        <f t="shared" si="1"/>
        <v>157.21000000000004</v>
      </c>
    </row>
    <row r="83" spans="1:7" x14ac:dyDescent="0.2">
      <c r="A83" t="s">
        <v>1126</v>
      </c>
      <c r="B83" t="s">
        <v>169</v>
      </c>
      <c r="E83" s="33">
        <v>2622.71</v>
      </c>
      <c r="F83" s="33">
        <v>2779.92</v>
      </c>
      <c r="G83" s="18">
        <f t="shared" si="1"/>
        <v>157.21000000000004</v>
      </c>
    </row>
    <row r="84" spans="1:7" x14ac:dyDescent="0.2">
      <c r="A84" t="s">
        <v>1127</v>
      </c>
      <c r="B84" t="s">
        <v>1077</v>
      </c>
      <c r="E84" s="33">
        <v>2622.71</v>
      </c>
      <c r="F84" s="33">
        <v>2779.92</v>
      </c>
      <c r="G84" s="18">
        <f t="shared" si="1"/>
        <v>157.21000000000004</v>
      </c>
    </row>
    <row r="85" spans="1:7" x14ac:dyDescent="0.2">
      <c r="A85" t="s">
        <v>191</v>
      </c>
      <c r="B85" t="s">
        <v>3172</v>
      </c>
      <c r="E85" s="33">
        <v>5733460.1200000001</v>
      </c>
      <c r="F85" s="33">
        <v>5496663.7699999996</v>
      </c>
      <c r="G85" s="18">
        <f t="shared" si="1"/>
        <v>-236796.35000000056</v>
      </c>
    </row>
    <row r="86" spans="1:7" x14ac:dyDescent="0.2">
      <c r="A86" t="s">
        <v>192</v>
      </c>
      <c r="B86" t="s">
        <v>3420</v>
      </c>
      <c r="E86" s="33">
        <v>5695106.6399999997</v>
      </c>
      <c r="F86" s="33">
        <v>5460958.71</v>
      </c>
      <c r="G86" s="18">
        <f t="shared" si="1"/>
        <v>-234147.9299999997</v>
      </c>
    </row>
    <row r="87" spans="1:7" x14ac:dyDescent="0.2">
      <c r="A87" t="s">
        <v>193</v>
      </c>
      <c r="B87" t="s">
        <v>169</v>
      </c>
      <c r="E87" s="33">
        <v>5695106.6399999997</v>
      </c>
      <c r="F87" s="33">
        <v>5460958.71</v>
      </c>
      <c r="G87" s="18">
        <f t="shared" si="1"/>
        <v>-234147.9299999997</v>
      </c>
    </row>
    <row r="88" spans="1:7" x14ac:dyDescent="0.2">
      <c r="A88" t="s">
        <v>1128</v>
      </c>
      <c r="B88" t="s">
        <v>73</v>
      </c>
      <c r="E88" s="33">
        <v>5695106.6399999997</v>
      </c>
      <c r="F88" s="33">
        <v>5460958.71</v>
      </c>
      <c r="G88" s="18">
        <f t="shared" si="1"/>
        <v>-234147.9299999997</v>
      </c>
    </row>
    <row r="89" spans="1:7" x14ac:dyDescent="0.2">
      <c r="A89" t="s">
        <v>1129</v>
      </c>
      <c r="B89" t="s">
        <v>1077</v>
      </c>
      <c r="E89" s="33">
        <v>5695106.6399999997</v>
      </c>
      <c r="F89" s="33">
        <v>5460958.71</v>
      </c>
      <c r="G89" s="18">
        <f t="shared" si="1"/>
        <v>-234147.9299999997</v>
      </c>
    </row>
    <row r="90" spans="1:7" x14ac:dyDescent="0.2">
      <c r="A90" t="s">
        <v>1130</v>
      </c>
      <c r="B90" t="s">
        <v>3175</v>
      </c>
      <c r="E90" s="33">
        <v>5695106.6399999997</v>
      </c>
      <c r="F90" s="33">
        <v>5460958.71</v>
      </c>
      <c r="G90" s="18">
        <f t="shared" si="1"/>
        <v>-234147.9299999997</v>
      </c>
    </row>
    <row r="91" spans="1:7" x14ac:dyDescent="0.2">
      <c r="A91" t="s">
        <v>1131</v>
      </c>
      <c r="B91" t="s">
        <v>3175</v>
      </c>
      <c r="E91" s="33">
        <v>5695106.6399999997</v>
      </c>
      <c r="F91" s="33">
        <v>5460958.71</v>
      </c>
      <c r="G91" s="18">
        <f t="shared" si="1"/>
        <v>-234147.9299999997</v>
      </c>
    </row>
    <row r="92" spans="1:7" x14ac:dyDescent="0.2">
      <c r="A92" t="s">
        <v>194</v>
      </c>
      <c r="B92" t="s">
        <v>3421</v>
      </c>
      <c r="E92" s="33">
        <v>38353.480000000003</v>
      </c>
      <c r="F92" s="33">
        <v>35705.06</v>
      </c>
      <c r="G92" s="18">
        <f t="shared" si="1"/>
        <v>-2648.4200000000055</v>
      </c>
    </row>
    <row r="93" spans="1:7" x14ac:dyDescent="0.2">
      <c r="A93" t="s">
        <v>195</v>
      </c>
      <c r="B93" t="s">
        <v>172</v>
      </c>
      <c r="E93" s="33">
        <v>38353.480000000003</v>
      </c>
      <c r="F93" s="33">
        <v>35705.06</v>
      </c>
      <c r="G93" s="18">
        <f t="shared" si="1"/>
        <v>-2648.4200000000055</v>
      </c>
    </row>
    <row r="94" spans="1:7" x14ac:dyDescent="0.2">
      <c r="A94" t="s">
        <v>1132</v>
      </c>
      <c r="B94" t="s">
        <v>73</v>
      </c>
      <c r="E94" s="33">
        <v>38353.480000000003</v>
      </c>
      <c r="F94" s="33">
        <v>35705.06</v>
      </c>
      <c r="G94" s="18">
        <f t="shared" si="1"/>
        <v>-2648.4200000000055</v>
      </c>
    </row>
    <row r="95" spans="1:7" x14ac:dyDescent="0.2">
      <c r="A95" t="s">
        <v>1133</v>
      </c>
      <c r="B95" t="s">
        <v>180</v>
      </c>
      <c r="E95" s="33">
        <v>38353.480000000003</v>
      </c>
      <c r="F95" s="33">
        <v>35705.06</v>
      </c>
      <c r="G95" s="18">
        <f t="shared" si="1"/>
        <v>-2648.4200000000055</v>
      </c>
    </row>
    <row r="96" spans="1:7" x14ac:dyDescent="0.2">
      <c r="A96" t="s">
        <v>1134</v>
      </c>
      <c r="B96" t="s">
        <v>169</v>
      </c>
      <c r="E96" s="33">
        <v>38353.480000000003</v>
      </c>
      <c r="F96" s="33">
        <v>35705.06</v>
      </c>
      <c r="G96" s="18">
        <f t="shared" si="1"/>
        <v>-2648.4200000000055</v>
      </c>
    </row>
    <row r="97" spans="1:7" x14ac:dyDescent="0.2">
      <c r="A97" t="s">
        <v>1135</v>
      </c>
      <c r="B97" t="s">
        <v>1077</v>
      </c>
      <c r="E97" s="33">
        <v>38353.480000000003</v>
      </c>
      <c r="F97" s="33">
        <v>35705.06</v>
      </c>
      <c r="G97" s="18">
        <f t="shared" si="1"/>
        <v>-2648.4200000000055</v>
      </c>
    </row>
    <row r="98" spans="1:7" x14ac:dyDescent="0.2">
      <c r="A98" t="s">
        <v>196</v>
      </c>
      <c r="B98" t="s">
        <v>3172</v>
      </c>
      <c r="E98" s="33">
        <v>449758.85</v>
      </c>
      <c r="F98" s="33">
        <v>650459.9</v>
      </c>
      <c r="G98" s="18">
        <f t="shared" si="1"/>
        <v>200701.05000000005</v>
      </c>
    </row>
    <row r="99" spans="1:7" x14ac:dyDescent="0.2">
      <c r="A99" t="s">
        <v>197</v>
      </c>
      <c r="B99" t="s">
        <v>3422</v>
      </c>
      <c r="E99" s="33">
        <v>446621.52</v>
      </c>
      <c r="F99" s="33">
        <v>647239.97</v>
      </c>
      <c r="G99" s="18">
        <f t="shared" si="1"/>
        <v>200618.44999999995</v>
      </c>
    </row>
    <row r="100" spans="1:7" x14ac:dyDescent="0.2">
      <c r="A100" t="s">
        <v>198</v>
      </c>
      <c r="B100" t="s">
        <v>169</v>
      </c>
      <c r="E100" s="33">
        <v>446621.52</v>
      </c>
      <c r="F100" s="33">
        <v>647239.97</v>
      </c>
      <c r="G100" s="18">
        <f t="shared" si="1"/>
        <v>200618.44999999995</v>
      </c>
    </row>
    <row r="101" spans="1:7" x14ac:dyDescent="0.2">
      <c r="A101" t="s">
        <v>1136</v>
      </c>
      <c r="B101" t="s">
        <v>73</v>
      </c>
      <c r="E101" s="33">
        <v>446621.52</v>
      </c>
      <c r="F101" s="33">
        <v>647239.97</v>
      </c>
      <c r="G101" s="18">
        <f t="shared" si="1"/>
        <v>200618.44999999995</v>
      </c>
    </row>
    <row r="102" spans="1:7" x14ac:dyDescent="0.2">
      <c r="A102" t="s">
        <v>1137</v>
      </c>
      <c r="B102" t="s">
        <v>1077</v>
      </c>
      <c r="E102" s="33">
        <v>446621.52</v>
      </c>
      <c r="F102" s="33">
        <v>647239.97</v>
      </c>
      <c r="G102" s="18">
        <f t="shared" si="1"/>
        <v>200618.44999999995</v>
      </c>
    </row>
    <row r="103" spans="1:7" x14ac:dyDescent="0.2">
      <c r="A103" t="s">
        <v>1138</v>
      </c>
      <c r="B103" t="s">
        <v>3176</v>
      </c>
      <c r="E103" s="33">
        <v>446621.52</v>
      </c>
      <c r="F103" s="33">
        <v>647239.97</v>
      </c>
      <c r="G103" s="18">
        <f t="shared" si="1"/>
        <v>200618.44999999995</v>
      </c>
    </row>
    <row r="104" spans="1:7" x14ac:dyDescent="0.2">
      <c r="A104" t="s">
        <v>1139</v>
      </c>
      <c r="B104" t="s">
        <v>3176</v>
      </c>
      <c r="E104" s="33">
        <v>446621.52</v>
      </c>
      <c r="F104" s="33">
        <v>647239.97</v>
      </c>
      <c r="G104" s="18">
        <f t="shared" si="1"/>
        <v>200618.44999999995</v>
      </c>
    </row>
    <row r="105" spans="1:7" x14ac:dyDescent="0.2">
      <c r="A105" t="s">
        <v>199</v>
      </c>
      <c r="B105" t="s">
        <v>3176</v>
      </c>
      <c r="E105" s="33">
        <v>3137.33</v>
      </c>
      <c r="F105" s="33">
        <v>3219.93</v>
      </c>
      <c r="G105" s="18">
        <f t="shared" si="1"/>
        <v>82.599999999999909</v>
      </c>
    </row>
    <row r="106" spans="1:7" x14ac:dyDescent="0.2">
      <c r="A106" t="s">
        <v>200</v>
      </c>
      <c r="B106" t="s">
        <v>172</v>
      </c>
      <c r="E106" s="33">
        <v>3137.33</v>
      </c>
      <c r="F106" s="33">
        <v>3219.93</v>
      </c>
      <c r="G106" s="18">
        <f t="shared" si="1"/>
        <v>82.599999999999909</v>
      </c>
    </row>
    <row r="107" spans="1:7" x14ac:dyDescent="0.2">
      <c r="A107" t="s">
        <v>1140</v>
      </c>
      <c r="B107" t="s">
        <v>73</v>
      </c>
      <c r="E107" s="33">
        <v>3137.33</v>
      </c>
      <c r="F107" s="33">
        <v>3219.93</v>
      </c>
      <c r="G107" s="18">
        <f t="shared" si="1"/>
        <v>82.599999999999909</v>
      </c>
    </row>
    <row r="108" spans="1:7" x14ac:dyDescent="0.2">
      <c r="A108" t="s">
        <v>1141</v>
      </c>
      <c r="B108" t="s">
        <v>180</v>
      </c>
      <c r="E108" s="33">
        <v>3137.33</v>
      </c>
      <c r="F108" s="33">
        <v>3219.93</v>
      </c>
      <c r="G108" s="18">
        <f t="shared" si="1"/>
        <v>82.599999999999909</v>
      </c>
    </row>
    <row r="109" spans="1:7" x14ac:dyDescent="0.2">
      <c r="A109" t="s">
        <v>1142</v>
      </c>
      <c r="B109" t="s">
        <v>169</v>
      </c>
      <c r="E109" s="33">
        <v>3137.33</v>
      </c>
      <c r="F109" s="33">
        <v>3219.93</v>
      </c>
      <c r="G109" s="18">
        <f t="shared" si="1"/>
        <v>82.599999999999909</v>
      </c>
    </row>
    <row r="110" spans="1:7" x14ac:dyDescent="0.2">
      <c r="A110" t="s">
        <v>1143</v>
      </c>
      <c r="B110" t="s">
        <v>1077</v>
      </c>
      <c r="E110" s="33">
        <v>3137.33</v>
      </c>
      <c r="F110" s="33">
        <v>3219.93</v>
      </c>
      <c r="G110" s="18">
        <f t="shared" si="1"/>
        <v>82.599999999999909</v>
      </c>
    </row>
    <row r="111" spans="1:7" x14ac:dyDescent="0.2">
      <c r="A111" s="34" t="s">
        <v>201</v>
      </c>
      <c r="B111" s="34" t="s">
        <v>3176</v>
      </c>
      <c r="C111" s="35"/>
      <c r="D111" s="34"/>
      <c r="E111" s="36">
        <v>26838558.030000001</v>
      </c>
      <c r="F111" s="36">
        <v>22969731.170000002</v>
      </c>
      <c r="G111" s="37">
        <f t="shared" si="1"/>
        <v>-3868826.8599999994</v>
      </c>
    </row>
    <row r="112" spans="1:7" x14ac:dyDescent="0.2">
      <c r="A112" t="s">
        <v>202</v>
      </c>
      <c r="B112" t="s">
        <v>3423</v>
      </c>
      <c r="E112" s="33">
        <v>26677604.030000001</v>
      </c>
      <c r="F112" s="33">
        <v>22839295.949999999</v>
      </c>
      <c r="G112" s="18">
        <f t="shared" si="1"/>
        <v>-3838308.0800000019</v>
      </c>
    </row>
    <row r="113" spans="1:7" x14ac:dyDescent="0.2">
      <c r="A113" t="s">
        <v>203</v>
      </c>
      <c r="B113" t="s">
        <v>169</v>
      </c>
      <c r="E113" s="33">
        <v>26677604.030000001</v>
      </c>
      <c r="F113" s="33">
        <v>22839295.949999999</v>
      </c>
      <c r="G113" s="18">
        <f t="shared" si="1"/>
        <v>-3838308.0800000019</v>
      </c>
    </row>
    <row r="114" spans="1:7" x14ac:dyDescent="0.2">
      <c r="A114" t="s">
        <v>1144</v>
      </c>
      <c r="B114" t="s">
        <v>73</v>
      </c>
      <c r="E114" s="33">
        <v>26677604.030000001</v>
      </c>
      <c r="F114" s="33">
        <v>22839295.949999999</v>
      </c>
      <c r="G114" s="18">
        <f t="shared" si="1"/>
        <v>-3838308.0800000019</v>
      </c>
    </row>
    <row r="115" spans="1:7" x14ac:dyDescent="0.2">
      <c r="A115" t="s">
        <v>1145</v>
      </c>
      <c r="B115" t="s">
        <v>1077</v>
      </c>
      <c r="E115" s="33">
        <v>24436342.030000001</v>
      </c>
      <c r="F115" s="33">
        <v>22812960.949999999</v>
      </c>
      <c r="G115" s="18">
        <f t="shared" si="1"/>
        <v>-1623381.0800000019</v>
      </c>
    </row>
    <row r="116" spans="1:7" x14ac:dyDescent="0.2">
      <c r="A116" t="s">
        <v>1146</v>
      </c>
      <c r="B116" t="s">
        <v>3177</v>
      </c>
      <c r="E116" s="33">
        <v>24436342.030000001</v>
      </c>
      <c r="F116" s="33">
        <v>22812960.949999999</v>
      </c>
      <c r="G116" s="18">
        <f t="shared" si="1"/>
        <v>-1623381.0800000019</v>
      </c>
    </row>
    <row r="117" spans="1:7" x14ac:dyDescent="0.2">
      <c r="A117" t="s">
        <v>1147</v>
      </c>
      <c r="B117" t="s">
        <v>3177</v>
      </c>
      <c r="E117" s="33">
        <v>24436342.030000001</v>
      </c>
      <c r="F117" s="33">
        <v>22812960.949999999</v>
      </c>
      <c r="G117" s="18">
        <f t="shared" si="1"/>
        <v>-1623381.0800000019</v>
      </c>
    </row>
    <row r="118" spans="1:7" x14ac:dyDescent="0.2">
      <c r="A118" t="s">
        <v>3178</v>
      </c>
      <c r="B118" t="s">
        <v>3177</v>
      </c>
      <c r="E118" s="33">
        <v>2241262</v>
      </c>
      <c r="F118" s="33">
        <v>26335</v>
      </c>
      <c r="G118" s="18">
        <f t="shared" si="1"/>
        <v>-2214927</v>
      </c>
    </row>
    <row r="119" spans="1:7" x14ac:dyDescent="0.2">
      <c r="A119" t="s">
        <v>3180</v>
      </c>
      <c r="B119" t="s">
        <v>3179</v>
      </c>
      <c r="E119" s="33">
        <v>2241262</v>
      </c>
      <c r="F119" s="33">
        <v>26335</v>
      </c>
      <c r="G119" s="18">
        <f t="shared" si="1"/>
        <v>-2214927</v>
      </c>
    </row>
    <row r="120" spans="1:7" x14ac:dyDescent="0.2">
      <c r="A120" t="s">
        <v>3181</v>
      </c>
      <c r="B120" t="s">
        <v>3179</v>
      </c>
      <c r="E120" s="33">
        <v>2241262</v>
      </c>
      <c r="F120" s="33">
        <v>26335</v>
      </c>
      <c r="G120" s="18">
        <f t="shared" si="1"/>
        <v>-2214927</v>
      </c>
    </row>
    <row r="121" spans="1:7" x14ac:dyDescent="0.2">
      <c r="A121" t="s">
        <v>204</v>
      </c>
      <c r="B121" t="s">
        <v>3179</v>
      </c>
      <c r="E121" s="33">
        <v>160954</v>
      </c>
      <c r="F121" s="33">
        <v>130435.22</v>
      </c>
      <c r="G121" s="18">
        <f t="shared" si="1"/>
        <v>-30518.78</v>
      </c>
    </row>
    <row r="122" spans="1:7" x14ac:dyDescent="0.2">
      <c r="A122" t="s">
        <v>205</v>
      </c>
      <c r="B122" t="s">
        <v>172</v>
      </c>
      <c r="E122" s="33">
        <v>160954</v>
      </c>
      <c r="F122" s="33">
        <v>130435.22</v>
      </c>
      <c r="G122" s="18">
        <f t="shared" si="1"/>
        <v>-30518.78</v>
      </c>
    </row>
    <row r="123" spans="1:7" x14ac:dyDescent="0.2">
      <c r="A123" t="s">
        <v>1148</v>
      </c>
      <c r="B123" t="s">
        <v>73</v>
      </c>
      <c r="E123" s="33">
        <v>160954</v>
      </c>
      <c r="F123" s="33">
        <v>130435.22</v>
      </c>
      <c r="G123" s="18">
        <f t="shared" si="1"/>
        <v>-30518.78</v>
      </c>
    </row>
    <row r="124" spans="1:7" x14ac:dyDescent="0.2">
      <c r="A124" t="s">
        <v>1149</v>
      </c>
      <c r="B124" t="s">
        <v>180</v>
      </c>
      <c r="E124" s="33">
        <v>160954</v>
      </c>
      <c r="F124" s="33">
        <v>130435.22</v>
      </c>
      <c r="G124" s="18">
        <f t="shared" si="1"/>
        <v>-30518.78</v>
      </c>
    </row>
    <row r="125" spans="1:7" x14ac:dyDescent="0.2">
      <c r="A125" t="s">
        <v>1150</v>
      </c>
      <c r="B125" t="s">
        <v>169</v>
      </c>
      <c r="E125" s="33">
        <v>160954</v>
      </c>
      <c r="F125" s="33">
        <v>130435.22</v>
      </c>
      <c r="G125" s="18">
        <f t="shared" si="1"/>
        <v>-30518.78</v>
      </c>
    </row>
    <row r="126" spans="1:7" x14ac:dyDescent="0.2">
      <c r="A126" t="s">
        <v>1151</v>
      </c>
      <c r="B126" t="s">
        <v>1077</v>
      </c>
      <c r="E126" s="33">
        <v>153598.22</v>
      </c>
      <c r="F126" s="33">
        <v>130305.35</v>
      </c>
      <c r="G126" s="18">
        <f t="shared" si="1"/>
        <v>-23292.869999999995</v>
      </c>
    </row>
    <row r="127" spans="1:7" x14ac:dyDescent="0.2">
      <c r="A127" t="s">
        <v>3182</v>
      </c>
      <c r="B127" t="s">
        <v>3172</v>
      </c>
      <c r="E127" s="33">
        <v>7355.78</v>
      </c>
      <c r="F127" s="33">
        <v>129.87</v>
      </c>
      <c r="G127" s="18">
        <f t="shared" si="1"/>
        <v>-7225.91</v>
      </c>
    </row>
    <row r="128" spans="1:7" x14ac:dyDescent="0.2">
      <c r="A128" t="s">
        <v>559</v>
      </c>
      <c r="B128" t="s">
        <v>3179</v>
      </c>
      <c r="E128" s="33">
        <v>3328561.53</v>
      </c>
      <c r="F128" s="33">
        <v>3408176.29</v>
      </c>
      <c r="G128" s="18">
        <f t="shared" si="1"/>
        <v>79614.760000000242</v>
      </c>
    </row>
    <row r="129" spans="1:7" x14ac:dyDescent="0.2">
      <c r="A129" t="s">
        <v>596</v>
      </c>
      <c r="B129" t="s">
        <v>3424</v>
      </c>
      <c r="E129" s="33">
        <v>3328561.53</v>
      </c>
      <c r="F129" s="33">
        <v>3408176.29</v>
      </c>
      <c r="G129" s="18">
        <f t="shared" si="1"/>
        <v>79614.760000000242</v>
      </c>
    </row>
    <row r="130" spans="1:7" x14ac:dyDescent="0.2">
      <c r="A130" t="s">
        <v>2616</v>
      </c>
      <c r="B130" t="s">
        <v>3425</v>
      </c>
      <c r="E130" s="33">
        <v>31439.33</v>
      </c>
      <c r="F130" s="33">
        <v>31439.33</v>
      </c>
      <c r="G130" s="18">
        <f t="shared" si="1"/>
        <v>0</v>
      </c>
    </row>
    <row r="131" spans="1:7" x14ac:dyDescent="0.2">
      <c r="A131" t="s">
        <v>2617</v>
      </c>
      <c r="B131" t="s">
        <v>166</v>
      </c>
      <c r="E131" s="33">
        <v>31439.33</v>
      </c>
      <c r="F131" s="33">
        <v>31439.33</v>
      </c>
      <c r="G131" s="18">
        <f t="shared" si="1"/>
        <v>0</v>
      </c>
    </row>
    <row r="132" spans="1:7" x14ac:dyDescent="0.2">
      <c r="A132" t="s">
        <v>2618</v>
      </c>
      <c r="B132" t="s">
        <v>73</v>
      </c>
      <c r="E132" s="33">
        <v>31439.33</v>
      </c>
      <c r="F132" s="33">
        <v>31439.33</v>
      </c>
      <c r="G132" s="18">
        <f t="shared" si="1"/>
        <v>0</v>
      </c>
    </row>
    <row r="133" spans="1:7" x14ac:dyDescent="0.2">
      <c r="A133" t="s">
        <v>2619</v>
      </c>
      <c r="B133" t="s">
        <v>1062</v>
      </c>
      <c r="E133" s="33">
        <v>31439.33</v>
      </c>
      <c r="F133" s="33">
        <v>31439.33</v>
      </c>
      <c r="G133" s="18">
        <f t="shared" ref="G133:G163" si="2">+F133-E133</f>
        <v>0</v>
      </c>
    </row>
    <row r="134" spans="1:7" x14ac:dyDescent="0.2">
      <c r="A134" t="s">
        <v>2620</v>
      </c>
      <c r="B134" t="s">
        <v>1064</v>
      </c>
      <c r="E134" s="33">
        <v>31439.33</v>
      </c>
      <c r="F134" s="33">
        <v>31439.33</v>
      </c>
      <c r="G134" s="18">
        <f t="shared" si="2"/>
        <v>0</v>
      </c>
    </row>
    <row r="135" spans="1:7" x14ac:dyDescent="0.2">
      <c r="A135" t="s">
        <v>2621</v>
      </c>
      <c r="B135" t="s">
        <v>1064</v>
      </c>
      <c r="E135" s="33">
        <v>31439.33</v>
      </c>
      <c r="F135" s="33">
        <v>31439.33</v>
      </c>
      <c r="G135" s="18">
        <f t="shared" si="2"/>
        <v>0</v>
      </c>
    </row>
    <row r="136" spans="1:7" x14ac:dyDescent="0.2">
      <c r="A136" t="s">
        <v>597</v>
      </c>
      <c r="B136" t="s">
        <v>1067</v>
      </c>
      <c r="E136" s="33">
        <v>3292616.54</v>
      </c>
      <c r="F136" s="33">
        <v>3372030.19</v>
      </c>
      <c r="G136" s="18">
        <f t="shared" si="2"/>
        <v>79413.649999999907</v>
      </c>
    </row>
    <row r="137" spans="1:7" x14ac:dyDescent="0.2">
      <c r="A137" t="s">
        <v>598</v>
      </c>
      <c r="B137" t="s">
        <v>169</v>
      </c>
      <c r="E137" s="33">
        <v>3292616.54</v>
      </c>
      <c r="F137" s="33">
        <v>3372030.19</v>
      </c>
      <c r="G137" s="18">
        <f t="shared" si="2"/>
        <v>79413.649999999907</v>
      </c>
    </row>
    <row r="138" spans="1:7" x14ac:dyDescent="0.2">
      <c r="A138" t="s">
        <v>1152</v>
      </c>
      <c r="B138" t="s">
        <v>599</v>
      </c>
      <c r="E138" s="33">
        <v>30334.639999999999</v>
      </c>
      <c r="F138" s="33">
        <v>31702.63</v>
      </c>
      <c r="G138" s="18">
        <f t="shared" si="2"/>
        <v>1367.9900000000016</v>
      </c>
    </row>
    <row r="139" spans="1:7" x14ac:dyDescent="0.2">
      <c r="A139" t="s">
        <v>1153</v>
      </c>
      <c r="B139" t="s">
        <v>1062</v>
      </c>
      <c r="E139" s="33">
        <v>30334.639999999999</v>
      </c>
      <c r="F139" s="33">
        <v>31702.63</v>
      </c>
      <c r="G139" s="18">
        <f t="shared" si="2"/>
        <v>1367.9900000000016</v>
      </c>
    </row>
    <row r="140" spans="1:7" x14ac:dyDescent="0.2">
      <c r="A140" t="s">
        <v>1154</v>
      </c>
      <c r="B140" t="s">
        <v>1070</v>
      </c>
      <c r="E140" s="33">
        <v>30334.639999999999</v>
      </c>
      <c r="F140" s="33">
        <v>31702.63</v>
      </c>
      <c r="G140" s="18">
        <f t="shared" si="2"/>
        <v>1367.9900000000016</v>
      </c>
    </row>
    <row r="141" spans="1:7" x14ac:dyDescent="0.2">
      <c r="A141" t="s">
        <v>1155</v>
      </c>
      <c r="B141" t="s">
        <v>1072</v>
      </c>
      <c r="E141" s="33">
        <v>30334.639999999999</v>
      </c>
      <c r="F141" s="33">
        <v>31702.63</v>
      </c>
      <c r="G141" s="18">
        <f t="shared" si="2"/>
        <v>1367.9900000000016</v>
      </c>
    </row>
    <row r="142" spans="1:7" x14ac:dyDescent="0.2">
      <c r="A142" t="s">
        <v>1156</v>
      </c>
      <c r="B142" t="s">
        <v>1072</v>
      </c>
      <c r="E142" s="33">
        <v>3262281.9</v>
      </c>
      <c r="F142" s="33">
        <v>3340327.56</v>
      </c>
      <c r="G142" s="18">
        <f t="shared" si="2"/>
        <v>78045.660000000149</v>
      </c>
    </row>
    <row r="143" spans="1:7" x14ac:dyDescent="0.2">
      <c r="A143" t="s">
        <v>1157</v>
      </c>
      <c r="B143" t="s">
        <v>1075</v>
      </c>
      <c r="E143" s="33">
        <v>3262281.9</v>
      </c>
      <c r="F143" s="33">
        <v>3340327.56</v>
      </c>
      <c r="G143" s="18">
        <f t="shared" si="2"/>
        <v>78045.660000000149</v>
      </c>
    </row>
    <row r="144" spans="1:7" x14ac:dyDescent="0.2">
      <c r="A144" t="s">
        <v>1158</v>
      </c>
      <c r="B144" t="s">
        <v>1077</v>
      </c>
      <c r="E144" s="33">
        <v>2914711.15</v>
      </c>
      <c r="F144" s="33">
        <v>3011026.5</v>
      </c>
      <c r="G144" s="18">
        <f t="shared" si="2"/>
        <v>96315.350000000093</v>
      </c>
    </row>
    <row r="145" spans="1:7" x14ac:dyDescent="0.2">
      <c r="A145" t="s">
        <v>1159</v>
      </c>
      <c r="B145" t="s">
        <v>1079</v>
      </c>
      <c r="E145" s="33">
        <v>2914711.15</v>
      </c>
      <c r="F145" s="33">
        <v>3011026.5</v>
      </c>
      <c r="G145" s="18">
        <f t="shared" si="2"/>
        <v>96315.350000000093</v>
      </c>
    </row>
    <row r="146" spans="1:7" x14ac:dyDescent="0.2">
      <c r="A146" t="s">
        <v>1160</v>
      </c>
      <c r="B146" t="s">
        <v>1070</v>
      </c>
      <c r="E146" s="33">
        <v>347570.75</v>
      </c>
      <c r="F146" s="33">
        <v>329301.06</v>
      </c>
      <c r="G146" s="18">
        <f t="shared" si="2"/>
        <v>-18269.690000000002</v>
      </c>
    </row>
    <row r="147" spans="1:7" x14ac:dyDescent="0.2">
      <c r="A147" t="s">
        <v>1161</v>
      </c>
      <c r="B147" t="s">
        <v>1082</v>
      </c>
      <c r="E147" s="33">
        <v>8414.02</v>
      </c>
      <c r="F147" s="33">
        <v>8535.1</v>
      </c>
      <c r="G147" s="18">
        <f t="shared" si="2"/>
        <v>121.07999999999993</v>
      </c>
    </row>
    <row r="148" spans="1:7" x14ac:dyDescent="0.2">
      <c r="A148" t="s">
        <v>1162</v>
      </c>
      <c r="B148" t="s">
        <v>1084</v>
      </c>
      <c r="E148" s="33">
        <v>1100.93</v>
      </c>
      <c r="F148" s="33">
        <v>1142.92</v>
      </c>
      <c r="G148" s="18">
        <f t="shared" si="2"/>
        <v>41.990000000000009</v>
      </c>
    </row>
    <row r="149" spans="1:7" x14ac:dyDescent="0.2">
      <c r="A149" t="s">
        <v>1163</v>
      </c>
      <c r="B149" t="s">
        <v>1086</v>
      </c>
      <c r="E149" s="33">
        <v>55778.7</v>
      </c>
      <c r="F149" s="33">
        <v>57770.11</v>
      </c>
      <c r="G149" s="18">
        <f t="shared" si="2"/>
        <v>1991.4100000000035</v>
      </c>
    </row>
    <row r="150" spans="1:7" x14ac:dyDescent="0.2">
      <c r="A150" t="s">
        <v>1164</v>
      </c>
      <c r="B150" t="s">
        <v>1088</v>
      </c>
      <c r="E150" s="33">
        <v>57807.09</v>
      </c>
      <c r="F150" s="33">
        <v>32544.28</v>
      </c>
      <c r="G150" s="18">
        <f t="shared" si="2"/>
        <v>-25262.809999999998</v>
      </c>
    </row>
    <row r="151" spans="1:7" x14ac:dyDescent="0.2">
      <c r="A151" t="s">
        <v>1165</v>
      </c>
      <c r="B151" t="s">
        <v>1090</v>
      </c>
      <c r="E151" s="33">
        <v>24960.3</v>
      </c>
      <c r="F151" s="33">
        <v>24966.62</v>
      </c>
      <c r="G151" s="18">
        <f t="shared" si="2"/>
        <v>6.319999999999709</v>
      </c>
    </row>
    <row r="152" spans="1:7" x14ac:dyDescent="0.2">
      <c r="A152" t="s">
        <v>1166</v>
      </c>
      <c r="B152" t="s">
        <v>1092</v>
      </c>
      <c r="E152" s="33">
        <v>199509.71</v>
      </c>
      <c r="F152" s="33">
        <v>204342.03</v>
      </c>
      <c r="G152" s="18">
        <f t="shared" si="2"/>
        <v>4832.320000000007</v>
      </c>
    </row>
    <row r="153" spans="1:7" x14ac:dyDescent="0.2">
      <c r="A153" t="s">
        <v>600</v>
      </c>
      <c r="B153" t="s">
        <v>1094</v>
      </c>
      <c r="E153" s="33">
        <v>4505.66</v>
      </c>
      <c r="F153" s="33">
        <v>4706.7700000000004</v>
      </c>
      <c r="G153" s="18">
        <f t="shared" si="2"/>
        <v>201.11000000000058</v>
      </c>
    </row>
    <row r="154" spans="1:7" x14ac:dyDescent="0.2">
      <c r="A154" t="s">
        <v>2622</v>
      </c>
      <c r="B154" t="s">
        <v>172</v>
      </c>
      <c r="E154" s="33">
        <v>4505.66</v>
      </c>
      <c r="F154" s="33">
        <v>4706.7700000000004</v>
      </c>
      <c r="G154" s="18">
        <f t="shared" si="2"/>
        <v>201.11000000000058</v>
      </c>
    </row>
    <row r="155" spans="1:7" x14ac:dyDescent="0.2">
      <c r="A155" t="s">
        <v>2623</v>
      </c>
      <c r="B155" t="s">
        <v>73</v>
      </c>
      <c r="E155" s="33">
        <v>4505.66</v>
      </c>
      <c r="F155" s="33">
        <v>4706.7700000000004</v>
      </c>
      <c r="G155" s="18">
        <f t="shared" si="2"/>
        <v>201.11000000000058</v>
      </c>
    </row>
    <row r="156" spans="1:7" x14ac:dyDescent="0.2">
      <c r="A156" t="s">
        <v>2624</v>
      </c>
      <c r="B156" t="s">
        <v>169</v>
      </c>
      <c r="E156" s="33">
        <v>4505.66</v>
      </c>
      <c r="F156" s="33">
        <v>4706.7700000000004</v>
      </c>
      <c r="G156" s="18">
        <f t="shared" si="2"/>
        <v>201.11000000000058</v>
      </c>
    </row>
    <row r="157" spans="1:7" x14ac:dyDescent="0.2">
      <c r="A157" t="s">
        <v>2625</v>
      </c>
      <c r="B157" t="s">
        <v>1167</v>
      </c>
      <c r="E157" s="33">
        <v>4505.66</v>
      </c>
      <c r="F157" s="33">
        <v>4706.7700000000004</v>
      </c>
      <c r="G157" s="18">
        <f t="shared" si="2"/>
        <v>201.11000000000058</v>
      </c>
    </row>
    <row r="158" spans="1:7" x14ac:dyDescent="0.2">
      <c r="A158" t="s">
        <v>2626</v>
      </c>
      <c r="B158" t="s">
        <v>1082</v>
      </c>
      <c r="E158" s="33">
        <v>5.48</v>
      </c>
      <c r="F158" s="33">
        <v>5.64</v>
      </c>
      <c r="G158" s="18">
        <f t="shared" si="2"/>
        <v>0.15999999999999925</v>
      </c>
    </row>
    <row r="159" spans="1:7" x14ac:dyDescent="0.2">
      <c r="A159" t="s">
        <v>2627</v>
      </c>
      <c r="B159" t="s">
        <v>1084</v>
      </c>
      <c r="E159" s="33">
        <v>1.28</v>
      </c>
      <c r="F159" s="33">
        <v>2.1800000000000002</v>
      </c>
      <c r="G159" s="18">
        <f t="shared" si="2"/>
        <v>0.90000000000000013</v>
      </c>
    </row>
    <row r="160" spans="1:7" x14ac:dyDescent="0.2">
      <c r="A160" t="s">
        <v>2628</v>
      </c>
      <c r="B160" t="s">
        <v>1086</v>
      </c>
      <c r="E160" s="33">
        <v>215.89</v>
      </c>
      <c r="F160" s="33">
        <v>84.59</v>
      </c>
      <c r="G160" s="18">
        <f t="shared" si="2"/>
        <v>-131.29999999999998</v>
      </c>
    </row>
    <row r="161" spans="1:7" x14ac:dyDescent="0.2">
      <c r="A161" t="s">
        <v>2629</v>
      </c>
      <c r="B161" t="s">
        <v>1088</v>
      </c>
      <c r="E161" s="33">
        <v>968.39</v>
      </c>
      <c r="F161" s="33">
        <v>447.41</v>
      </c>
      <c r="G161" s="18">
        <f t="shared" si="2"/>
        <v>-520.98</v>
      </c>
    </row>
    <row r="162" spans="1:7" x14ac:dyDescent="0.2">
      <c r="A162" t="s">
        <v>2630</v>
      </c>
      <c r="B162" t="s">
        <v>1090</v>
      </c>
      <c r="E162" s="33">
        <v>316.20999999999998</v>
      </c>
      <c r="F162" s="33">
        <v>410.93</v>
      </c>
      <c r="G162" s="18">
        <f t="shared" si="2"/>
        <v>94.720000000000027</v>
      </c>
    </row>
    <row r="163" spans="1:7" x14ac:dyDescent="0.2">
      <c r="A163" t="s">
        <v>2631</v>
      </c>
      <c r="B163" t="s">
        <v>1092</v>
      </c>
      <c r="E163" s="33">
        <v>2998.41</v>
      </c>
      <c r="F163" s="33">
        <v>3756.02</v>
      </c>
      <c r="G163" s="18">
        <f t="shared" si="2"/>
        <v>757.61000000000013</v>
      </c>
    </row>
    <row r="164" spans="1:7" x14ac:dyDescent="0.2">
      <c r="B164" t="s">
        <v>1094</v>
      </c>
      <c r="E164" s="33"/>
      <c r="F164" s="33"/>
      <c r="G164" s="2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20" customWidth="1"/>
    <col min="4" max="4" width="21" style="20" customWidth="1"/>
    <col min="5" max="5" width="16.85546875" customWidth="1"/>
  </cols>
  <sheetData>
    <row r="2" spans="1:5" x14ac:dyDescent="0.2">
      <c r="C2" s="38">
        <v>42400</v>
      </c>
      <c r="D2" s="38">
        <v>42369</v>
      </c>
    </row>
    <row r="3" spans="1:5" x14ac:dyDescent="0.2">
      <c r="A3" t="s">
        <v>87</v>
      </c>
      <c r="B3" t="s">
        <v>3403</v>
      </c>
      <c r="C3" s="20">
        <v>2007617.97</v>
      </c>
      <c r="D3" s="20">
        <v>1770649.98</v>
      </c>
      <c r="E3" s="18">
        <f>+C3-D3</f>
        <v>236967.99</v>
      </c>
    </row>
    <row r="4" spans="1:5" x14ac:dyDescent="0.2">
      <c r="A4" t="s">
        <v>88</v>
      </c>
      <c r="B4" t="s">
        <v>89</v>
      </c>
      <c r="C4" s="20">
        <v>1276752.0900000001</v>
      </c>
      <c r="D4" s="20">
        <v>1121029.52</v>
      </c>
      <c r="E4" s="18">
        <f t="shared" ref="E4:E67" si="0">+C4-D4</f>
        <v>155722.57000000007</v>
      </c>
    </row>
    <row r="5" spans="1:5" x14ac:dyDescent="0.2">
      <c r="A5" t="s">
        <v>90</v>
      </c>
      <c r="B5" t="s">
        <v>91</v>
      </c>
      <c r="C5" s="20">
        <v>1276752.0900000001</v>
      </c>
      <c r="D5" s="20">
        <v>1121029.52</v>
      </c>
      <c r="E5" s="18">
        <f t="shared" si="0"/>
        <v>155722.57000000007</v>
      </c>
    </row>
    <row r="6" spans="1:5" x14ac:dyDescent="0.2">
      <c r="A6" t="s">
        <v>92</v>
      </c>
      <c r="B6" t="s">
        <v>73</v>
      </c>
      <c r="C6" s="20">
        <v>1276752.0900000001</v>
      </c>
      <c r="D6" s="20">
        <v>1121029.52</v>
      </c>
      <c r="E6" s="18">
        <f t="shared" si="0"/>
        <v>155722.57000000007</v>
      </c>
    </row>
    <row r="7" spans="1:5" x14ac:dyDescent="0.2">
      <c r="A7" t="s">
        <v>905</v>
      </c>
      <c r="B7" t="s">
        <v>906</v>
      </c>
      <c r="C7" s="20">
        <v>1276752.0900000001</v>
      </c>
      <c r="D7" s="20">
        <v>1121029.52</v>
      </c>
      <c r="E7" s="18">
        <f t="shared" si="0"/>
        <v>155722.57000000007</v>
      </c>
    </row>
    <row r="8" spans="1:5" x14ac:dyDescent="0.2">
      <c r="A8" t="s">
        <v>907</v>
      </c>
      <c r="B8" t="s">
        <v>906</v>
      </c>
      <c r="C8" s="20">
        <v>1276752.0900000001</v>
      </c>
      <c r="D8" s="20">
        <v>1121029.52</v>
      </c>
      <c r="E8" s="18">
        <f t="shared" si="0"/>
        <v>155722.57000000007</v>
      </c>
    </row>
    <row r="9" spans="1:5" x14ac:dyDescent="0.2">
      <c r="A9" t="s">
        <v>908</v>
      </c>
      <c r="B9" t="s">
        <v>906</v>
      </c>
      <c r="C9" s="20">
        <v>1276752.0900000001</v>
      </c>
      <c r="D9" s="20">
        <v>1121029.52</v>
      </c>
      <c r="E9" s="18">
        <f t="shared" si="0"/>
        <v>155722.57000000007</v>
      </c>
    </row>
    <row r="10" spans="1:5" x14ac:dyDescent="0.2">
      <c r="A10" t="s">
        <v>909</v>
      </c>
      <c r="B10" t="s">
        <v>906</v>
      </c>
      <c r="C10" s="20">
        <v>1260355.1100000001</v>
      </c>
      <c r="D10" s="20">
        <v>1099166.8799999999</v>
      </c>
      <c r="E10" s="18">
        <f t="shared" si="0"/>
        <v>161188.23000000021</v>
      </c>
    </row>
    <row r="11" spans="1:5" x14ac:dyDescent="0.2">
      <c r="A11" t="s">
        <v>3156</v>
      </c>
      <c r="B11" t="s">
        <v>3157</v>
      </c>
      <c r="C11" s="20">
        <v>16396.98</v>
      </c>
      <c r="D11" s="20">
        <v>21862.639999999999</v>
      </c>
      <c r="E11" s="18">
        <f t="shared" si="0"/>
        <v>-5465.66</v>
      </c>
    </row>
    <row r="12" spans="1:5" x14ac:dyDescent="0.2">
      <c r="A12" t="s">
        <v>93</v>
      </c>
      <c r="B12" t="s">
        <v>94</v>
      </c>
      <c r="C12" s="20">
        <v>166430.68</v>
      </c>
      <c r="D12" s="20">
        <v>166430.68</v>
      </c>
      <c r="E12" s="18">
        <f t="shared" si="0"/>
        <v>0</v>
      </c>
    </row>
    <row r="13" spans="1:5" x14ac:dyDescent="0.2">
      <c r="A13" t="s">
        <v>95</v>
      </c>
      <c r="B13" t="s">
        <v>96</v>
      </c>
      <c r="C13" s="20">
        <v>166430.68</v>
      </c>
      <c r="D13" s="20">
        <v>166430.68</v>
      </c>
      <c r="E13" s="18">
        <f t="shared" si="0"/>
        <v>0</v>
      </c>
    </row>
    <row r="14" spans="1:5" x14ac:dyDescent="0.2">
      <c r="A14" t="s">
        <v>97</v>
      </c>
      <c r="B14" t="s">
        <v>73</v>
      </c>
      <c r="C14" s="20">
        <v>166430.68</v>
      </c>
      <c r="D14" s="20">
        <v>166430.68</v>
      </c>
      <c r="E14" s="18">
        <f t="shared" si="0"/>
        <v>0</v>
      </c>
    </row>
    <row r="15" spans="1:5" x14ac:dyDescent="0.2">
      <c r="A15" t="s">
        <v>910</v>
      </c>
      <c r="B15" t="s">
        <v>911</v>
      </c>
      <c r="C15" s="20">
        <v>166430.68</v>
      </c>
      <c r="D15" s="20">
        <v>166430.68</v>
      </c>
      <c r="E15" s="18">
        <f t="shared" si="0"/>
        <v>0</v>
      </c>
    </row>
    <row r="16" spans="1:5" x14ac:dyDescent="0.2">
      <c r="A16" t="s">
        <v>912</v>
      </c>
      <c r="B16" t="s">
        <v>911</v>
      </c>
      <c r="C16" s="20">
        <v>166430.68</v>
      </c>
      <c r="D16" s="20">
        <v>166430.68</v>
      </c>
      <c r="E16" s="18">
        <f t="shared" si="0"/>
        <v>0</v>
      </c>
    </row>
    <row r="17" spans="1:5" x14ac:dyDescent="0.2">
      <c r="A17" t="s">
        <v>913</v>
      </c>
      <c r="B17" t="s">
        <v>911</v>
      </c>
      <c r="C17" s="20">
        <v>166430.68</v>
      </c>
      <c r="D17" s="20">
        <v>166430.68</v>
      </c>
      <c r="E17" s="18">
        <f t="shared" si="0"/>
        <v>0</v>
      </c>
    </row>
    <row r="18" spans="1:5" x14ac:dyDescent="0.2">
      <c r="A18" t="s">
        <v>914</v>
      </c>
      <c r="B18" t="s">
        <v>911</v>
      </c>
      <c r="C18" s="20">
        <v>166430.68</v>
      </c>
      <c r="D18" s="20">
        <v>166430.68</v>
      </c>
      <c r="E18" s="18">
        <f t="shared" si="0"/>
        <v>0</v>
      </c>
    </row>
    <row r="19" spans="1:5" x14ac:dyDescent="0.2">
      <c r="A19" t="s">
        <v>98</v>
      </c>
      <c r="B19" t="s">
        <v>99</v>
      </c>
      <c r="C19" s="20">
        <v>475028.49</v>
      </c>
      <c r="D19" s="20">
        <v>470000</v>
      </c>
      <c r="E19" s="18">
        <f t="shared" si="0"/>
        <v>5028.4899999999907</v>
      </c>
    </row>
    <row r="20" spans="1:5" x14ac:dyDescent="0.2">
      <c r="A20" t="s">
        <v>100</v>
      </c>
      <c r="B20" t="s">
        <v>3404</v>
      </c>
      <c r="C20" s="20">
        <v>5028.49</v>
      </c>
      <c r="D20" s="20">
        <v>0</v>
      </c>
      <c r="E20" s="18">
        <f t="shared" si="0"/>
        <v>5028.49</v>
      </c>
    </row>
    <row r="21" spans="1:5" x14ac:dyDescent="0.2">
      <c r="A21" t="s">
        <v>101</v>
      </c>
      <c r="B21" t="s">
        <v>73</v>
      </c>
      <c r="C21" s="20">
        <v>5028.49</v>
      </c>
      <c r="D21" s="20">
        <v>0</v>
      </c>
      <c r="E21" s="18">
        <f t="shared" si="0"/>
        <v>5028.49</v>
      </c>
    </row>
    <row r="22" spans="1:5" x14ac:dyDescent="0.2">
      <c r="A22" t="s">
        <v>915</v>
      </c>
      <c r="B22" t="s">
        <v>3404</v>
      </c>
      <c r="C22" s="20">
        <v>5028.49</v>
      </c>
      <c r="D22" s="20">
        <v>0</v>
      </c>
      <c r="E22" s="18">
        <f t="shared" si="0"/>
        <v>5028.49</v>
      </c>
    </row>
    <row r="23" spans="1:5" x14ac:dyDescent="0.2">
      <c r="A23" t="s">
        <v>916</v>
      </c>
      <c r="B23" t="s">
        <v>3404</v>
      </c>
      <c r="C23" s="20">
        <v>5028.49</v>
      </c>
      <c r="D23" s="20">
        <v>0</v>
      </c>
      <c r="E23" s="18">
        <f t="shared" si="0"/>
        <v>5028.49</v>
      </c>
    </row>
    <row r="24" spans="1:5" x14ac:dyDescent="0.2">
      <c r="A24" t="s">
        <v>917</v>
      </c>
      <c r="B24" t="s">
        <v>3404</v>
      </c>
      <c r="C24" s="20">
        <v>5028.49</v>
      </c>
      <c r="D24" s="20">
        <v>0</v>
      </c>
      <c r="E24" s="18">
        <f t="shared" si="0"/>
        <v>5028.49</v>
      </c>
    </row>
    <row r="25" spans="1:5" x14ac:dyDescent="0.2">
      <c r="A25" t="s">
        <v>918</v>
      </c>
      <c r="B25" t="s">
        <v>3404</v>
      </c>
      <c r="C25" s="20">
        <v>5028.49</v>
      </c>
      <c r="D25" s="20">
        <v>0</v>
      </c>
      <c r="E25" s="18">
        <f t="shared" si="0"/>
        <v>5028.49</v>
      </c>
    </row>
    <row r="26" spans="1:5" x14ac:dyDescent="0.2">
      <c r="A26" t="s">
        <v>2812</v>
      </c>
      <c r="B26" t="s">
        <v>105</v>
      </c>
      <c r="C26" s="20">
        <v>470000</v>
      </c>
      <c r="D26" s="20">
        <v>470000</v>
      </c>
      <c r="E26" s="18">
        <f t="shared" si="0"/>
        <v>0</v>
      </c>
    </row>
    <row r="27" spans="1:5" x14ac:dyDescent="0.2">
      <c r="A27" t="s">
        <v>2813</v>
      </c>
      <c r="B27" t="s">
        <v>73</v>
      </c>
      <c r="C27" s="20">
        <v>470000</v>
      </c>
      <c r="D27" s="20">
        <v>470000</v>
      </c>
      <c r="E27" s="18">
        <f t="shared" si="0"/>
        <v>0</v>
      </c>
    </row>
    <row r="28" spans="1:5" x14ac:dyDescent="0.2">
      <c r="A28" t="s">
        <v>2814</v>
      </c>
      <c r="B28" t="s">
        <v>105</v>
      </c>
      <c r="C28" s="20">
        <v>470000</v>
      </c>
      <c r="D28" s="20">
        <v>470000</v>
      </c>
      <c r="E28" s="18">
        <f t="shared" si="0"/>
        <v>0</v>
      </c>
    </row>
    <row r="29" spans="1:5" x14ac:dyDescent="0.2">
      <c r="A29" t="s">
        <v>2815</v>
      </c>
      <c r="B29" t="s">
        <v>105</v>
      </c>
      <c r="C29" s="20">
        <v>470000</v>
      </c>
      <c r="D29" s="20">
        <v>470000</v>
      </c>
      <c r="E29" s="18">
        <f t="shared" si="0"/>
        <v>0</v>
      </c>
    </row>
    <row r="30" spans="1:5" x14ac:dyDescent="0.2">
      <c r="A30" t="s">
        <v>2816</v>
      </c>
      <c r="B30" t="s">
        <v>105</v>
      </c>
      <c r="C30" s="20">
        <v>470000</v>
      </c>
      <c r="D30" s="20">
        <v>470000</v>
      </c>
      <c r="E30" s="18">
        <f t="shared" si="0"/>
        <v>0</v>
      </c>
    </row>
    <row r="31" spans="1:5" x14ac:dyDescent="0.2">
      <c r="A31" t="s">
        <v>2817</v>
      </c>
      <c r="B31" t="s">
        <v>3405</v>
      </c>
      <c r="C31" s="20">
        <v>100000</v>
      </c>
      <c r="D31" s="20">
        <v>100000</v>
      </c>
      <c r="E31" s="18">
        <f t="shared" si="0"/>
        <v>0</v>
      </c>
    </row>
    <row r="32" spans="1:5" x14ac:dyDescent="0.2">
      <c r="A32" t="s">
        <v>3158</v>
      </c>
      <c r="B32" t="s">
        <v>3159</v>
      </c>
      <c r="C32" s="20">
        <v>370000</v>
      </c>
      <c r="D32" s="20">
        <v>370000</v>
      </c>
      <c r="E32" s="18">
        <f t="shared" si="0"/>
        <v>0</v>
      </c>
    </row>
    <row r="33" spans="1:5" x14ac:dyDescent="0.2">
      <c r="A33" t="s">
        <v>102</v>
      </c>
      <c r="B33" t="s">
        <v>103</v>
      </c>
      <c r="C33" s="20">
        <v>89406.71</v>
      </c>
      <c r="D33" s="20">
        <v>13189.78</v>
      </c>
      <c r="E33" s="18">
        <f t="shared" si="0"/>
        <v>76216.930000000008</v>
      </c>
    </row>
    <row r="34" spans="1:5" x14ac:dyDescent="0.2">
      <c r="A34" t="s">
        <v>104</v>
      </c>
      <c r="B34" t="s">
        <v>105</v>
      </c>
      <c r="C34" s="20">
        <v>89406.71</v>
      </c>
      <c r="D34" s="20">
        <v>13189.78</v>
      </c>
      <c r="E34" s="18">
        <f t="shared" si="0"/>
        <v>76216.930000000008</v>
      </c>
    </row>
    <row r="35" spans="1:5" x14ac:dyDescent="0.2">
      <c r="A35" t="s">
        <v>106</v>
      </c>
      <c r="B35" t="s">
        <v>73</v>
      </c>
      <c r="C35" s="20">
        <v>89406.71</v>
      </c>
      <c r="D35" s="20">
        <v>13189.78</v>
      </c>
      <c r="E35" s="18">
        <f t="shared" si="0"/>
        <v>76216.930000000008</v>
      </c>
    </row>
    <row r="36" spans="1:5" x14ac:dyDescent="0.2">
      <c r="A36" t="s">
        <v>919</v>
      </c>
      <c r="B36" t="s">
        <v>105</v>
      </c>
      <c r="C36" s="20">
        <v>89406.71</v>
      </c>
      <c r="D36" s="20">
        <v>13189.78</v>
      </c>
      <c r="E36" s="18">
        <f t="shared" si="0"/>
        <v>76216.930000000008</v>
      </c>
    </row>
    <row r="37" spans="1:5" x14ac:dyDescent="0.2">
      <c r="A37" t="s">
        <v>920</v>
      </c>
      <c r="B37" t="s">
        <v>105</v>
      </c>
      <c r="C37" s="20">
        <v>89406.71</v>
      </c>
      <c r="D37" s="20">
        <v>13189.78</v>
      </c>
      <c r="E37" s="18">
        <f t="shared" si="0"/>
        <v>76216.930000000008</v>
      </c>
    </row>
    <row r="38" spans="1:5" x14ac:dyDescent="0.2">
      <c r="A38" t="s">
        <v>921</v>
      </c>
      <c r="B38" t="s">
        <v>105</v>
      </c>
      <c r="C38" s="20">
        <v>89406.71</v>
      </c>
      <c r="D38" s="20">
        <v>13189.78</v>
      </c>
      <c r="E38" s="18">
        <f t="shared" si="0"/>
        <v>76216.930000000008</v>
      </c>
    </row>
    <row r="39" spans="1:5" x14ac:dyDescent="0.2">
      <c r="A39" t="s">
        <v>3336</v>
      </c>
      <c r="B39" t="s">
        <v>3337</v>
      </c>
      <c r="C39" s="20">
        <v>9533.34</v>
      </c>
      <c r="D39" s="20">
        <v>10266.67</v>
      </c>
      <c r="E39" s="18">
        <f t="shared" si="0"/>
        <v>-733.32999999999993</v>
      </c>
    </row>
    <row r="40" spans="1:5" x14ac:dyDescent="0.2">
      <c r="A40" t="s">
        <v>922</v>
      </c>
      <c r="B40" t="s">
        <v>923</v>
      </c>
      <c r="C40" s="20">
        <v>249.35</v>
      </c>
      <c r="D40" s="20">
        <v>299.31</v>
      </c>
      <c r="E40" s="18">
        <f t="shared" si="0"/>
        <v>-49.960000000000008</v>
      </c>
    </row>
    <row r="41" spans="1:5" x14ac:dyDescent="0.2">
      <c r="A41" t="s">
        <v>924</v>
      </c>
      <c r="B41" t="s">
        <v>925</v>
      </c>
      <c r="C41" s="20">
        <v>0.01</v>
      </c>
      <c r="D41" s="20">
        <v>0.01</v>
      </c>
      <c r="E41" s="18">
        <f t="shared" si="0"/>
        <v>0</v>
      </c>
    </row>
    <row r="42" spans="1:5" x14ac:dyDescent="0.2">
      <c r="A42" t="s">
        <v>926</v>
      </c>
      <c r="B42" t="s">
        <v>927</v>
      </c>
      <c r="C42" s="20">
        <v>0.03</v>
      </c>
      <c r="D42" s="20">
        <v>0.03</v>
      </c>
      <c r="E42" s="18">
        <f t="shared" si="0"/>
        <v>0</v>
      </c>
    </row>
    <row r="43" spans="1:5" x14ac:dyDescent="0.2">
      <c r="A43" t="s">
        <v>928</v>
      </c>
      <c r="B43" t="s">
        <v>929</v>
      </c>
      <c r="C43" s="20">
        <v>957.08</v>
      </c>
      <c r="D43" s="20">
        <v>957.08</v>
      </c>
      <c r="E43" s="18">
        <f t="shared" si="0"/>
        <v>0</v>
      </c>
    </row>
    <row r="44" spans="1:5" x14ac:dyDescent="0.2">
      <c r="A44" t="s">
        <v>930</v>
      </c>
      <c r="B44" t="s">
        <v>931</v>
      </c>
      <c r="C44" s="20">
        <v>1666.68</v>
      </c>
      <c r="D44" s="20">
        <v>1666.68</v>
      </c>
      <c r="E44" s="18">
        <f t="shared" si="0"/>
        <v>0</v>
      </c>
    </row>
    <row r="45" spans="1:5" x14ac:dyDescent="0.2">
      <c r="A45" t="s">
        <v>3406</v>
      </c>
      <c r="B45" t="s">
        <v>3407</v>
      </c>
      <c r="C45" s="20">
        <v>77000.22</v>
      </c>
      <c r="D45" s="20" t="e">
        <v>#N/A</v>
      </c>
      <c r="E45" s="18" t="e">
        <f t="shared" si="0"/>
        <v>#N/A</v>
      </c>
    </row>
    <row r="46" spans="1:5" x14ac:dyDescent="0.2">
      <c r="A46" t="s">
        <v>107</v>
      </c>
      <c r="B46" t="s">
        <v>108</v>
      </c>
      <c r="C46" s="20">
        <v>5408600.2400000002</v>
      </c>
      <c r="D46" s="20">
        <v>10016081.25</v>
      </c>
      <c r="E46" s="18">
        <f t="shared" si="0"/>
        <v>-4607481.01</v>
      </c>
    </row>
    <row r="47" spans="1:5" x14ac:dyDescent="0.2">
      <c r="A47" t="s">
        <v>109</v>
      </c>
      <c r="B47" t="s">
        <v>108</v>
      </c>
      <c r="C47" s="20">
        <v>5408600.2400000002</v>
      </c>
      <c r="D47" s="20">
        <v>10016081.25</v>
      </c>
      <c r="E47" s="18">
        <f t="shared" si="0"/>
        <v>-4607481.01</v>
      </c>
    </row>
    <row r="48" spans="1:5" x14ac:dyDescent="0.2">
      <c r="A48" t="s">
        <v>110</v>
      </c>
      <c r="B48" t="s">
        <v>111</v>
      </c>
      <c r="C48" s="20">
        <v>1095340.1399999999</v>
      </c>
      <c r="D48" s="20">
        <v>1173909.5</v>
      </c>
      <c r="E48" s="18">
        <f t="shared" si="0"/>
        <v>-78569.360000000102</v>
      </c>
    </row>
    <row r="49" spans="1:5" x14ac:dyDescent="0.2">
      <c r="A49" t="s">
        <v>112</v>
      </c>
      <c r="B49" t="s">
        <v>113</v>
      </c>
      <c r="C49" s="20">
        <v>271068.46000000002</v>
      </c>
      <c r="D49" s="20">
        <v>272777.19</v>
      </c>
      <c r="E49" s="18">
        <f t="shared" si="0"/>
        <v>-1708.7299999999814</v>
      </c>
    </row>
    <row r="50" spans="1:5" x14ac:dyDescent="0.2">
      <c r="A50" t="s">
        <v>114</v>
      </c>
      <c r="B50" t="s">
        <v>73</v>
      </c>
      <c r="C50" s="20">
        <v>271068.46000000002</v>
      </c>
      <c r="D50" s="20">
        <v>272777.19</v>
      </c>
      <c r="E50" s="18">
        <f t="shared" si="0"/>
        <v>-1708.7299999999814</v>
      </c>
    </row>
    <row r="51" spans="1:5" x14ac:dyDescent="0.2">
      <c r="A51" t="s">
        <v>932</v>
      </c>
      <c r="B51" t="s">
        <v>933</v>
      </c>
      <c r="C51" s="20">
        <v>271068.46000000002</v>
      </c>
      <c r="D51" s="20">
        <v>272777.19</v>
      </c>
      <c r="E51" s="18">
        <f t="shared" si="0"/>
        <v>-1708.7299999999814</v>
      </c>
    </row>
    <row r="52" spans="1:5" x14ac:dyDescent="0.2">
      <c r="A52" t="s">
        <v>934</v>
      </c>
      <c r="B52" t="s">
        <v>933</v>
      </c>
      <c r="C52" s="20">
        <v>271068.46000000002</v>
      </c>
      <c r="D52" s="20">
        <v>272777.19</v>
      </c>
      <c r="E52" s="18">
        <f t="shared" si="0"/>
        <v>-1708.7299999999814</v>
      </c>
    </row>
    <row r="53" spans="1:5" x14ac:dyDescent="0.2">
      <c r="A53" t="s">
        <v>935</v>
      </c>
      <c r="B53" t="s">
        <v>936</v>
      </c>
      <c r="C53" s="20">
        <v>271068.46000000002</v>
      </c>
      <c r="D53" s="20">
        <v>272777.19</v>
      </c>
      <c r="E53" s="18">
        <f t="shared" si="0"/>
        <v>-1708.7299999999814</v>
      </c>
    </row>
    <row r="54" spans="1:5" x14ac:dyDescent="0.2">
      <c r="A54" t="s">
        <v>937</v>
      </c>
      <c r="B54" t="s">
        <v>936</v>
      </c>
      <c r="C54" s="20">
        <v>271068.46000000002</v>
      </c>
      <c r="D54" s="20">
        <v>272777.19</v>
      </c>
      <c r="E54" s="18">
        <f t="shared" si="0"/>
        <v>-1708.7299999999814</v>
      </c>
    </row>
    <row r="55" spans="1:5" x14ac:dyDescent="0.2">
      <c r="A55" t="s">
        <v>3160</v>
      </c>
      <c r="B55" t="s">
        <v>3161</v>
      </c>
      <c r="C55" s="20">
        <v>824271.68</v>
      </c>
      <c r="D55" s="20">
        <v>901132.31</v>
      </c>
      <c r="E55" s="18">
        <f t="shared" si="0"/>
        <v>-76860.63</v>
      </c>
    </row>
    <row r="56" spans="1:5" x14ac:dyDescent="0.2">
      <c r="A56" t="s">
        <v>3162</v>
      </c>
      <c r="B56" t="s">
        <v>73</v>
      </c>
      <c r="C56" s="20">
        <v>824271.68</v>
      </c>
      <c r="D56" s="20">
        <v>901132.31</v>
      </c>
      <c r="E56" s="18">
        <f t="shared" si="0"/>
        <v>-76860.63</v>
      </c>
    </row>
    <row r="57" spans="1:5" x14ac:dyDescent="0.2">
      <c r="A57" t="s">
        <v>3163</v>
      </c>
      <c r="B57" t="s">
        <v>3164</v>
      </c>
      <c r="C57" s="20">
        <v>824271.68</v>
      </c>
      <c r="D57" s="20">
        <v>901132.31</v>
      </c>
      <c r="E57" s="18">
        <f t="shared" si="0"/>
        <v>-76860.63</v>
      </c>
    </row>
    <row r="58" spans="1:5" x14ac:dyDescent="0.2">
      <c r="A58" t="s">
        <v>115</v>
      </c>
      <c r="B58" t="s">
        <v>116</v>
      </c>
      <c r="C58" s="20">
        <v>4313260.0999999996</v>
      </c>
      <c r="D58" s="20">
        <v>8842171.75</v>
      </c>
      <c r="E58" s="18">
        <f t="shared" si="0"/>
        <v>-4528911.6500000004</v>
      </c>
    </row>
    <row r="59" spans="1:5" x14ac:dyDescent="0.2">
      <c r="A59" t="s">
        <v>2829</v>
      </c>
      <c r="B59" t="s">
        <v>2830</v>
      </c>
      <c r="C59" s="20">
        <v>320</v>
      </c>
      <c r="D59" s="20">
        <v>320</v>
      </c>
      <c r="E59" s="18">
        <f t="shared" si="0"/>
        <v>0</v>
      </c>
    </row>
    <row r="60" spans="1:5" x14ac:dyDescent="0.2">
      <c r="A60" t="s">
        <v>2831</v>
      </c>
      <c r="B60" t="s">
        <v>73</v>
      </c>
      <c r="C60" s="20">
        <v>320</v>
      </c>
      <c r="D60" s="20">
        <v>320</v>
      </c>
      <c r="E60" s="18">
        <f t="shared" si="0"/>
        <v>0</v>
      </c>
    </row>
    <row r="61" spans="1:5" x14ac:dyDescent="0.2">
      <c r="A61" t="s">
        <v>3367</v>
      </c>
      <c r="B61" t="s">
        <v>25</v>
      </c>
      <c r="C61" s="20">
        <v>0</v>
      </c>
      <c r="D61" s="20">
        <v>0</v>
      </c>
      <c r="E61" s="18">
        <f t="shared" si="0"/>
        <v>0</v>
      </c>
    </row>
    <row r="62" spans="1:5" x14ac:dyDescent="0.2">
      <c r="A62" t="s">
        <v>3368</v>
      </c>
      <c r="B62" t="s">
        <v>25</v>
      </c>
      <c r="C62" s="20">
        <v>0</v>
      </c>
      <c r="D62" s="20">
        <v>0</v>
      </c>
      <c r="E62" s="18">
        <f t="shared" si="0"/>
        <v>0</v>
      </c>
    </row>
    <row r="63" spans="1:5" x14ac:dyDescent="0.2">
      <c r="A63" t="s">
        <v>3369</v>
      </c>
      <c r="B63" t="s">
        <v>25</v>
      </c>
      <c r="C63" s="20">
        <v>0</v>
      </c>
      <c r="D63" s="20">
        <v>0</v>
      </c>
      <c r="E63" s="18">
        <f t="shared" si="0"/>
        <v>0</v>
      </c>
    </row>
    <row r="64" spans="1:5" x14ac:dyDescent="0.2">
      <c r="A64" t="s">
        <v>3370</v>
      </c>
      <c r="B64" t="s">
        <v>25</v>
      </c>
      <c r="C64" s="20">
        <v>0</v>
      </c>
      <c r="D64" s="20">
        <v>0</v>
      </c>
      <c r="E64" s="18">
        <f t="shared" si="0"/>
        <v>0</v>
      </c>
    </row>
    <row r="65" spans="1:5" x14ac:dyDescent="0.2">
      <c r="A65" t="s">
        <v>2832</v>
      </c>
      <c r="B65" t="s">
        <v>2833</v>
      </c>
      <c r="C65" s="20">
        <v>320</v>
      </c>
      <c r="D65" s="20">
        <v>320</v>
      </c>
      <c r="E65" s="18">
        <f t="shared" si="0"/>
        <v>0</v>
      </c>
    </row>
    <row r="66" spans="1:5" x14ac:dyDescent="0.2">
      <c r="A66" t="s">
        <v>2834</v>
      </c>
      <c r="B66" t="s">
        <v>2833</v>
      </c>
      <c r="C66" s="20">
        <v>320</v>
      </c>
      <c r="D66" s="20">
        <v>320</v>
      </c>
      <c r="E66" s="18">
        <f t="shared" si="0"/>
        <v>0</v>
      </c>
    </row>
    <row r="67" spans="1:5" x14ac:dyDescent="0.2">
      <c r="A67" t="s">
        <v>3165</v>
      </c>
      <c r="B67" t="s">
        <v>2833</v>
      </c>
      <c r="C67" s="20">
        <v>320</v>
      </c>
      <c r="D67" s="20">
        <v>320</v>
      </c>
      <c r="E67" s="18">
        <f t="shared" si="0"/>
        <v>0</v>
      </c>
    </row>
    <row r="68" spans="1:5" x14ac:dyDescent="0.2">
      <c r="A68" t="s">
        <v>3166</v>
      </c>
      <c r="B68" t="s">
        <v>2833</v>
      </c>
      <c r="C68" s="20">
        <v>320</v>
      </c>
      <c r="D68" s="20">
        <v>320</v>
      </c>
      <c r="E68" s="18">
        <f t="shared" ref="E68:E131" si="1">+C68-D68</f>
        <v>0</v>
      </c>
    </row>
    <row r="69" spans="1:5" x14ac:dyDescent="0.2">
      <c r="A69" t="s">
        <v>117</v>
      </c>
      <c r="B69" t="s">
        <v>3408</v>
      </c>
      <c r="C69" s="20">
        <v>53843</v>
      </c>
      <c r="D69" s="20">
        <v>0</v>
      </c>
      <c r="E69" s="18">
        <f t="shared" si="1"/>
        <v>53843</v>
      </c>
    </row>
    <row r="70" spans="1:5" x14ac:dyDescent="0.2">
      <c r="A70" t="s">
        <v>118</v>
      </c>
      <c r="B70" t="s">
        <v>73</v>
      </c>
      <c r="C70" s="20">
        <v>53843</v>
      </c>
      <c r="D70" s="20">
        <v>0</v>
      </c>
      <c r="E70" s="18">
        <f t="shared" si="1"/>
        <v>53843</v>
      </c>
    </row>
    <row r="71" spans="1:5" x14ac:dyDescent="0.2">
      <c r="A71" t="s">
        <v>938</v>
      </c>
      <c r="B71" t="s">
        <v>939</v>
      </c>
      <c r="C71" s="20">
        <v>53843</v>
      </c>
      <c r="D71" s="20">
        <v>0</v>
      </c>
      <c r="E71" s="18">
        <f t="shared" si="1"/>
        <v>53843</v>
      </c>
    </row>
    <row r="72" spans="1:5" x14ac:dyDescent="0.2">
      <c r="A72" t="s">
        <v>940</v>
      </c>
      <c r="B72" t="s">
        <v>939</v>
      </c>
      <c r="C72" s="20">
        <v>53843</v>
      </c>
      <c r="D72" s="20">
        <v>0</v>
      </c>
      <c r="E72" s="18">
        <f t="shared" si="1"/>
        <v>53843</v>
      </c>
    </row>
    <row r="73" spans="1:5" x14ac:dyDescent="0.2">
      <c r="A73" t="s">
        <v>941</v>
      </c>
      <c r="B73" t="s">
        <v>939</v>
      </c>
      <c r="C73" s="20">
        <v>53843</v>
      </c>
      <c r="D73" s="20">
        <v>0</v>
      </c>
      <c r="E73" s="18">
        <f t="shared" si="1"/>
        <v>53843</v>
      </c>
    </row>
    <row r="74" spans="1:5" x14ac:dyDescent="0.2">
      <c r="A74" t="s">
        <v>942</v>
      </c>
      <c r="B74" t="s">
        <v>939</v>
      </c>
      <c r="C74" s="20">
        <v>1381.47</v>
      </c>
      <c r="D74" s="20">
        <v>0</v>
      </c>
      <c r="E74" s="18">
        <f t="shared" si="1"/>
        <v>1381.47</v>
      </c>
    </row>
    <row r="75" spans="1:5" x14ac:dyDescent="0.2">
      <c r="A75" t="s">
        <v>943</v>
      </c>
      <c r="B75" t="s">
        <v>944</v>
      </c>
      <c r="C75" s="20">
        <v>52461.53</v>
      </c>
      <c r="D75" s="20">
        <v>0</v>
      </c>
      <c r="E75" s="18">
        <f t="shared" si="1"/>
        <v>52461.53</v>
      </c>
    </row>
    <row r="76" spans="1:5" x14ac:dyDescent="0.2">
      <c r="A76" t="s">
        <v>119</v>
      </c>
      <c r="B76" t="s">
        <v>116</v>
      </c>
      <c r="C76" s="20">
        <v>4259097.0999999996</v>
      </c>
      <c r="D76" s="20">
        <v>8841851.75</v>
      </c>
      <c r="E76" s="18">
        <f t="shared" si="1"/>
        <v>-4582754.6500000004</v>
      </c>
    </row>
    <row r="77" spans="1:5" x14ac:dyDescent="0.2">
      <c r="A77" t="s">
        <v>120</v>
      </c>
      <c r="B77" t="s">
        <v>73</v>
      </c>
      <c r="C77" s="20">
        <v>4259097.0999999996</v>
      </c>
      <c r="D77" s="20">
        <v>8841851.75</v>
      </c>
      <c r="E77" s="18">
        <f t="shared" si="1"/>
        <v>-4582754.6500000004</v>
      </c>
    </row>
    <row r="78" spans="1:5" x14ac:dyDescent="0.2">
      <c r="A78" t="s">
        <v>945</v>
      </c>
      <c r="B78" t="s">
        <v>3409</v>
      </c>
      <c r="C78" s="20">
        <v>0</v>
      </c>
      <c r="D78" s="20">
        <v>0</v>
      </c>
      <c r="E78" s="18">
        <f t="shared" si="1"/>
        <v>0</v>
      </c>
    </row>
    <row r="79" spans="1:5" x14ac:dyDescent="0.2">
      <c r="A79" t="s">
        <v>946</v>
      </c>
      <c r="B79" t="s">
        <v>644</v>
      </c>
      <c r="C79" s="20">
        <v>0</v>
      </c>
      <c r="D79" s="20">
        <v>0</v>
      </c>
      <c r="E79" s="18">
        <f t="shared" si="1"/>
        <v>0</v>
      </c>
    </row>
    <row r="80" spans="1:5" x14ac:dyDescent="0.2">
      <c r="A80" t="s">
        <v>947</v>
      </c>
      <c r="B80" t="s">
        <v>644</v>
      </c>
      <c r="C80" s="20">
        <v>0</v>
      </c>
      <c r="D80" s="20">
        <v>0</v>
      </c>
      <c r="E80" s="18">
        <f t="shared" si="1"/>
        <v>0</v>
      </c>
    </row>
    <row r="81" spans="1:5" x14ac:dyDescent="0.2">
      <c r="A81" t="s">
        <v>948</v>
      </c>
      <c r="B81" t="s">
        <v>644</v>
      </c>
      <c r="C81" s="20">
        <v>0</v>
      </c>
      <c r="D81" s="20">
        <v>0</v>
      </c>
      <c r="E81" s="18">
        <f t="shared" si="1"/>
        <v>0</v>
      </c>
    </row>
    <row r="82" spans="1:5" x14ac:dyDescent="0.2">
      <c r="A82" t="s">
        <v>2762</v>
      </c>
      <c r="B82" t="s">
        <v>671</v>
      </c>
      <c r="C82" s="20">
        <v>0</v>
      </c>
      <c r="D82" s="20">
        <v>0</v>
      </c>
      <c r="E82" s="18">
        <f t="shared" si="1"/>
        <v>0</v>
      </c>
    </row>
    <row r="83" spans="1:5" x14ac:dyDescent="0.2">
      <c r="A83" t="s">
        <v>949</v>
      </c>
      <c r="B83" t="s">
        <v>950</v>
      </c>
      <c r="C83" s="20">
        <v>0</v>
      </c>
      <c r="D83" s="20">
        <v>0</v>
      </c>
      <c r="E83" s="18">
        <f t="shared" si="1"/>
        <v>0</v>
      </c>
    </row>
    <row r="84" spans="1:5" x14ac:dyDescent="0.2">
      <c r="A84" t="s">
        <v>951</v>
      </c>
      <c r="B84" t="s">
        <v>675</v>
      </c>
      <c r="C84" s="20">
        <v>0</v>
      </c>
      <c r="D84" s="20">
        <v>0</v>
      </c>
      <c r="E84" s="18">
        <f t="shared" si="1"/>
        <v>0</v>
      </c>
    </row>
    <row r="85" spans="1:5" x14ac:dyDescent="0.2">
      <c r="A85" t="s">
        <v>952</v>
      </c>
      <c r="B85" t="s">
        <v>953</v>
      </c>
      <c r="C85" s="20">
        <v>4172256.51</v>
      </c>
      <c r="D85" s="20">
        <v>8681484.1600000001</v>
      </c>
      <c r="E85" s="18">
        <f t="shared" si="1"/>
        <v>-4509227.6500000004</v>
      </c>
    </row>
    <row r="86" spans="1:5" x14ac:dyDescent="0.2">
      <c r="A86" t="s">
        <v>954</v>
      </c>
      <c r="B86" t="s">
        <v>953</v>
      </c>
      <c r="C86" s="20">
        <v>2766.06</v>
      </c>
      <c r="D86" s="20">
        <v>0</v>
      </c>
      <c r="E86" s="18">
        <f t="shared" si="1"/>
        <v>2766.06</v>
      </c>
    </row>
    <row r="87" spans="1:5" x14ac:dyDescent="0.2">
      <c r="A87" t="s">
        <v>955</v>
      </c>
      <c r="B87" t="s">
        <v>953</v>
      </c>
      <c r="C87" s="20">
        <v>2766.06</v>
      </c>
      <c r="D87" s="20">
        <v>0</v>
      </c>
      <c r="E87" s="18">
        <f t="shared" si="1"/>
        <v>2766.06</v>
      </c>
    </row>
    <row r="88" spans="1:5" x14ac:dyDescent="0.2">
      <c r="A88" t="s">
        <v>956</v>
      </c>
      <c r="B88" t="s">
        <v>957</v>
      </c>
      <c r="C88" s="20">
        <v>0</v>
      </c>
      <c r="D88" s="20">
        <v>0</v>
      </c>
      <c r="E88" s="18">
        <f t="shared" si="1"/>
        <v>0</v>
      </c>
    </row>
    <row r="89" spans="1:5" x14ac:dyDescent="0.2">
      <c r="A89" t="s">
        <v>958</v>
      </c>
      <c r="B89" t="s">
        <v>959</v>
      </c>
      <c r="C89" s="20">
        <v>0</v>
      </c>
      <c r="D89" s="20">
        <v>0</v>
      </c>
      <c r="E89" s="18">
        <f t="shared" si="1"/>
        <v>0</v>
      </c>
    </row>
    <row r="90" spans="1:5" x14ac:dyDescent="0.2">
      <c r="A90" t="s">
        <v>960</v>
      </c>
      <c r="B90" t="s">
        <v>961</v>
      </c>
      <c r="C90" s="20">
        <v>0</v>
      </c>
      <c r="D90" s="20">
        <v>0</v>
      </c>
      <c r="E90" s="18">
        <f t="shared" si="1"/>
        <v>0</v>
      </c>
    </row>
    <row r="91" spans="1:5" x14ac:dyDescent="0.2">
      <c r="A91" t="s">
        <v>962</v>
      </c>
      <c r="B91" t="s">
        <v>963</v>
      </c>
      <c r="C91" s="20">
        <v>0</v>
      </c>
      <c r="D91" s="20">
        <v>0</v>
      </c>
      <c r="E91" s="18">
        <f t="shared" si="1"/>
        <v>0</v>
      </c>
    </row>
    <row r="92" spans="1:5" x14ac:dyDescent="0.2">
      <c r="A92" t="s">
        <v>964</v>
      </c>
      <c r="B92" t="s">
        <v>965</v>
      </c>
      <c r="C92" s="20">
        <v>0</v>
      </c>
      <c r="D92" s="20">
        <v>0</v>
      </c>
      <c r="E92" s="18">
        <f t="shared" si="1"/>
        <v>0</v>
      </c>
    </row>
    <row r="93" spans="1:5" x14ac:dyDescent="0.2">
      <c r="A93" t="s">
        <v>966</v>
      </c>
      <c r="B93" t="s">
        <v>967</v>
      </c>
      <c r="C93" s="20">
        <v>2766.06</v>
      </c>
      <c r="D93" s="20">
        <v>0</v>
      </c>
      <c r="E93" s="18">
        <f t="shared" si="1"/>
        <v>2766.06</v>
      </c>
    </row>
    <row r="94" spans="1:5" x14ac:dyDescent="0.2">
      <c r="A94" t="s">
        <v>968</v>
      </c>
      <c r="B94" t="s">
        <v>969</v>
      </c>
      <c r="C94" s="20">
        <v>0</v>
      </c>
      <c r="D94" s="20">
        <v>0</v>
      </c>
      <c r="E94" s="18">
        <f t="shared" si="1"/>
        <v>0</v>
      </c>
    </row>
    <row r="95" spans="1:5" x14ac:dyDescent="0.2">
      <c r="A95" t="s">
        <v>970</v>
      </c>
      <c r="B95" t="s">
        <v>971</v>
      </c>
      <c r="C95" s="20">
        <v>0</v>
      </c>
      <c r="D95" s="20">
        <v>0</v>
      </c>
      <c r="E95" s="18">
        <f t="shared" si="1"/>
        <v>0</v>
      </c>
    </row>
    <row r="96" spans="1:5" x14ac:dyDescent="0.2">
      <c r="A96" t="s">
        <v>2886</v>
      </c>
      <c r="B96" t="s">
        <v>2887</v>
      </c>
      <c r="C96" s="20">
        <v>0</v>
      </c>
      <c r="D96" s="20">
        <v>0</v>
      </c>
      <c r="E96" s="18">
        <f t="shared" si="1"/>
        <v>0</v>
      </c>
    </row>
    <row r="97" spans="1:5" x14ac:dyDescent="0.2">
      <c r="A97" s="34" t="s">
        <v>972</v>
      </c>
      <c r="B97" s="34" t="s">
        <v>108</v>
      </c>
      <c r="C97" s="35">
        <v>4169490.45</v>
      </c>
      <c r="D97" s="35">
        <v>8681484.1600000001</v>
      </c>
      <c r="E97" s="37">
        <f t="shared" si="1"/>
        <v>-4511993.71</v>
      </c>
    </row>
    <row r="98" spans="1:5" x14ac:dyDescent="0.2">
      <c r="A98" s="34" t="s">
        <v>973</v>
      </c>
      <c r="B98" s="34" t="s">
        <v>974</v>
      </c>
      <c r="C98" s="35">
        <v>3970479.36</v>
      </c>
      <c r="D98" s="35">
        <v>8422571.0999999996</v>
      </c>
      <c r="E98" s="37">
        <f t="shared" si="1"/>
        <v>-4452091.74</v>
      </c>
    </row>
    <row r="99" spans="1:5" x14ac:dyDescent="0.2">
      <c r="A99" t="s">
        <v>975</v>
      </c>
      <c r="B99" t="s">
        <v>959</v>
      </c>
      <c r="C99" s="20">
        <v>410428.22</v>
      </c>
      <c r="D99" s="20">
        <v>410428.22</v>
      </c>
      <c r="E99" s="18">
        <f t="shared" si="1"/>
        <v>0</v>
      </c>
    </row>
    <row r="100" spans="1:5" x14ac:dyDescent="0.2">
      <c r="A100" t="s">
        <v>976</v>
      </c>
      <c r="B100" t="s">
        <v>961</v>
      </c>
      <c r="C100" s="20">
        <v>528823.01</v>
      </c>
      <c r="D100" s="20">
        <v>528823.01</v>
      </c>
      <c r="E100" s="18">
        <f t="shared" si="1"/>
        <v>0</v>
      </c>
    </row>
    <row r="101" spans="1:5" x14ac:dyDescent="0.2">
      <c r="A101" t="s">
        <v>977</v>
      </c>
      <c r="B101" t="s">
        <v>978</v>
      </c>
      <c r="C101" s="20">
        <v>599004.9</v>
      </c>
      <c r="D101" s="20">
        <v>1565945.22</v>
      </c>
      <c r="E101" s="18">
        <f t="shared" si="1"/>
        <v>-966940.32</v>
      </c>
    </row>
    <row r="102" spans="1:5" x14ac:dyDescent="0.2">
      <c r="A102" t="s">
        <v>979</v>
      </c>
      <c r="B102" t="s">
        <v>965</v>
      </c>
      <c r="C102" s="20">
        <v>0</v>
      </c>
      <c r="D102" s="20">
        <v>922350.25</v>
      </c>
      <c r="E102" s="18">
        <f t="shared" si="1"/>
        <v>-922350.25</v>
      </c>
    </row>
    <row r="103" spans="1:5" x14ac:dyDescent="0.2">
      <c r="A103" t="s">
        <v>3167</v>
      </c>
      <c r="B103" t="s">
        <v>967</v>
      </c>
      <c r="C103" s="20">
        <v>327262.71999999997</v>
      </c>
      <c r="D103" s="20">
        <v>841395.87</v>
      </c>
      <c r="E103" s="18">
        <f t="shared" si="1"/>
        <v>-514133.15</v>
      </c>
    </row>
    <row r="104" spans="1:5" x14ac:dyDescent="0.2">
      <c r="A104" t="s">
        <v>980</v>
      </c>
      <c r="B104" t="s">
        <v>969</v>
      </c>
      <c r="C104" s="20">
        <v>1063077.52</v>
      </c>
      <c r="D104" s="20">
        <v>2189018.3199999998</v>
      </c>
      <c r="E104" s="18">
        <f t="shared" si="1"/>
        <v>-1125940.7999999998</v>
      </c>
    </row>
    <row r="105" spans="1:5" x14ac:dyDescent="0.2">
      <c r="A105" t="s">
        <v>981</v>
      </c>
      <c r="B105" t="s">
        <v>957</v>
      </c>
      <c r="C105" s="20">
        <v>148945.82999999999</v>
      </c>
      <c r="D105" s="20">
        <v>352168.23</v>
      </c>
      <c r="E105" s="18">
        <f t="shared" si="1"/>
        <v>-203222.39999999999</v>
      </c>
    </row>
    <row r="106" spans="1:5" x14ac:dyDescent="0.2">
      <c r="A106" t="s">
        <v>982</v>
      </c>
      <c r="B106" t="s">
        <v>971</v>
      </c>
      <c r="C106" s="20">
        <v>353089.57</v>
      </c>
      <c r="D106" s="20">
        <v>646798.31999999995</v>
      </c>
      <c r="E106" s="18">
        <f t="shared" si="1"/>
        <v>-293708.74999999994</v>
      </c>
    </row>
    <row r="107" spans="1:5" x14ac:dyDescent="0.2">
      <c r="A107" t="s">
        <v>2939</v>
      </c>
      <c r="B107" t="s">
        <v>2887</v>
      </c>
      <c r="C107" s="20">
        <v>539847.59</v>
      </c>
      <c r="D107" s="20">
        <v>965643.66</v>
      </c>
      <c r="E107" s="18">
        <f t="shared" si="1"/>
        <v>-425796.07000000007</v>
      </c>
    </row>
    <row r="108" spans="1:5" x14ac:dyDescent="0.2">
      <c r="A108" t="s">
        <v>983</v>
      </c>
      <c r="B108" t="s">
        <v>984</v>
      </c>
      <c r="C108" s="20">
        <v>199011.09</v>
      </c>
      <c r="D108" s="20">
        <v>258913.06</v>
      </c>
      <c r="E108" s="18">
        <f t="shared" si="1"/>
        <v>-59901.97</v>
      </c>
    </row>
    <row r="109" spans="1:5" x14ac:dyDescent="0.2">
      <c r="A109" t="s">
        <v>985</v>
      </c>
      <c r="B109" t="s">
        <v>959</v>
      </c>
      <c r="C109" s="20">
        <v>3482</v>
      </c>
      <c r="D109" s="20">
        <v>4664</v>
      </c>
      <c r="E109" s="18">
        <f t="shared" si="1"/>
        <v>-1182</v>
      </c>
    </row>
    <row r="110" spans="1:5" x14ac:dyDescent="0.2">
      <c r="A110" t="s">
        <v>986</v>
      </c>
      <c r="B110" t="s">
        <v>961</v>
      </c>
      <c r="C110" s="20">
        <v>582</v>
      </c>
      <c r="D110" s="20">
        <v>768</v>
      </c>
      <c r="E110" s="18">
        <f t="shared" si="1"/>
        <v>-186</v>
      </c>
    </row>
    <row r="111" spans="1:5" x14ac:dyDescent="0.2">
      <c r="A111" t="s">
        <v>987</v>
      </c>
      <c r="B111" t="s">
        <v>978</v>
      </c>
      <c r="C111" s="20">
        <v>41640</v>
      </c>
      <c r="D111" s="20">
        <v>53520</v>
      </c>
      <c r="E111" s="18">
        <f t="shared" si="1"/>
        <v>-11880</v>
      </c>
    </row>
    <row r="112" spans="1:5" x14ac:dyDescent="0.2">
      <c r="A112" t="s">
        <v>988</v>
      </c>
      <c r="B112" t="s">
        <v>965</v>
      </c>
      <c r="C112" s="20">
        <v>90291.92</v>
      </c>
      <c r="D112" s="20">
        <v>112641.19</v>
      </c>
      <c r="E112" s="18">
        <f t="shared" si="1"/>
        <v>-22349.270000000004</v>
      </c>
    </row>
    <row r="113" spans="1:5" x14ac:dyDescent="0.2">
      <c r="A113" t="s">
        <v>989</v>
      </c>
      <c r="B113" t="s">
        <v>967</v>
      </c>
      <c r="C113" s="20">
        <v>14782</v>
      </c>
      <c r="D113" s="20">
        <v>18822</v>
      </c>
      <c r="E113" s="18">
        <f t="shared" si="1"/>
        <v>-4040</v>
      </c>
    </row>
    <row r="114" spans="1:5" x14ac:dyDescent="0.2">
      <c r="A114" t="s">
        <v>990</v>
      </c>
      <c r="B114" t="s">
        <v>969</v>
      </c>
      <c r="C114" s="20">
        <v>27270</v>
      </c>
      <c r="D114" s="20">
        <v>36922.5</v>
      </c>
      <c r="E114" s="18">
        <f t="shared" si="1"/>
        <v>-9652.5</v>
      </c>
    </row>
    <row r="115" spans="1:5" x14ac:dyDescent="0.2">
      <c r="A115" t="s">
        <v>2995</v>
      </c>
      <c r="B115" t="s">
        <v>957</v>
      </c>
      <c r="C115" s="20">
        <v>7064.59</v>
      </c>
      <c r="D115" s="20">
        <v>11184.21</v>
      </c>
      <c r="E115" s="18">
        <f t="shared" si="1"/>
        <v>-4119.619999999999</v>
      </c>
    </row>
    <row r="116" spans="1:5" x14ac:dyDescent="0.2">
      <c r="A116" t="s">
        <v>991</v>
      </c>
      <c r="B116" t="s">
        <v>971</v>
      </c>
      <c r="C116" s="20">
        <v>4916.25</v>
      </c>
      <c r="D116" s="20">
        <v>6743.25</v>
      </c>
      <c r="E116" s="18">
        <f t="shared" si="1"/>
        <v>-1827</v>
      </c>
    </row>
    <row r="117" spans="1:5" x14ac:dyDescent="0.2">
      <c r="A117" t="s">
        <v>2963</v>
      </c>
      <c r="B117" t="s">
        <v>2887</v>
      </c>
      <c r="C117" s="20">
        <v>6754</v>
      </c>
      <c r="D117" s="20">
        <v>8338</v>
      </c>
      <c r="E117" s="18">
        <f t="shared" si="1"/>
        <v>-1584</v>
      </c>
    </row>
    <row r="118" spans="1:5" x14ac:dyDescent="0.2">
      <c r="A118" t="s">
        <v>3168</v>
      </c>
      <c r="B118" t="s">
        <v>2066</v>
      </c>
      <c r="C118" s="20">
        <v>2228.33</v>
      </c>
      <c r="D118" s="20">
        <v>5309.91</v>
      </c>
      <c r="E118" s="18">
        <f t="shared" si="1"/>
        <v>-3081.58</v>
      </c>
    </row>
    <row r="119" spans="1:5" x14ac:dyDescent="0.2">
      <c r="A119" t="s">
        <v>992</v>
      </c>
      <c r="B119" t="s">
        <v>3410</v>
      </c>
      <c r="C119" s="20">
        <v>32116.06</v>
      </c>
      <c r="D119" s="20">
        <v>104803.54</v>
      </c>
      <c r="E119" s="18">
        <f t="shared" si="1"/>
        <v>-72687.48</v>
      </c>
    </row>
    <row r="120" spans="1:5" x14ac:dyDescent="0.2">
      <c r="A120" t="s">
        <v>993</v>
      </c>
      <c r="B120" t="s">
        <v>994</v>
      </c>
      <c r="C120" s="20">
        <v>21522.99</v>
      </c>
      <c r="D120" s="20">
        <v>21557.05</v>
      </c>
      <c r="E120" s="18">
        <f t="shared" si="1"/>
        <v>-34.059999999997672</v>
      </c>
    </row>
    <row r="121" spans="1:5" x14ac:dyDescent="0.2">
      <c r="A121" t="s">
        <v>995</v>
      </c>
      <c r="B121" t="s">
        <v>996</v>
      </c>
      <c r="C121" s="20">
        <v>453.77</v>
      </c>
      <c r="D121" s="20">
        <v>487.83</v>
      </c>
      <c r="E121" s="18">
        <f t="shared" si="1"/>
        <v>-34.06</v>
      </c>
    </row>
    <row r="122" spans="1:5" x14ac:dyDescent="0.2">
      <c r="A122" t="s">
        <v>997</v>
      </c>
      <c r="B122" t="s">
        <v>998</v>
      </c>
      <c r="C122" s="20">
        <v>273</v>
      </c>
      <c r="D122" s="20">
        <v>307.06</v>
      </c>
      <c r="E122" s="18">
        <f t="shared" si="1"/>
        <v>-34.06</v>
      </c>
    </row>
    <row r="123" spans="1:5" x14ac:dyDescent="0.2">
      <c r="A123" t="s">
        <v>2737</v>
      </c>
      <c r="B123" t="s">
        <v>994</v>
      </c>
      <c r="C123" s="20">
        <v>180.77</v>
      </c>
      <c r="D123" s="20">
        <v>180.77</v>
      </c>
      <c r="E123" s="18">
        <f t="shared" si="1"/>
        <v>0</v>
      </c>
    </row>
    <row r="124" spans="1:5" x14ac:dyDescent="0.2">
      <c r="A124" t="s">
        <v>999</v>
      </c>
      <c r="B124" t="s">
        <v>1000</v>
      </c>
      <c r="C124" s="20">
        <v>21069.22</v>
      </c>
      <c r="D124" s="20">
        <v>21069.22</v>
      </c>
      <c r="E124" s="18">
        <f t="shared" si="1"/>
        <v>0</v>
      </c>
    </row>
    <row r="125" spans="1:5" x14ac:dyDescent="0.2">
      <c r="A125" t="s">
        <v>1001</v>
      </c>
      <c r="B125" t="s">
        <v>3411</v>
      </c>
      <c r="C125" s="20">
        <v>21069.22</v>
      </c>
      <c r="D125" s="20">
        <v>21069.22</v>
      </c>
      <c r="E125" s="18">
        <f t="shared" si="1"/>
        <v>0</v>
      </c>
    </row>
    <row r="126" spans="1:5" x14ac:dyDescent="0.2">
      <c r="A126" t="s">
        <v>1002</v>
      </c>
      <c r="B126" t="s">
        <v>1003</v>
      </c>
      <c r="C126" s="20">
        <v>30407.75</v>
      </c>
      <c r="D126" s="20">
        <v>8796.49</v>
      </c>
      <c r="E126" s="18">
        <f t="shared" si="1"/>
        <v>21611.260000000002</v>
      </c>
    </row>
    <row r="127" spans="1:5" x14ac:dyDescent="0.2">
      <c r="A127" t="s">
        <v>1004</v>
      </c>
      <c r="B127" t="s">
        <v>996</v>
      </c>
      <c r="C127" s="20">
        <v>30098.47</v>
      </c>
      <c r="D127" s="20">
        <v>8487.2099999999991</v>
      </c>
      <c r="E127" s="18">
        <f t="shared" si="1"/>
        <v>21611.260000000002</v>
      </c>
    </row>
    <row r="128" spans="1:5" x14ac:dyDescent="0.2">
      <c r="A128" t="s">
        <v>1006</v>
      </c>
      <c r="B128" t="s">
        <v>1007</v>
      </c>
      <c r="C128" s="20">
        <v>30098.47</v>
      </c>
      <c r="D128" s="20">
        <v>8487.2099999999991</v>
      </c>
      <c r="E128" s="18">
        <f t="shared" si="1"/>
        <v>21611.260000000002</v>
      </c>
    </row>
    <row r="129" spans="1:5" x14ac:dyDescent="0.2">
      <c r="A129" t="s">
        <v>1008</v>
      </c>
      <c r="B129" t="s">
        <v>1009</v>
      </c>
      <c r="C129" s="20">
        <v>309.27999999999997</v>
      </c>
      <c r="D129" s="20">
        <v>309.27999999999997</v>
      </c>
      <c r="E129" s="18">
        <f t="shared" si="1"/>
        <v>0</v>
      </c>
    </row>
    <row r="130" spans="1:5" x14ac:dyDescent="0.2">
      <c r="A130" t="s">
        <v>2738</v>
      </c>
      <c r="B130" t="s">
        <v>2739</v>
      </c>
      <c r="C130" s="20">
        <v>309.27999999999997</v>
      </c>
      <c r="D130" s="20">
        <v>309.27999999999997</v>
      </c>
      <c r="E130" s="18">
        <f t="shared" si="1"/>
        <v>0</v>
      </c>
    </row>
    <row r="131" spans="1:5" x14ac:dyDescent="0.2">
      <c r="A131" t="s">
        <v>1010</v>
      </c>
      <c r="B131" t="s">
        <v>681</v>
      </c>
      <c r="C131" s="20">
        <v>-19814.68</v>
      </c>
      <c r="D131" s="20">
        <v>74450</v>
      </c>
      <c r="E131" s="18">
        <f t="shared" si="1"/>
        <v>-94264.68</v>
      </c>
    </row>
    <row r="132" spans="1:5" x14ac:dyDescent="0.2">
      <c r="A132" t="s">
        <v>1011</v>
      </c>
      <c r="B132" t="s">
        <v>681</v>
      </c>
      <c r="C132" s="20">
        <v>-19814.68</v>
      </c>
      <c r="D132" s="20">
        <v>74450</v>
      </c>
      <c r="E132" s="18">
        <f t="shared" ref="E132:E140" si="2">+C132-D132</f>
        <v>-94264.68</v>
      </c>
    </row>
    <row r="133" spans="1:5" x14ac:dyDescent="0.2">
      <c r="A133" t="s">
        <v>1012</v>
      </c>
      <c r="B133" t="s">
        <v>1013</v>
      </c>
      <c r="C133" s="20">
        <v>-19814.68</v>
      </c>
      <c r="D133" s="20">
        <v>74450</v>
      </c>
      <c r="E133" s="18">
        <f t="shared" si="2"/>
        <v>-94264.68</v>
      </c>
    </row>
    <row r="134" spans="1:5" x14ac:dyDescent="0.2">
      <c r="A134" t="s">
        <v>1014</v>
      </c>
      <c r="B134" t="s">
        <v>1015</v>
      </c>
      <c r="C134" s="20">
        <v>54724.53</v>
      </c>
      <c r="D134" s="20">
        <v>55564.05</v>
      </c>
      <c r="E134" s="18">
        <f t="shared" si="2"/>
        <v>-839.52000000000407</v>
      </c>
    </row>
    <row r="135" spans="1:5" x14ac:dyDescent="0.2">
      <c r="A135" t="s">
        <v>2841</v>
      </c>
      <c r="B135" t="s">
        <v>2842</v>
      </c>
      <c r="C135" s="20">
        <v>37612.99</v>
      </c>
      <c r="D135" s="20">
        <v>38452.51</v>
      </c>
      <c r="E135" s="18">
        <f t="shared" si="2"/>
        <v>-839.52000000000407</v>
      </c>
    </row>
    <row r="136" spans="1:5" x14ac:dyDescent="0.2">
      <c r="A136" t="s">
        <v>2843</v>
      </c>
      <c r="B136" t="s">
        <v>2842</v>
      </c>
      <c r="C136" s="20">
        <v>37612.99</v>
      </c>
      <c r="D136" s="20">
        <v>38452.51</v>
      </c>
      <c r="E136" s="18">
        <f t="shared" si="2"/>
        <v>-839.52000000000407</v>
      </c>
    </row>
    <row r="137" spans="1:5" x14ac:dyDescent="0.2">
      <c r="A137" t="s">
        <v>2844</v>
      </c>
      <c r="B137" t="s">
        <v>2842</v>
      </c>
      <c r="C137" s="20">
        <v>37612.99</v>
      </c>
      <c r="D137" s="20">
        <v>38452.51</v>
      </c>
      <c r="E137" s="18">
        <f t="shared" si="2"/>
        <v>-839.52000000000407</v>
      </c>
    </row>
    <row r="138" spans="1:5" x14ac:dyDescent="0.2">
      <c r="A138" t="s">
        <v>2664</v>
      </c>
      <c r="B138" t="s">
        <v>2665</v>
      </c>
      <c r="C138" s="20">
        <v>17111.54</v>
      </c>
      <c r="D138" s="20">
        <v>17111.54</v>
      </c>
      <c r="E138" s="18">
        <f t="shared" si="2"/>
        <v>0</v>
      </c>
    </row>
    <row r="139" spans="1:5" x14ac:dyDescent="0.2">
      <c r="A139" t="s">
        <v>2666</v>
      </c>
      <c r="B139" t="s">
        <v>2665</v>
      </c>
      <c r="C139" s="20">
        <v>17111.54</v>
      </c>
      <c r="D139" s="20">
        <v>17111.54</v>
      </c>
      <c r="E139" s="18">
        <f t="shared" si="2"/>
        <v>0</v>
      </c>
    </row>
    <row r="140" spans="1:5" x14ac:dyDescent="0.2">
      <c r="A140" t="s">
        <v>2667</v>
      </c>
      <c r="B140" t="s">
        <v>2665</v>
      </c>
      <c r="C140" s="20">
        <v>17111.54</v>
      </c>
      <c r="D140" s="20">
        <v>17111.54</v>
      </c>
      <c r="E140" s="1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20" bestFit="1" customWidth="1"/>
    <col min="4" max="4" width="16.140625" style="20" customWidth="1"/>
    <col min="5" max="5" width="12.85546875" style="39" bestFit="1" customWidth="1"/>
  </cols>
  <sheetData>
    <row r="1" spans="1:5" x14ac:dyDescent="0.2">
      <c r="C1" s="20">
        <v>42400</v>
      </c>
      <c r="D1" s="20">
        <v>42339</v>
      </c>
    </row>
    <row r="3" spans="1:5" x14ac:dyDescent="0.2">
      <c r="A3" s="26" t="s">
        <v>229</v>
      </c>
      <c r="B3" s="26" t="s">
        <v>228</v>
      </c>
      <c r="C3" s="27">
        <v>5847974.4500000002</v>
      </c>
      <c r="D3" s="20">
        <v>8434118.8599999994</v>
      </c>
      <c r="E3" s="39">
        <f>+C3-D3</f>
        <v>-2586144.4099999992</v>
      </c>
    </row>
    <row r="4" spans="1:5" ht="25.5" x14ac:dyDescent="0.2">
      <c r="A4" s="26" t="s">
        <v>230</v>
      </c>
      <c r="B4" s="26" t="s">
        <v>231</v>
      </c>
      <c r="C4" s="27">
        <v>0</v>
      </c>
      <c r="D4" s="20">
        <v>0</v>
      </c>
      <c r="E4" s="39">
        <f t="shared" ref="E4:E67" si="0">+C4-D4</f>
        <v>0</v>
      </c>
    </row>
    <row r="5" spans="1:5" ht="25.5" x14ac:dyDescent="0.2">
      <c r="A5" s="26" t="s">
        <v>232</v>
      </c>
      <c r="B5" s="26" t="s">
        <v>231</v>
      </c>
      <c r="C5" s="27">
        <v>0</v>
      </c>
      <c r="D5" s="20">
        <v>0</v>
      </c>
      <c r="E5" s="39">
        <f t="shared" si="0"/>
        <v>0</v>
      </c>
    </row>
    <row r="6" spans="1:5" x14ac:dyDescent="0.2">
      <c r="A6" s="26" t="s">
        <v>233</v>
      </c>
      <c r="B6" s="26" t="s">
        <v>73</v>
      </c>
      <c r="C6" s="27">
        <v>0</v>
      </c>
      <c r="D6" s="20">
        <v>0</v>
      </c>
      <c r="E6" s="39">
        <f t="shared" si="0"/>
        <v>0</v>
      </c>
    </row>
    <row r="7" spans="1:5" ht="25.5" x14ac:dyDescent="0.2">
      <c r="A7" s="26" t="s">
        <v>1189</v>
      </c>
      <c r="B7" s="26" t="s">
        <v>231</v>
      </c>
      <c r="C7" s="27">
        <v>0</v>
      </c>
      <c r="D7" s="20">
        <v>0</v>
      </c>
      <c r="E7" s="39">
        <f t="shared" si="0"/>
        <v>0</v>
      </c>
    </row>
    <row r="8" spans="1:5" ht="25.5" x14ac:dyDescent="0.2">
      <c r="A8" s="26" t="s">
        <v>1190</v>
      </c>
      <c r="B8" s="26" t="s">
        <v>231</v>
      </c>
      <c r="C8" s="27">
        <v>0</v>
      </c>
      <c r="D8" s="20">
        <v>0</v>
      </c>
      <c r="E8" s="39">
        <f t="shared" si="0"/>
        <v>0</v>
      </c>
    </row>
    <row r="9" spans="1:5" ht="25.5" x14ac:dyDescent="0.2">
      <c r="A9" s="26" t="s">
        <v>1191</v>
      </c>
      <c r="B9" s="26" t="s">
        <v>231</v>
      </c>
      <c r="C9" s="27">
        <v>0</v>
      </c>
      <c r="D9" s="20">
        <v>0</v>
      </c>
      <c r="E9" s="39">
        <f t="shared" si="0"/>
        <v>0</v>
      </c>
    </row>
    <row r="10" spans="1:5" ht="25.5" x14ac:dyDescent="0.2">
      <c r="A10" s="26" t="s">
        <v>1192</v>
      </c>
      <c r="B10" s="26" t="s">
        <v>231</v>
      </c>
      <c r="C10" s="27">
        <v>0</v>
      </c>
      <c r="D10" s="20">
        <v>0</v>
      </c>
      <c r="E10" s="39">
        <f t="shared" si="0"/>
        <v>0</v>
      </c>
    </row>
    <row r="11" spans="1:5" ht="25.5" x14ac:dyDescent="0.2">
      <c r="A11" s="26" t="s">
        <v>234</v>
      </c>
      <c r="B11" s="26" t="s">
        <v>3426</v>
      </c>
      <c r="C11" s="27">
        <v>686072.12</v>
      </c>
      <c r="D11" s="20">
        <v>1083934.72</v>
      </c>
      <c r="E11" s="39">
        <f t="shared" si="0"/>
        <v>-397862.6</v>
      </c>
    </row>
    <row r="12" spans="1:5" x14ac:dyDescent="0.2">
      <c r="A12" s="26" t="s">
        <v>235</v>
      </c>
      <c r="B12" s="26" t="s">
        <v>218</v>
      </c>
      <c r="C12" s="27">
        <v>166476.46</v>
      </c>
      <c r="D12" s="20">
        <v>551773.51</v>
      </c>
      <c r="E12" s="39">
        <f t="shared" si="0"/>
        <v>-385297.05000000005</v>
      </c>
    </row>
    <row r="13" spans="1:5" x14ac:dyDescent="0.2">
      <c r="A13" s="26" t="s">
        <v>236</v>
      </c>
      <c r="B13" s="26" t="s">
        <v>73</v>
      </c>
      <c r="C13" s="27">
        <v>166476.46</v>
      </c>
      <c r="D13" s="20">
        <v>551773.51</v>
      </c>
      <c r="E13" s="39">
        <f t="shared" si="0"/>
        <v>-385297.05000000005</v>
      </c>
    </row>
    <row r="14" spans="1:5" x14ac:dyDescent="0.2">
      <c r="A14" s="26" t="s">
        <v>1193</v>
      </c>
      <c r="B14" s="26" t="s">
        <v>1194</v>
      </c>
      <c r="C14" s="27">
        <v>33492.870000000003</v>
      </c>
      <c r="D14" s="20">
        <v>0</v>
      </c>
      <c r="E14" s="39">
        <f t="shared" si="0"/>
        <v>33492.870000000003</v>
      </c>
    </row>
    <row r="15" spans="1:5" x14ac:dyDescent="0.2">
      <c r="A15" s="26" t="s">
        <v>1195</v>
      </c>
      <c r="B15" s="26" t="s">
        <v>1196</v>
      </c>
      <c r="C15" s="27">
        <v>33492.870000000003</v>
      </c>
      <c r="D15" s="20">
        <v>0</v>
      </c>
      <c r="E15" s="39">
        <f t="shared" si="0"/>
        <v>33492.870000000003</v>
      </c>
    </row>
    <row r="16" spans="1:5" x14ac:dyDescent="0.2">
      <c r="A16" s="26" t="s">
        <v>1197</v>
      </c>
      <c r="B16" s="26" t="s">
        <v>1196</v>
      </c>
      <c r="C16" s="27">
        <v>33492.870000000003</v>
      </c>
      <c r="D16" s="20">
        <v>0</v>
      </c>
      <c r="E16" s="39">
        <f t="shared" si="0"/>
        <v>33492.870000000003</v>
      </c>
    </row>
    <row r="17" spans="1:5" x14ac:dyDescent="0.2">
      <c r="A17" s="26" t="s">
        <v>1198</v>
      </c>
      <c r="B17" s="26" t="s">
        <v>1194</v>
      </c>
      <c r="C17" s="27">
        <v>33492.870000000003</v>
      </c>
      <c r="D17" s="20">
        <v>0</v>
      </c>
      <c r="E17" s="39">
        <f t="shared" si="0"/>
        <v>33492.870000000003</v>
      </c>
    </row>
    <row r="18" spans="1:5" x14ac:dyDescent="0.2">
      <c r="A18" s="26" t="s">
        <v>2763</v>
      </c>
      <c r="B18" s="26" t="s">
        <v>2764</v>
      </c>
      <c r="C18" s="27">
        <v>132983.59</v>
      </c>
      <c r="D18" s="20">
        <v>551773.51</v>
      </c>
      <c r="E18" s="39">
        <f t="shared" si="0"/>
        <v>-418789.92000000004</v>
      </c>
    </row>
    <row r="19" spans="1:5" x14ac:dyDescent="0.2">
      <c r="A19" s="26" t="s">
        <v>2765</v>
      </c>
      <c r="B19" s="26" t="s">
        <v>2764</v>
      </c>
      <c r="C19" s="27">
        <v>132983.59</v>
      </c>
      <c r="D19" s="20">
        <v>551773.51</v>
      </c>
      <c r="E19" s="39">
        <f t="shared" si="0"/>
        <v>-418789.92000000004</v>
      </c>
    </row>
    <row r="20" spans="1:5" x14ac:dyDescent="0.2">
      <c r="A20" s="26" t="s">
        <v>2766</v>
      </c>
      <c r="B20" s="26" t="s">
        <v>2764</v>
      </c>
      <c r="C20" s="27">
        <v>132983.59</v>
      </c>
      <c r="D20" s="20">
        <v>551773.51</v>
      </c>
      <c r="E20" s="39">
        <f t="shared" si="0"/>
        <v>-418789.92000000004</v>
      </c>
    </row>
    <row r="21" spans="1:5" x14ac:dyDescent="0.2">
      <c r="A21" s="26" t="s">
        <v>2767</v>
      </c>
      <c r="B21" s="26" t="s">
        <v>2764</v>
      </c>
      <c r="C21" s="27">
        <v>132983.59</v>
      </c>
      <c r="D21" s="20">
        <v>551773.51</v>
      </c>
      <c r="E21" s="39">
        <f t="shared" si="0"/>
        <v>-418789.92000000004</v>
      </c>
    </row>
    <row r="22" spans="1:5" x14ac:dyDescent="0.2">
      <c r="A22" s="26" t="s">
        <v>237</v>
      </c>
      <c r="B22" s="26" t="s">
        <v>3427</v>
      </c>
      <c r="C22" s="27">
        <v>4084.49</v>
      </c>
      <c r="D22" s="20">
        <v>4084.49</v>
      </c>
      <c r="E22" s="39">
        <f t="shared" si="0"/>
        <v>0</v>
      </c>
    </row>
    <row r="23" spans="1:5" x14ac:dyDescent="0.2">
      <c r="A23" s="26" t="s">
        <v>238</v>
      </c>
      <c r="B23" s="26" t="s">
        <v>73</v>
      </c>
      <c r="C23" s="27">
        <v>4084.49</v>
      </c>
      <c r="D23" s="20">
        <v>4084.49</v>
      </c>
      <c r="E23" s="39">
        <f t="shared" si="0"/>
        <v>0</v>
      </c>
    </row>
    <row r="24" spans="1:5" x14ac:dyDescent="0.2">
      <c r="A24" s="26" t="s">
        <v>1199</v>
      </c>
      <c r="B24" s="26" t="s">
        <v>1200</v>
      </c>
      <c r="C24" s="27">
        <v>4084.49</v>
      </c>
      <c r="D24" s="20">
        <v>4084.49</v>
      </c>
      <c r="E24" s="39">
        <f t="shared" si="0"/>
        <v>0</v>
      </c>
    </row>
    <row r="25" spans="1:5" x14ac:dyDescent="0.2">
      <c r="A25" s="26" t="s">
        <v>1201</v>
      </c>
      <c r="B25" s="26" t="s">
        <v>1202</v>
      </c>
      <c r="C25" s="27">
        <v>4084.49</v>
      </c>
      <c r="D25" s="20">
        <v>4084.49</v>
      </c>
      <c r="E25" s="39">
        <f t="shared" si="0"/>
        <v>0</v>
      </c>
    </row>
    <row r="26" spans="1:5" x14ac:dyDescent="0.2">
      <c r="A26" s="26" t="s">
        <v>1203</v>
      </c>
      <c r="B26" s="26" t="s">
        <v>1204</v>
      </c>
      <c r="C26" s="27">
        <v>4084.49</v>
      </c>
      <c r="D26" s="20">
        <v>4084.49</v>
      </c>
      <c r="E26" s="39">
        <f t="shared" si="0"/>
        <v>0</v>
      </c>
    </row>
    <row r="27" spans="1:5" x14ac:dyDescent="0.2">
      <c r="A27" s="26" t="s">
        <v>1205</v>
      </c>
      <c r="B27" s="26" t="s">
        <v>1204</v>
      </c>
      <c r="C27" s="27">
        <v>4084.49</v>
      </c>
      <c r="D27" s="20">
        <v>4084.49</v>
      </c>
      <c r="E27" s="39">
        <f t="shared" si="0"/>
        <v>0</v>
      </c>
    </row>
    <row r="28" spans="1:5" x14ac:dyDescent="0.2">
      <c r="A28" s="26" t="s">
        <v>239</v>
      </c>
      <c r="B28" s="26" t="s">
        <v>240</v>
      </c>
      <c r="C28" s="27">
        <v>515511.17</v>
      </c>
      <c r="D28" s="20">
        <v>528076.72</v>
      </c>
      <c r="E28" s="39">
        <f t="shared" si="0"/>
        <v>-12565.549999999988</v>
      </c>
    </row>
    <row r="29" spans="1:5" x14ac:dyDescent="0.2">
      <c r="A29" s="26" t="s">
        <v>241</v>
      </c>
      <c r="B29" s="26" t="s">
        <v>73</v>
      </c>
      <c r="C29" s="27">
        <v>515511.17</v>
      </c>
      <c r="D29" s="20">
        <v>528076.72</v>
      </c>
      <c r="E29" s="39">
        <f t="shared" si="0"/>
        <v>-12565.549999999988</v>
      </c>
    </row>
    <row r="30" spans="1:5" x14ac:dyDescent="0.2">
      <c r="A30" s="26" t="s">
        <v>1206</v>
      </c>
      <c r="B30" s="26" t="s">
        <v>240</v>
      </c>
      <c r="C30" s="27">
        <v>515511.17</v>
      </c>
      <c r="D30" s="20">
        <v>528076.72</v>
      </c>
      <c r="E30" s="39">
        <f t="shared" si="0"/>
        <v>-12565.549999999988</v>
      </c>
    </row>
    <row r="31" spans="1:5" x14ac:dyDescent="0.2">
      <c r="A31" s="26" t="s">
        <v>1207</v>
      </c>
      <c r="B31" s="26" t="s">
        <v>240</v>
      </c>
      <c r="C31" s="27">
        <v>515511.17</v>
      </c>
      <c r="D31" s="20">
        <v>528076.72</v>
      </c>
      <c r="E31" s="39">
        <f t="shared" si="0"/>
        <v>-12565.549999999988</v>
      </c>
    </row>
    <row r="32" spans="1:5" x14ac:dyDescent="0.2">
      <c r="A32" s="26" t="s">
        <v>1208</v>
      </c>
      <c r="B32" s="26" t="s">
        <v>240</v>
      </c>
      <c r="C32" s="27">
        <v>515511.17</v>
      </c>
      <c r="D32" s="20">
        <v>528076.72</v>
      </c>
      <c r="E32" s="39">
        <f t="shared" si="0"/>
        <v>-12565.549999999988</v>
      </c>
    </row>
    <row r="33" spans="1:5" x14ac:dyDescent="0.2">
      <c r="A33" s="26" t="s">
        <v>1209</v>
      </c>
      <c r="B33" s="26" t="s">
        <v>1210</v>
      </c>
      <c r="C33" s="27">
        <v>4007.97</v>
      </c>
      <c r="D33" s="20">
        <v>16197.83</v>
      </c>
      <c r="E33" s="39">
        <f t="shared" si="0"/>
        <v>-12189.86</v>
      </c>
    </row>
    <row r="34" spans="1:5" x14ac:dyDescent="0.2">
      <c r="A34" s="26" t="s">
        <v>1211</v>
      </c>
      <c r="B34" s="26" t="s">
        <v>1212</v>
      </c>
      <c r="C34" s="27">
        <v>502896.43</v>
      </c>
      <c r="D34" s="20">
        <v>510678.89</v>
      </c>
      <c r="E34" s="39">
        <f t="shared" si="0"/>
        <v>-7782.460000000021</v>
      </c>
    </row>
    <row r="35" spans="1:5" x14ac:dyDescent="0.2">
      <c r="A35" s="26" t="s">
        <v>1213</v>
      </c>
      <c r="B35" s="26" t="s">
        <v>1214</v>
      </c>
      <c r="C35" s="27">
        <v>8606.77</v>
      </c>
      <c r="D35" s="20">
        <v>1200</v>
      </c>
      <c r="E35" s="39">
        <f t="shared" si="0"/>
        <v>7406.77</v>
      </c>
    </row>
    <row r="36" spans="1:5" x14ac:dyDescent="0.2">
      <c r="A36" s="26" t="s">
        <v>3339</v>
      </c>
      <c r="B36" s="26" t="s">
        <v>255</v>
      </c>
      <c r="C36" s="27">
        <v>356801.92</v>
      </c>
      <c r="D36" s="20">
        <v>356801.92</v>
      </c>
      <c r="E36" s="39">
        <f t="shared" si="0"/>
        <v>0</v>
      </c>
    </row>
    <row r="37" spans="1:5" x14ac:dyDescent="0.2">
      <c r="A37" s="26" t="s">
        <v>3340</v>
      </c>
      <c r="B37" s="26" t="s">
        <v>255</v>
      </c>
      <c r="C37" s="27">
        <v>356801.92</v>
      </c>
      <c r="D37" s="20">
        <v>356801.92</v>
      </c>
      <c r="E37" s="39">
        <f t="shared" si="0"/>
        <v>0</v>
      </c>
    </row>
    <row r="38" spans="1:5" x14ac:dyDescent="0.2">
      <c r="A38" s="26" t="s">
        <v>3341</v>
      </c>
      <c r="B38" s="26" t="s">
        <v>73</v>
      </c>
      <c r="C38" s="27">
        <v>356801.92</v>
      </c>
      <c r="D38" s="20">
        <v>356801.92</v>
      </c>
      <c r="E38" s="39">
        <f t="shared" si="0"/>
        <v>0</v>
      </c>
    </row>
    <row r="39" spans="1:5" x14ac:dyDescent="0.2">
      <c r="A39" s="26" t="s">
        <v>3342</v>
      </c>
      <c r="B39" s="26" t="s">
        <v>255</v>
      </c>
      <c r="C39" s="27">
        <v>356801.92</v>
      </c>
      <c r="D39" s="20">
        <v>356801.92</v>
      </c>
      <c r="E39" s="39">
        <f t="shared" si="0"/>
        <v>0</v>
      </c>
    </row>
    <row r="40" spans="1:5" x14ac:dyDescent="0.2">
      <c r="A40" s="26" t="s">
        <v>3343</v>
      </c>
      <c r="B40" s="26" t="s">
        <v>255</v>
      </c>
      <c r="C40" s="27">
        <v>356801.92</v>
      </c>
      <c r="D40" s="20">
        <v>356801.92</v>
      </c>
      <c r="E40" s="39">
        <f t="shared" si="0"/>
        <v>0</v>
      </c>
    </row>
    <row r="41" spans="1:5" x14ac:dyDescent="0.2">
      <c r="A41" s="26" t="s">
        <v>3344</v>
      </c>
      <c r="B41" s="26" t="s">
        <v>255</v>
      </c>
      <c r="C41" s="27">
        <v>356801.92</v>
      </c>
      <c r="D41" s="20">
        <v>356801.92</v>
      </c>
      <c r="E41" s="39">
        <f t="shared" si="0"/>
        <v>0</v>
      </c>
    </row>
    <row r="42" spans="1:5" x14ac:dyDescent="0.2">
      <c r="A42" s="26" t="s">
        <v>3345</v>
      </c>
      <c r="B42" s="26" t="s">
        <v>255</v>
      </c>
      <c r="C42" s="27">
        <v>356801.92</v>
      </c>
      <c r="D42" s="20">
        <v>356801.92</v>
      </c>
      <c r="E42" s="39">
        <f t="shared" si="0"/>
        <v>0</v>
      </c>
    </row>
    <row r="43" spans="1:5" ht="25.5" x14ac:dyDescent="0.2">
      <c r="A43" s="26" t="s">
        <v>3383</v>
      </c>
      <c r="B43" s="26" t="s">
        <v>3384</v>
      </c>
      <c r="C43" s="27">
        <v>48757.93</v>
      </c>
      <c r="D43" s="20">
        <v>26594</v>
      </c>
      <c r="E43" s="39">
        <f t="shared" si="0"/>
        <v>22163.93</v>
      </c>
    </row>
    <row r="44" spans="1:5" ht="25.5" x14ac:dyDescent="0.2">
      <c r="A44" s="26" t="s">
        <v>3385</v>
      </c>
      <c r="B44" s="26" t="s">
        <v>3428</v>
      </c>
      <c r="C44" s="27">
        <v>48757.93</v>
      </c>
      <c r="D44" s="20">
        <v>26594</v>
      </c>
      <c r="E44" s="39">
        <f t="shared" si="0"/>
        <v>22163.93</v>
      </c>
    </row>
    <row r="45" spans="1:5" ht="25.5" x14ac:dyDescent="0.2">
      <c r="A45" s="26" t="s">
        <v>3386</v>
      </c>
      <c r="B45" s="26" t="s">
        <v>3428</v>
      </c>
      <c r="C45" s="27">
        <v>48757.93</v>
      </c>
      <c r="D45" s="20">
        <v>26594</v>
      </c>
      <c r="E45" s="39">
        <f t="shared" si="0"/>
        <v>22163.93</v>
      </c>
    </row>
    <row r="46" spans="1:5" ht="25.5" x14ac:dyDescent="0.2">
      <c r="A46" s="26" t="s">
        <v>3387</v>
      </c>
      <c r="B46" s="26" t="s">
        <v>3428</v>
      </c>
      <c r="C46" s="27">
        <v>48757.93</v>
      </c>
      <c r="D46" s="20">
        <v>26594</v>
      </c>
      <c r="E46" s="39">
        <f t="shared" si="0"/>
        <v>22163.93</v>
      </c>
    </row>
    <row r="47" spans="1:5" ht="25.5" x14ac:dyDescent="0.2">
      <c r="A47" s="26" t="s">
        <v>3388</v>
      </c>
      <c r="B47" s="26" t="s">
        <v>3428</v>
      </c>
      <c r="C47" s="27">
        <v>48757.93</v>
      </c>
      <c r="D47" s="20">
        <v>26594</v>
      </c>
      <c r="E47" s="39">
        <f t="shared" si="0"/>
        <v>22163.93</v>
      </c>
    </row>
    <row r="48" spans="1:5" ht="25.5" x14ac:dyDescent="0.2">
      <c r="A48" s="26" t="s">
        <v>3389</v>
      </c>
      <c r="B48" s="26" t="s">
        <v>3428</v>
      </c>
      <c r="C48" s="27">
        <v>48757.93</v>
      </c>
      <c r="D48" s="20">
        <v>26594</v>
      </c>
      <c r="E48" s="39">
        <f t="shared" si="0"/>
        <v>22163.93</v>
      </c>
    </row>
    <row r="49" spans="1:5" ht="25.5" x14ac:dyDescent="0.2">
      <c r="A49" s="26" t="s">
        <v>3390</v>
      </c>
      <c r="B49" s="26" t="s">
        <v>3428</v>
      </c>
      <c r="C49" s="27">
        <v>48757.93</v>
      </c>
      <c r="D49" s="20">
        <v>26594</v>
      </c>
      <c r="E49" s="39">
        <f t="shared" si="0"/>
        <v>22163.93</v>
      </c>
    </row>
    <row r="50" spans="1:5" x14ac:dyDescent="0.2">
      <c r="A50" s="26" t="s">
        <v>242</v>
      </c>
      <c r="B50" s="26" t="s">
        <v>116</v>
      </c>
      <c r="C50" s="27">
        <v>4756342.4800000004</v>
      </c>
      <c r="D50" s="20">
        <v>6966788.2199999997</v>
      </c>
      <c r="E50" s="39">
        <f t="shared" si="0"/>
        <v>-2210445.7399999993</v>
      </c>
    </row>
    <row r="51" spans="1:5" x14ac:dyDescent="0.2">
      <c r="A51" s="26" t="s">
        <v>243</v>
      </c>
      <c r="B51" s="26" t="s">
        <v>244</v>
      </c>
      <c r="C51" s="27">
        <v>36878.65</v>
      </c>
      <c r="D51" s="20">
        <v>35657.599999999999</v>
      </c>
      <c r="E51" s="39">
        <f t="shared" si="0"/>
        <v>1221.0500000000029</v>
      </c>
    </row>
    <row r="52" spans="1:5" x14ac:dyDescent="0.2">
      <c r="A52" s="26" t="s">
        <v>245</v>
      </c>
      <c r="B52" s="26" t="s">
        <v>73</v>
      </c>
      <c r="C52" s="27">
        <v>36878.65</v>
      </c>
      <c r="D52" s="20">
        <v>35657.599999999999</v>
      </c>
      <c r="E52" s="39">
        <f t="shared" si="0"/>
        <v>1221.0500000000029</v>
      </c>
    </row>
    <row r="53" spans="1:5" x14ac:dyDescent="0.2">
      <c r="A53" s="26" t="s">
        <v>1215</v>
      </c>
      <c r="B53" s="26" t="s">
        <v>608</v>
      </c>
      <c r="C53" s="27">
        <v>36878.65</v>
      </c>
      <c r="D53" s="20">
        <v>35657.599999999999</v>
      </c>
      <c r="E53" s="39">
        <f t="shared" si="0"/>
        <v>1221.0500000000029</v>
      </c>
    </row>
    <row r="54" spans="1:5" x14ac:dyDescent="0.2">
      <c r="A54" s="26" t="s">
        <v>1216</v>
      </c>
      <c r="B54" s="26" t="s">
        <v>608</v>
      </c>
      <c r="C54" s="27">
        <v>36878.65</v>
      </c>
      <c r="D54" s="20">
        <v>35657.599999999999</v>
      </c>
      <c r="E54" s="39">
        <f t="shared" si="0"/>
        <v>1221.0500000000029</v>
      </c>
    </row>
    <row r="55" spans="1:5" x14ac:dyDescent="0.2">
      <c r="A55" s="26" t="s">
        <v>1217</v>
      </c>
      <c r="B55" s="26" t="s">
        <v>608</v>
      </c>
      <c r="C55" s="27">
        <v>36878.65</v>
      </c>
      <c r="D55" s="20">
        <v>35657.599999999999</v>
      </c>
      <c r="E55" s="39">
        <f t="shared" si="0"/>
        <v>1221.0500000000029</v>
      </c>
    </row>
    <row r="56" spans="1:5" x14ac:dyDescent="0.2">
      <c r="A56" s="26" t="s">
        <v>1218</v>
      </c>
      <c r="B56" s="26" t="s">
        <v>608</v>
      </c>
      <c r="C56" s="27">
        <v>36878.65</v>
      </c>
      <c r="D56" s="20">
        <v>35657.599999999999</v>
      </c>
      <c r="E56" s="39">
        <f t="shared" si="0"/>
        <v>1221.0500000000029</v>
      </c>
    </row>
    <row r="57" spans="1:5" x14ac:dyDescent="0.2">
      <c r="A57" s="26" t="s">
        <v>246</v>
      </c>
      <c r="B57" s="26" t="s">
        <v>3429</v>
      </c>
      <c r="C57" s="27">
        <v>3878.81</v>
      </c>
      <c r="D57" s="20">
        <v>0</v>
      </c>
      <c r="E57" s="39">
        <f t="shared" si="0"/>
        <v>3878.81</v>
      </c>
    </row>
    <row r="58" spans="1:5" x14ac:dyDescent="0.2">
      <c r="A58" s="26" t="s">
        <v>247</v>
      </c>
      <c r="B58" s="26" t="s">
        <v>73</v>
      </c>
      <c r="C58" s="27">
        <v>3878.81</v>
      </c>
      <c r="D58" s="20">
        <v>0</v>
      </c>
      <c r="E58" s="39">
        <f t="shared" si="0"/>
        <v>3878.81</v>
      </c>
    </row>
    <row r="59" spans="1:5" x14ac:dyDescent="0.2">
      <c r="A59" s="26" t="s">
        <v>1219</v>
      </c>
      <c r="B59" s="26" t="s">
        <v>1220</v>
      </c>
      <c r="C59" s="27">
        <v>3878.81</v>
      </c>
      <c r="D59" s="20">
        <v>0</v>
      </c>
      <c r="E59" s="39">
        <f t="shared" si="0"/>
        <v>3878.81</v>
      </c>
    </row>
    <row r="60" spans="1:5" x14ac:dyDescent="0.2">
      <c r="A60" s="26" t="s">
        <v>1221</v>
      </c>
      <c r="B60" s="26" t="s">
        <v>1220</v>
      </c>
      <c r="C60" s="27">
        <v>3878.81</v>
      </c>
      <c r="D60" s="20">
        <v>0</v>
      </c>
      <c r="E60" s="39">
        <f t="shared" si="0"/>
        <v>3878.81</v>
      </c>
    </row>
    <row r="61" spans="1:5" x14ac:dyDescent="0.2">
      <c r="A61" s="26" t="s">
        <v>1222</v>
      </c>
      <c r="B61" s="26" t="s">
        <v>1220</v>
      </c>
      <c r="C61" s="27">
        <v>3878.81</v>
      </c>
      <c r="D61" s="20">
        <v>0</v>
      </c>
      <c r="E61" s="39">
        <f t="shared" si="0"/>
        <v>3878.81</v>
      </c>
    </row>
    <row r="62" spans="1:5" x14ac:dyDescent="0.2">
      <c r="A62" s="26" t="s">
        <v>1223</v>
      </c>
      <c r="B62" s="26" t="s">
        <v>1224</v>
      </c>
      <c r="C62" s="27">
        <v>3878.81</v>
      </c>
      <c r="D62" s="20">
        <v>0</v>
      </c>
      <c r="E62" s="39">
        <f t="shared" si="0"/>
        <v>3878.81</v>
      </c>
    </row>
    <row r="63" spans="1:5" x14ac:dyDescent="0.2">
      <c r="A63" s="26" t="s">
        <v>248</v>
      </c>
      <c r="B63" s="26" t="s">
        <v>116</v>
      </c>
      <c r="C63" s="27">
        <v>4715585.0199999996</v>
      </c>
      <c r="D63" s="20">
        <v>6931130.6200000001</v>
      </c>
      <c r="E63" s="39">
        <f t="shared" si="0"/>
        <v>-2215545.6000000006</v>
      </c>
    </row>
    <row r="64" spans="1:5" x14ac:dyDescent="0.2">
      <c r="A64" s="26" t="s">
        <v>249</v>
      </c>
      <c r="B64" s="26" t="s">
        <v>73</v>
      </c>
      <c r="C64" s="27">
        <v>4715585.0199999996</v>
      </c>
      <c r="D64" s="20">
        <v>6931130.6200000001</v>
      </c>
      <c r="E64" s="39">
        <f t="shared" si="0"/>
        <v>-2215545.6000000006</v>
      </c>
    </row>
    <row r="65" spans="1:5" ht="25.5" x14ac:dyDescent="0.2">
      <c r="A65" s="26" t="s">
        <v>1225</v>
      </c>
      <c r="B65" s="26" t="s">
        <v>3430</v>
      </c>
      <c r="C65" s="27">
        <v>0</v>
      </c>
      <c r="D65" s="20">
        <v>0</v>
      </c>
      <c r="E65" s="39">
        <f t="shared" si="0"/>
        <v>0</v>
      </c>
    </row>
    <row r="66" spans="1:5" x14ac:dyDescent="0.2">
      <c r="A66" s="26" t="s">
        <v>1226</v>
      </c>
      <c r="B66" s="26" t="s">
        <v>1227</v>
      </c>
      <c r="C66" s="27">
        <v>0</v>
      </c>
      <c r="D66" s="20">
        <v>0</v>
      </c>
      <c r="E66" s="39">
        <f t="shared" si="0"/>
        <v>0</v>
      </c>
    </row>
    <row r="67" spans="1:5" x14ac:dyDescent="0.2">
      <c r="A67" s="26" t="s">
        <v>1228</v>
      </c>
      <c r="B67" s="26" t="s">
        <v>676</v>
      </c>
      <c r="C67" s="27">
        <v>0</v>
      </c>
      <c r="D67" s="20">
        <v>0</v>
      </c>
      <c r="E67" s="39">
        <f t="shared" si="0"/>
        <v>0</v>
      </c>
    </row>
    <row r="68" spans="1:5" x14ac:dyDescent="0.2">
      <c r="A68" s="26" t="s">
        <v>1229</v>
      </c>
      <c r="B68" s="26" t="s">
        <v>678</v>
      </c>
      <c r="C68" s="27">
        <v>0</v>
      </c>
      <c r="D68" s="20">
        <v>0</v>
      </c>
      <c r="E68" s="39">
        <f t="shared" ref="E68:E131" si="1">+C68-D68</f>
        <v>0</v>
      </c>
    </row>
    <row r="69" spans="1:5" x14ac:dyDescent="0.2">
      <c r="A69" s="26" t="s">
        <v>1230</v>
      </c>
      <c r="B69" s="26" t="s">
        <v>89</v>
      </c>
      <c r="C69" s="27">
        <v>0</v>
      </c>
      <c r="D69" s="20">
        <v>0</v>
      </c>
      <c r="E69" s="39">
        <f t="shared" si="1"/>
        <v>0</v>
      </c>
    </row>
    <row r="70" spans="1:5" x14ac:dyDescent="0.2">
      <c r="A70" s="26" t="s">
        <v>1231</v>
      </c>
      <c r="B70" s="26" t="s">
        <v>1232</v>
      </c>
      <c r="C70" s="27">
        <v>0</v>
      </c>
      <c r="D70" s="20">
        <v>0</v>
      </c>
      <c r="E70" s="39">
        <f t="shared" si="1"/>
        <v>0</v>
      </c>
    </row>
    <row r="71" spans="1:5" x14ac:dyDescent="0.2">
      <c r="A71" s="26" t="s">
        <v>1233</v>
      </c>
      <c r="B71" s="26" t="s">
        <v>1234</v>
      </c>
      <c r="C71" s="27">
        <v>0</v>
      </c>
      <c r="D71" s="20">
        <v>0</v>
      </c>
      <c r="E71" s="39">
        <f t="shared" si="1"/>
        <v>0</v>
      </c>
    </row>
    <row r="72" spans="1:5" x14ac:dyDescent="0.2">
      <c r="A72" s="26" t="s">
        <v>2740</v>
      </c>
      <c r="B72" s="26" t="s">
        <v>2741</v>
      </c>
      <c r="C72" s="27">
        <v>0</v>
      </c>
      <c r="D72" s="20">
        <v>0</v>
      </c>
      <c r="E72" s="39">
        <f t="shared" si="1"/>
        <v>0</v>
      </c>
    </row>
    <row r="73" spans="1:5" x14ac:dyDescent="0.2">
      <c r="A73" s="26" t="s">
        <v>2742</v>
      </c>
      <c r="B73" s="26" t="s">
        <v>2743</v>
      </c>
      <c r="C73" s="27">
        <v>0</v>
      </c>
      <c r="D73" s="20">
        <v>0</v>
      </c>
      <c r="E73" s="39">
        <f t="shared" si="1"/>
        <v>0</v>
      </c>
    </row>
    <row r="74" spans="1:5" x14ac:dyDescent="0.2">
      <c r="A74" s="26" t="s">
        <v>2744</v>
      </c>
      <c r="B74" s="26" t="s">
        <v>2743</v>
      </c>
      <c r="C74" s="27">
        <v>0</v>
      </c>
      <c r="D74" s="20">
        <v>0</v>
      </c>
      <c r="E74" s="39">
        <f t="shared" si="1"/>
        <v>0</v>
      </c>
    </row>
    <row r="75" spans="1:5" x14ac:dyDescent="0.2">
      <c r="A75" s="26" t="s">
        <v>1235</v>
      </c>
      <c r="B75" s="26" t="s">
        <v>1236</v>
      </c>
      <c r="C75" s="27">
        <v>21113.55</v>
      </c>
      <c r="D75" s="20">
        <v>17669.32</v>
      </c>
      <c r="E75" s="39">
        <f t="shared" si="1"/>
        <v>3444.2299999999996</v>
      </c>
    </row>
    <row r="76" spans="1:5" x14ac:dyDescent="0.2">
      <c r="A76" s="26" t="s">
        <v>1237</v>
      </c>
      <c r="B76" s="26" t="s">
        <v>1227</v>
      </c>
      <c r="C76" s="27">
        <v>0</v>
      </c>
      <c r="D76" s="20">
        <v>0</v>
      </c>
      <c r="E76" s="39">
        <f t="shared" si="1"/>
        <v>0</v>
      </c>
    </row>
    <row r="77" spans="1:5" x14ac:dyDescent="0.2">
      <c r="A77" s="26" t="s">
        <v>1238</v>
      </c>
      <c r="B77" s="26" t="s">
        <v>644</v>
      </c>
      <c r="C77" s="27">
        <v>0</v>
      </c>
      <c r="D77" s="20">
        <v>0</v>
      </c>
      <c r="E77" s="39">
        <f t="shared" si="1"/>
        <v>0</v>
      </c>
    </row>
    <row r="78" spans="1:5" x14ac:dyDescent="0.2">
      <c r="A78" s="26" t="s">
        <v>1239</v>
      </c>
      <c r="B78" s="26" t="s">
        <v>644</v>
      </c>
      <c r="C78" s="27">
        <v>0</v>
      </c>
      <c r="D78" s="20">
        <v>0</v>
      </c>
      <c r="E78" s="39">
        <f t="shared" si="1"/>
        <v>0</v>
      </c>
    </row>
    <row r="79" spans="1:5" x14ac:dyDescent="0.2">
      <c r="A79" s="26" t="s">
        <v>1240</v>
      </c>
      <c r="B79" s="26" t="s">
        <v>671</v>
      </c>
      <c r="C79" s="27">
        <v>0</v>
      </c>
      <c r="D79" s="20">
        <v>0</v>
      </c>
      <c r="E79" s="39">
        <f t="shared" si="1"/>
        <v>0</v>
      </c>
    </row>
    <row r="80" spans="1:5" ht="25.5" x14ac:dyDescent="0.2">
      <c r="A80" s="26" t="s">
        <v>1241</v>
      </c>
      <c r="B80" s="26" t="s">
        <v>673</v>
      </c>
      <c r="C80" s="27">
        <v>0</v>
      </c>
      <c r="D80" s="20">
        <v>0</v>
      </c>
      <c r="E80" s="39">
        <f t="shared" si="1"/>
        <v>0</v>
      </c>
    </row>
    <row r="81" spans="1:5" x14ac:dyDescent="0.2">
      <c r="A81" s="26" t="s">
        <v>2544</v>
      </c>
      <c r="B81" s="26" t="s">
        <v>1422</v>
      </c>
      <c r="C81" s="27">
        <v>0</v>
      </c>
      <c r="D81" s="20">
        <v>0</v>
      </c>
      <c r="E81" s="39">
        <f t="shared" si="1"/>
        <v>0</v>
      </c>
    </row>
    <row r="82" spans="1:5" x14ac:dyDescent="0.2">
      <c r="A82" s="26" t="s">
        <v>1242</v>
      </c>
      <c r="B82" s="26" t="s">
        <v>675</v>
      </c>
      <c r="C82" s="27">
        <v>0</v>
      </c>
      <c r="D82" s="20">
        <v>0</v>
      </c>
      <c r="E82" s="39">
        <f t="shared" si="1"/>
        <v>0</v>
      </c>
    </row>
    <row r="83" spans="1:5" x14ac:dyDescent="0.2">
      <c r="A83" s="26" t="s">
        <v>1243</v>
      </c>
      <c r="B83" s="26" t="s">
        <v>676</v>
      </c>
      <c r="C83" s="27">
        <v>0</v>
      </c>
      <c r="D83" s="20">
        <v>0</v>
      </c>
      <c r="E83" s="39">
        <f t="shared" si="1"/>
        <v>0</v>
      </c>
    </row>
    <row r="84" spans="1:5" x14ac:dyDescent="0.2">
      <c r="A84" s="26" t="s">
        <v>1244</v>
      </c>
      <c r="B84" s="26" t="s">
        <v>678</v>
      </c>
      <c r="C84" s="27">
        <v>0</v>
      </c>
      <c r="D84" s="20">
        <v>0</v>
      </c>
      <c r="E84" s="39">
        <f t="shared" si="1"/>
        <v>0</v>
      </c>
    </row>
    <row r="85" spans="1:5" x14ac:dyDescent="0.2">
      <c r="A85" s="26" t="s">
        <v>1245</v>
      </c>
      <c r="B85" s="26" t="s">
        <v>681</v>
      </c>
      <c r="C85" s="27">
        <v>0</v>
      </c>
      <c r="D85" s="20">
        <v>0</v>
      </c>
      <c r="E85" s="39">
        <f t="shared" si="1"/>
        <v>0</v>
      </c>
    </row>
    <row r="86" spans="1:5" x14ac:dyDescent="0.2">
      <c r="A86" s="26" t="s">
        <v>1246</v>
      </c>
      <c r="B86" s="26" t="s">
        <v>681</v>
      </c>
      <c r="C86" s="27">
        <v>0</v>
      </c>
      <c r="D86" s="20">
        <v>0</v>
      </c>
      <c r="E86" s="39">
        <f t="shared" si="1"/>
        <v>0</v>
      </c>
    </row>
    <row r="87" spans="1:5" x14ac:dyDescent="0.2">
      <c r="A87" s="26" t="s">
        <v>1247</v>
      </c>
      <c r="B87" s="26" t="s">
        <v>1072</v>
      </c>
      <c r="C87" s="27">
        <v>0</v>
      </c>
      <c r="D87" s="20">
        <v>0</v>
      </c>
      <c r="E87" s="39">
        <f t="shared" si="1"/>
        <v>0</v>
      </c>
    </row>
    <row r="88" spans="1:5" x14ac:dyDescent="0.2">
      <c r="A88" s="26" t="s">
        <v>1248</v>
      </c>
      <c r="B88" s="26" t="s">
        <v>1072</v>
      </c>
      <c r="C88" s="27">
        <v>0</v>
      </c>
      <c r="D88" s="20">
        <v>0</v>
      </c>
      <c r="E88" s="39">
        <f t="shared" si="1"/>
        <v>0</v>
      </c>
    </row>
    <row r="89" spans="1:5" x14ac:dyDescent="0.2">
      <c r="A89" s="26" t="s">
        <v>1249</v>
      </c>
      <c r="B89" s="26" t="s">
        <v>1250</v>
      </c>
      <c r="C89" s="27">
        <v>17338.57</v>
      </c>
      <c r="D89" s="20">
        <v>17521.48</v>
      </c>
      <c r="E89" s="39">
        <f t="shared" si="1"/>
        <v>-182.90999999999985</v>
      </c>
    </row>
    <row r="90" spans="1:5" x14ac:dyDescent="0.2">
      <c r="A90" s="26" t="s">
        <v>1251</v>
      </c>
      <c r="B90" s="26" t="s">
        <v>1252</v>
      </c>
      <c r="C90" s="27">
        <v>17338.57</v>
      </c>
      <c r="D90" s="20">
        <v>17521.48</v>
      </c>
      <c r="E90" s="39">
        <f t="shared" si="1"/>
        <v>-182.90999999999985</v>
      </c>
    </row>
    <row r="91" spans="1:5" x14ac:dyDescent="0.2">
      <c r="A91" s="26" t="s">
        <v>1253</v>
      </c>
      <c r="B91" s="26" t="s">
        <v>1070</v>
      </c>
      <c r="C91" s="27">
        <v>17338.57</v>
      </c>
      <c r="D91" s="20">
        <v>17521.48</v>
      </c>
      <c r="E91" s="39">
        <f t="shared" si="1"/>
        <v>-182.90999999999985</v>
      </c>
    </row>
    <row r="92" spans="1:5" ht="25.5" x14ac:dyDescent="0.2">
      <c r="A92" s="26" t="s">
        <v>3431</v>
      </c>
      <c r="B92" s="26" t="s">
        <v>2842</v>
      </c>
      <c r="C92" s="27">
        <v>3391.05</v>
      </c>
      <c r="D92" s="20" t="e">
        <v>#N/A</v>
      </c>
      <c r="E92" s="39" t="e">
        <f t="shared" si="1"/>
        <v>#N/A</v>
      </c>
    </row>
    <row r="93" spans="1:5" ht="25.5" x14ac:dyDescent="0.2">
      <c r="A93" s="26" t="s">
        <v>3432</v>
      </c>
      <c r="B93" s="26" t="s">
        <v>2842</v>
      </c>
      <c r="C93" s="27">
        <v>3391.05</v>
      </c>
      <c r="D93" s="20" t="e">
        <v>#N/A</v>
      </c>
      <c r="E93" s="39" t="e">
        <f t="shared" si="1"/>
        <v>#N/A</v>
      </c>
    </row>
    <row r="94" spans="1:5" ht="25.5" x14ac:dyDescent="0.2">
      <c r="A94" s="26" t="s">
        <v>3433</v>
      </c>
      <c r="B94" s="26" t="s">
        <v>2842</v>
      </c>
      <c r="C94" s="27">
        <v>3391.05</v>
      </c>
      <c r="D94" s="20" t="e">
        <v>#N/A</v>
      </c>
      <c r="E94" s="39" t="e">
        <f t="shared" si="1"/>
        <v>#N/A</v>
      </c>
    </row>
    <row r="95" spans="1:5" x14ac:dyDescent="0.2">
      <c r="A95" s="26" t="s">
        <v>2951</v>
      </c>
      <c r="B95" s="26" t="s">
        <v>2952</v>
      </c>
      <c r="C95" s="27">
        <v>0</v>
      </c>
      <c r="D95" s="20">
        <v>0</v>
      </c>
      <c r="E95" s="39">
        <f t="shared" si="1"/>
        <v>0</v>
      </c>
    </row>
    <row r="96" spans="1:5" ht="25.5" x14ac:dyDescent="0.2">
      <c r="A96" s="26" t="s">
        <v>2953</v>
      </c>
      <c r="B96" s="26" t="s">
        <v>3434</v>
      </c>
      <c r="C96" s="27">
        <v>0</v>
      </c>
      <c r="D96" s="20">
        <v>0</v>
      </c>
      <c r="E96" s="39">
        <f t="shared" si="1"/>
        <v>0</v>
      </c>
    </row>
    <row r="97" spans="1:5" x14ac:dyDescent="0.2">
      <c r="A97" s="26" t="s">
        <v>2954</v>
      </c>
      <c r="B97" s="26" t="s">
        <v>671</v>
      </c>
      <c r="C97" s="27">
        <v>0</v>
      </c>
      <c r="D97" s="20">
        <v>0</v>
      </c>
      <c r="E97" s="39">
        <f t="shared" si="1"/>
        <v>0</v>
      </c>
    </row>
    <row r="98" spans="1:5" x14ac:dyDescent="0.2">
      <c r="A98" s="26" t="s">
        <v>2845</v>
      </c>
      <c r="B98" s="26" t="s">
        <v>2846</v>
      </c>
      <c r="C98" s="27">
        <v>1110.54</v>
      </c>
      <c r="D98" s="20">
        <v>147.84</v>
      </c>
      <c r="E98" s="39">
        <f t="shared" si="1"/>
        <v>962.69999999999993</v>
      </c>
    </row>
    <row r="99" spans="1:5" x14ac:dyDescent="0.2">
      <c r="A99" s="26" t="s">
        <v>2847</v>
      </c>
      <c r="B99" s="26" t="s">
        <v>2848</v>
      </c>
      <c r="C99" s="27">
        <v>1110.54</v>
      </c>
      <c r="D99" s="20">
        <v>147.84</v>
      </c>
      <c r="E99" s="39">
        <f t="shared" si="1"/>
        <v>962.69999999999993</v>
      </c>
    </row>
    <row r="100" spans="1:5" ht="25.5" x14ac:dyDescent="0.2">
      <c r="A100" s="26" t="s">
        <v>2849</v>
      </c>
      <c r="B100" s="26" t="s">
        <v>3435</v>
      </c>
      <c r="C100" s="27">
        <v>1110.54</v>
      </c>
      <c r="D100" s="20">
        <v>147.84</v>
      </c>
      <c r="E100" s="39">
        <f t="shared" si="1"/>
        <v>962.69999999999993</v>
      </c>
    </row>
    <row r="101" spans="1:5" x14ac:dyDescent="0.2">
      <c r="A101" s="26" t="s">
        <v>1254</v>
      </c>
      <c r="B101" s="26" t="s">
        <v>1407</v>
      </c>
      <c r="C101" s="27">
        <v>-726.61</v>
      </c>
      <c r="D101" s="20">
        <v>0</v>
      </c>
      <c r="E101" s="39">
        <f t="shared" si="1"/>
        <v>-726.61</v>
      </c>
    </row>
    <row r="102" spans="1:5" x14ac:dyDescent="0.2">
      <c r="A102" s="26" t="s">
        <v>1255</v>
      </c>
      <c r="B102" s="26" t="s">
        <v>642</v>
      </c>
      <c r="C102" s="27">
        <v>-726.61</v>
      </c>
      <c r="D102" s="20">
        <v>0</v>
      </c>
      <c r="E102" s="39">
        <f t="shared" si="1"/>
        <v>-726.61</v>
      </c>
    </row>
    <row r="103" spans="1:5" x14ac:dyDescent="0.2">
      <c r="A103" s="26" t="s">
        <v>1256</v>
      </c>
      <c r="B103" s="26" t="s">
        <v>644</v>
      </c>
      <c r="C103" s="27">
        <v>-726.61</v>
      </c>
      <c r="D103" s="20">
        <v>0</v>
      </c>
      <c r="E103" s="39">
        <f t="shared" si="1"/>
        <v>-726.61</v>
      </c>
    </row>
    <row r="104" spans="1:5" x14ac:dyDescent="0.2">
      <c r="A104" s="26" t="s">
        <v>1257</v>
      </c>
      <c r="B104" s="26" t="s">
        <v>953</v>
      </c>
      <c r="C104" s="27">
        <v>49</v>
      </c>
      <c r="D104" s="20">
        <v>49</v>
      </c>
      <c r="E104" s="39">
        <f t="shared" si="1"/>
        <v>0</v>
      </c>
    </row>
    <row r="105" spans="1:5" x14ac:dyDescent="0.2">
      <c r="A105" s="26" t="s">
        <v>1258</v>
      </c>
      <c r="B105" s="26" t="s">
        <v>953</v>
      </c>
      <c r="C105" s="27">
        <v>49</v>
      </c>
      <c r="D105" s="20">
        <v>49</v>
      </c>
      <c r="E105" s="39">
        <f t="shared" si="1"/>
        <v>0</v>
      </c>
    </row>
    <row r="106" spans="1:5" x14ac:dyDescent="0.2">
      <c r="A106" s="26" t="s">
        <v>1259</v>
      </c>
      <c r="B106" s="26" t="s">
        <v>1260</v>
      </c>
      <c r="C106" s="27">
        <v>0</v>
      </c>
      <c r="D106" s="20">
        <v>0</v>
      </c>
      <c r="E106" s="39">
        <f t="shared" si="1"/>
        <v>0</v>
      </c>
    </row>
    <row r="107" spans="1:5" x14ac:dyDescent="0.2">
      <c r="A107" s="26" t="s">
        <v>1261</v>
      </c>
      <c r="B107" s="26" t="s">
        <v>957</v>
      </c>
      <c r="C107" s="27">
        <v>0</v>
      </c>
      <c r="D107" s="20">
        <v>0</v>
      </c>
      <c r="E107" s="39">
        <f t="shared" si="1"/>
        <v>0</v>
      </c>
    </row>
    <row r="108" spans="1:5" x14ac:dyDescent="0.2">
      <c r="A108" s="26" t="s">
        <v>1262</v>
      </c>
      <c r="B108" s="26" t="s">
        <v>1263</v>
      </c>
      <c r="C108" s="27">
        <v>0</v>
      </c>
      <c r="D108" s="20">
        <v>0</v>
      </c>
      <c r="E108" s="39">
        <f t="shared" si="1"/>
        <v>0</v>
      </c>
    </row>
    <row r="109" spans="1:5" x14ac:dyDescent="0.2">
      <c r="A109" s="26" t="s">
        <v>1264</v>
      </c>
      <c r="B109" s="26" t="s">
        <v>1265</v>
      </c>
      <c r="C109" s="27">
        <v>0</v>
      </c>
      <c r="D109" s="20">
        <v>0</v>
      </c>
      <c r="E109" s="39">
        <f t="shared" si="1"/>
        <v>0</v>
      </c>
    </row>
    <row r="110" spans="1:5" ht="25.5" x14ac:dyDescent="0.2">
      <c r="A110" s="26" t="s">
        <v>1266</v>
      </c>
      <c r="B110" s="26" t="s">
        <v>1267</v>
      </c>
      <c r="C110" s="27">
        <v>0</v>
      </c>
      <c r="D110" s="20">
        <v>0</v>
      </c>
      <c r="E110" s="39">
        <f t="shared" si="1"/>
        <v>0</v>
      </c>
    </row>
    <row r="111" spans="1:5" x14ac:dyDescent="0.2">
      <c r="A111" s="26" t="s">
        <v>2899</v>
      </c>
      <c r="B111" s="26" t="s">
        <v>2900</v>
      </c>
      <c r="C111" s="27">
        <v>0</v>
      </c>
      <c r="D111" s="20">
        <v>0</v>
      </c>
      <c r="E111" s="39">
        <f t="shared" si="1"/>
        <v>0</v>
      </c>
    </row>
    <row r="112" spans="1:5" x14ac:dyDescent="0.2">
      <c r="A112" s="26" t="s">
        <v>1268</v>
      </c>
      <c r="B112" s="26" t="s">
        <v>1269</v>
      </c>
      <c r="C112" s="27">
        <v>49</v>
      </c>
      <c r="D112" s="20">
        <v>49</v>
      </c>
      <c r="E112" s="39">
        <f t="shared" si="1"/>
        <v>0</v>
      </c>
    </row>
    <row r="113" spans="1:5" x14ac:dyDescent="0.2">
      <c r="A113" s="26" t="s">
        <v>1270</v>
      </c>
      <c r="B113" s="26" t="s">
        <v>1271</v>
      </c>
      <c r="C113" s="27">
        <v>49</v>
      </c>
      <c r="D113" s="20">
        <v>49</v>
      </c>
      <c r="E113" s="39">
        <f t="shared" si="1"/>
        <v>0</v>
      </c>
    </row>
    <row r="114" spans="1:5" x14ac:dyDescent="0.2">
      <c r="A114" s="26" t="s">
        <v>1272</v>
      </c>
      <c r="B114" s="26" t="s">
        <v>1273</v>
      </c>
      <c r="C114" s="27">
        <v>0</v>
      </c>
      <c r="D114" s="20">
        <v>0</v>
      </c>
      <c r="E114" s="39">
        <f t="shared" si="1"/>
        <v>0</v>
      </c>
    </row>
    <row r="115" spans="1:5" x14ac:dyDescent="0.2">
      <c r="A115" s="26" t="s">
        <v>1274</v>
      </c>
      <c r="B115" s="26" t="s">
        <v>1275</v>
      </c>
      <c r="C115" s="27">
        <v>0</v>
      </c>
      <c r="D115" s="20">
        <v>0</v>
      </c>
      <c r="E115" s="39">
        <f t="shared" si="1"/>
        <v>0</v>
      </c>
    </row>
    <row r="116" spans="1:5" x14ac:dyDescent="0.2">
      <c r="A116" s="26" t="s">
        <v>2996</v>
      </c>
      <c r="B116" s="26" t="s">
        <v>2997</v>
      </c>
      <c r="C116" s="27">
        <v>0</v>
      </c>
      <c r="D116" s="20">
        <v>0</v>
      </c>
      <c r="E116" s="39">
        <f t="shared" si="1"/>
        <v>0</v>
      </c>
    </row>
    <row r="117" spans="1:5" x14ac:dyDescent="0.2">
      <c r="A117" s="26" t="s">
        <v>1276</v>
      </c>
      <c r="B117" s="26" t="s">
        <v>1277</v>
      </c>
      <c r="C117" s="27">
        <v>0</v>
      </c>
      <c r="D117" s="20">
        <v>0</v>
      </c>
      <c r="E117" s="39">
        <f t="shared" si="1"/>
        <v>0</v>
      </c>
    </row>
    <row r="118" spans="1:5" x14ac:dyDescent="0.2">
      <c r="A118" s="26" t="s">
        <v>1278</v>
      </c>
      <c r="B118" s="26" t="s">
        <v>1279</v>
      </c>
      <c r="C118" s="27">
        <v>0</v>
      </c>
      <c r="D118" s="20">
        <v>0</v>
      </c>
      <c r="E118" s="39">
        <f t="shared" si="1"/>
        <v>0</v>
      </c>
    </row>
    <row r="119" spans="1:5" x14ac:dyDescent="0.2">
      <c r="A119" s="26" t="s">
        <v>1280</v>
      </c>
      <c r="B119" s="26" t="s">
        <v>1279</v>
      </c>
      <c r="C119" s="27">
        <v>0</v>
      </c>
      <c r="D119" s="20">
        <v>0</v>
      </c>
      <c r="E119" s="39">
        <f t="shared" si="1"/>
        <v>0</v>
      </c>
    </row>
    <row r="120" spans="1:5" x14ac:dyDescent="0.2">
      <c r="A120" s="26" t="s">
        <v>1281</v>
      </c>
      <c r="B120" s="26" t="s">
        <v>1279</v>
      </c>
      <c r="C120" s="27">
        <v>0</v>
      </c>
      <c r="D120" s="20">
        <v>0</v>
      </c>
      <c r="E120" s="39">
        <f t="shared" si="1"/>
        <v>0</v>
      </c>
    </row>
    <row r="121" spans="1:5" x14ac:dyDescent="0.2">
      <c r="A121" s="26" t="s">
        <v>1282</v>
      </c>
      <c r="B121" s="26" t="s">
        <v>1283</v>
      </c>
      <c r="C121" s="27">
        <v>42855.32</v>
      </c>
      <c r="D121" s="20">
        <v>24989.49</v>
      </c>
      <c r="E121" s="39">
        <f t="shared" si="1"/>
        <v>17865.829999999998</v>
      </c>
    </row>
    <row r="122" spans="1:5" x14ac:dyDescent="0.2">
      <c r="A122" s="26" t="s">
        <v>1284</v>
      </c>
      <c r="B122" s="26" t="s">
        <v>994</v>
      </c>
      <c r="C122" s="27">
        <v>6228.31</v>
      </c>
      <c r="D122" s="20">
        <v>6117.07</v>
      </c>
      <c r="E122" s="39">
        <f t="shared" si="1"/>
        <v>111.24000000000069</v>
      </c>
    </row>
    <row r="123" spans="1:5" x14ac:dyDescent="0.2">
      <c r="A123" s="26" t="s">
        <v>1285</v>
      </c>
      <c r="B123" s="26" t="s">
        <v>996</v>
      </c>
      <c r="C123" s="27">
        <v>6228.31</v>
      </c>
      <c r="D123" s="20">
        <v>6117.07</v>
      </c>
      <c r="E123" s="39">
        <f t="shared" si="1"/>
        <v>111.24000000000069</v>
      </c>
    </row>
    <row r="124" spans="1:5" x14ac:dyDescent="0.2">
      <c r="A124" s="26" t="s">
        <v>2745</v>
      </c>
      <c r="B124" s="26" t="s">
        <v>2746</v>
      </c>
      <c r="C124" s="27">
        <v>3308.12</v>
      </c>
      <c r="D124" s="20">
        <v>3336.12</v>
      </c>
      <c r="E124" s="39">
        <f t="shared" si="1"/>
        <v>-28</v>
      </c>
    </row>
    <row r="125" spans="1:5" x14ac:dyDescent="0.2">
      <c r="A125" s="26" t="s">
        <v>1286</v>
      </c>
      <c r="B125" s="26" t="s">
        <v>1287</v>
      </c>
      <c r="C125" s="27">
        <v>2920.19</v>
      </c>
      <c r="D125" s="20">
        <v>2780.95</v>
      </c>
      <c r="E125" s="39">
        <f t="shared" si="1"/>
        <v>139.24000000000024</v>
      </c>
    </row>
    <row r="126" spans="1:5" x14ac:dyDescent="0.2">
      <c r="A126" s="26" t="s">
        <v>1288</v>
      </c>
      <c r="B126" s="26" t="s">
        <v>1289</v>
      </c>
      <c r="C126" s="27">
        <v>36627.01</v>
      </c>
      <c r="D126" s="20">
        <v>18872.419999999998</v>
      </c>
      <c r="E126" s="39">
        <f t="shared" si="1"/>
        <v>17754.590000000004</v>
      </c>
    </row>
    <row r="127" spans="1:5" x14ac:dyDescent="0.2">
      <c r="A127" s="26" t="s">
        <v>1290</v>
      </c>
      <c r="B127" s="26" t="s">
        <v>996</v>
      </c>
      <c r="C127" s="27">
        <v>36627.01</v>
      </c>
      <c r="D127" s="20">
        <v>18872.419999999998</v>
      </c>
      <c r="E127" s="39">
        <f t="shared" si="1"/>
        <v>17754.590000000004</v>
      </c>
    </row>
    <row r="128" spans="1:5" x14ac:dyDescent="0.2">
      <c r="A128" s="26" t="s">
        <v>1291</v>
      </c>
      <c r="B128" s="26" t="s">
        <v>1005</v>
      </c>
      <c r="C128" s="27">
        <v>36627.01</v>
      </c>
      <c r="D128" s="20">
        <v>18872.419999999998</v>
      </c>
      <c r="E128" s="39">
        <f t="shared" si="1"/>
        <v>17754.590000000004</v>
      </c>
    </row>
    <row r="129" spans="1:5" x14ac:dyDescent="0.2">
      <c r="A129" s="26" t="s">
        <v>1292</v>
      </c>
      <c r="B129" s="26" t="s">
        <v>1293</v>
      </c>
      <c r="C129" s="27">
        <v>1848307.58</v>
      </c>
      <c r="D129" s="20">
        <v>4094692.4</v>
      </c>
      <c r="E129" s="39">
        <f t="shared" si="1"/>
        <v>-2246384.8199999998</v>
      </c>
    </row>
    <row r="130" spans="1:5" x14ac:dyDescent="0.2">
      <c r="A130" s="26" t="s">
        <v>1294</v>
      </c>
      <c r="B130" s="26" t="s">
        <v>1293</v>
      </c>
      <c r="C130" s="27">
        <v>1848307.58</v>
      </c>
      <c r="D130" s="20">
        <v>4094692.4</v>
      </c>
      <c r="E130" s="39">
        <f t="shared" si="1"/>
        <v>-2246384.8199999998</v>
      </c>
    </row>
    <row r="131" spans="1:5" x14ac:dyDescent="0.2">
      <c r="A131" s="26" t="s">
        <v>1295</v>
      </c>
      <c r="B131" s="26" t="s">
        <v>1296</v>
      </c>
      <c r="C131" s="27">
        <v>16746.669999999998</v>
      </c>
      <c r="D131" s="20">
        <v>43356.07</v>
      </c>
      <c r="E131" s="39">
        <f t="shared" si="1"/>
        <v>-26609.4</v>
      </c>
    </row>
    <row r="132" spans="1:5" x14ac:dyDescent="0.2">
      <c r="A132" s="26" t="s">
        <v>1297</v>
      </c>
      <c r="B132" s="26" t="s">
        <v>1296</v>
      </c>
      <c r="C132" s="27">
        <v>16746.669999999998</v>
      </c>
      <c r="D132" s="20">
        <v>43356.07</v>
      </c>
      <c r="E132" s="39">
        <f t="shared" ref="E132:E144" si="2">+C132-D132</f>
        <v>-26609.4</v>
      </c>
    </row>
    <row r="133" spans="1:5" x14ac:dyDescent="0.2">
      <c r="A133" s="26" t="s">
        <v>1298</v>
      </c>
      <c r="B133" s="26" t="s">
        <v>1299</v>
      </c>
      <c r="C133" s="27">
        <v>1830534.72</v>
      </c>
      <c r="D133" s="27">
        <v>4050310.14</v>
      </c>
      <c r="E133" s="42">
        <f t="shared" si="2"/>
        <v>-2219775.42</v>
      </c>
    </row>
    <row r="134" spans="1:5" x14ac:dyDescent="0.2">
      <c r="A134" s="40" t="s">
        <v>1300</v>
      </c>
      <c r="B134" s="40" t="s">
        <v>1299</v>
      </c>
      <c r="C134" s="35">
        <v>1830534.72</v>
      </c>
      <c r="D134" s="35">
        <v>4050310.14</v>
      </c>
      <c r="E134" s="41">
        <f t="shared" si="2"/>
        <v>-2219775.42</v>
      </c>
    </row>
    <row r="135" spans="1:5" x14ac:dyDescent="0.2">
      <c r="A135" s="26" t="s">
        <v>1301</v>
      </c>
      <c r="B135" s="26" t="s">
        <v>676</v>
      </c>
      <c r="C135" s="27">
        <v>1026.19</v>
      </c>
      <c r="D135" s="20">
        <v>1026.19</v>
      </c>
      <c r="E135" s="39">
        <f t="shared" si="2"/>
        <v>0</v>
      </c>
    </row>
    <row r="136" spans="1:5" x14ac:dyDescent="0.2">
      <c r="A136" s="26" t="s">
        <v>1302</v>
      </c>
      <c r="B136" s="26" t="s">
        <v>676</v>
      </c>
      <c r="C136" s="27">
        <v>1026.19</v>
      </c>
      <c r="D136" s="20">
        <v>1026.19</v>
      </c>
      <c r="E136" s="39">
        <f t="shared" si="2"/>
        <v>0</v>
      </c>
    </row>
    <row r="137" spans="1:5" x14ac:dyDescent="0.2">
      <c r="A137" s="26" t="s">
        <v>1303</v>
      </c>
      <c r="B137" s="26" t="s">
        <v>1304</v>
      </c>
      <c r="C137" s="27">
        <v>2803059.73</v>
      </c>
      <c r="D137" s="20">
        <v>2792226.39</v>
      </c>
      <c r="E137" s="39">
        <f t="shared" si="2"/>
        <v>10833.339999999851</v>
      </c>
    </row>
    <row r="138" spans="1:5" x14ac:dyDescent="0.2">
      <c r="A138" s="26" t="s">
        <v>1305</v>
      </c>
      <c r="B138" s="26" t="s">
        <v>1304</v>
      </c>
      <c r="C138" s="27">
        <v>2803059.73</v>
      </c>
      <c r="D138" s="20">
        <v>2792226.39</v>
      </c>
      <c r="E138" s="39">
        <f t="shared" si="2"/>
        <v>10833.339999999851</v>
      </c>
    </row>
    <row r="139" spans="1:5" x14ac:dyDescent="0.2">
      <c r="A139" s="26" t="s">
        <v>1306</v>
      </c>
      <c r="B139" s="26" t="s">
        <v>1304</v>
      </c>
      <c r="C139" s="27">
        <v>2803059.73</v>
      </c>
      <c r="D139" s="20">
        <v>2792226.39</v>
      </c>
      <c r="E139" s="39">
        <f t="shared" si="2"/>
        <v>10833.339999999851</v>
      </c>
    </row>
    <row r="140" spans="1:5" x14ac:dyDescent="0.2">
      <c r="A140" s="26" t="s">
        <v>1307</v>
      </c>
      <c r="B140" s="26" t="s">
        <v>1308</v>
      </c>
      <c r="C140" s="27">
        <v>2803059.73</v>
      </c>
      <c r="D140" s="20">
        <v>2792226.39</v>
      </c>
      <c r="E140" s="39">
        <f t="shared" si="2"/>
        <v>10833.339999999851</v>
      </c>
    </row>
    <row r="141" spans="1:5" x14ac:dyDescent="0.2">
      <c r="A141" s="26" t="s">
        <v>1309</v>
      </c>
      <c r="B141" s="26" t="s">
        <v>1310</v>
      </c>
      <c r="C141" s="27">
        <v>199.84</v>
      </c>
      <c r="D141" s="20">
        <v>1504.02</v>
      </c>
      <c r="E141" s="39">
        <f t="shared" si="2"/>
        <v>-1304.18</v>
      </c>
    </row>
    <row r="142" spans="1:5" x14ac:dyDescent="0.2">
      <c r="A142" s="26" t="s">
        <v>1311</v>
      </c>
      <c r="B142" s="26" t="s">
        <v>1310</v>
      </c>
      <c r="C142" s="27">
        <v>199.84</v>
      </c>
      <c r="D142" s="20">
        <v>1504.02</v>
      </c>
      <c r="E142" s="39">
        <f t="shared" si="2"/>
        <v>-1304.18</v>
      </c>
    </row>
    <row r="143" spans="1:5" x14ac:dyDescent="0.2">
      <c r="A143" s="26" t="s">
        <v>1312</v>
      </c>
      <c r="B143" s="26" t="s">
        <v>1310</v>
      </c>
      <c r="C143" s="27">
        <v>199.84</v>
      </c>
      <c r="D143" s="20">
        <v>1504.02</v>
      </c>
      <c r="E143" s="39">
        <f t="shared" si="2"/>
        <v>-1304.18</v>
      </c>
    </row>
    <row r="144" spans="1:5" ht="25.5" x14ac:dyDescent="0.2">
      <c r="A144" s="26" t="s">
        <v>1313</v>
      </c>
      <c r="B144" s="26" t="s">
        <v>1314</v>
      </c>
      <c r="C144" s="27">
        <v>199.84</v>
      </c>
      <c r="D144" s="20">
        <v>1504.02</v>
      </c>
      <c r="E144" s="39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20" customWidth="1"/>
    <col min="6" max="6" width="15.85546875" style="20" customWidth="1"/>
    <col min="7" max="7" width="27.28515625" customWidth="1"/>
  </cols>
  <sheetData>
    <row r="3" spans="1:8" ht="13.5" thickBot="1" x14ac:dyDescent="0.25">
      <c r="A3" s="21" t="s">
        <v>3460</v>
      </c>
    </row>
    <row r="4" spans="1:8" x14ac:dyDescent="0.2">
      <c r="A4" s="43"/>
      <c r="B4" s="44"/>
      <c r="C4" s="44"/>
      <c r="D4" s="44"/>
      <c r="E4" s="45"/>
      <c r="F4" s="45"/>
      <c r="G4" s="44"/>
      <c r="H4" s="46"/>
    </row>
    <row r="5" spans="1:8" x14ac:dyDescent="0.2">
      <c r="A5" s="47" t="s">
        <v>3455</v>
      </c>
      <c r="B5" s="48"/>
      <c r="C5" s="48"/>
      <c r="D5" s="48"/>
      <c r="E5" s="49"/>
      <c r="F5" s="49"/>
      <c r="G5" s="48"/>
      <c r="H5" s="50"/>
    </row>
    <row r="6" spans="1:8" x14ac:dyDescent="0.2">
      <c r="A6" s="51" t="s">
        <v>201</v>
      </c>
      <c r="B6" s="48" t="s">
        <v>3176</v>
      </c>
      <c r="C6" s="48"/>
      <c r="D6" s="48"/>
      <c r="E6" s="49">
        <v>26838558.030000001</v>
      </c>
      <c r="F6" s="49">
        <v>22969731.170000002</v>
      </c>
      <c r="G6" s="52">
        <v>-3868826.8599999994</v>
      </c>
      <c r="H6" s="50"/>
    </row>
    <row r="7" spans="1:8" x14ac:dyDescent="0.2">
      <c r="A7" s="51" t="s">
        <v>1066</v>
      </c>
      <c r="B7" s="53" t="s">
        <v>3459</v>
      </c>
      <c r="C7" s="48"/>
      <c r="D7" s="48"/>
      <c r="E7" s="49">
        <v>11534442.51</v>
      </c>
      <c r="F7" s="49">
        <v>10702927.09</v>
      </c>
      <c r="G7" s="52">
        <v>-831515.41999999993</v>
      </c>
      <c r="H7" s="50"/>
    </row>
    <row r="8" spans="1:8" x14ac:dyDescent="0.2">
      <c r="A8" s="47" t="s">
        <v>3454</v>
      </c>
      <c r="B8" s="48"/>
      <c r="C8" s="48"/>
      <c r="D8" s="48"/>
      <c r="E8" s="49"/>
      <c r="F8" s="49"/>
      <c r="G8" s="52"/>
      <c r="H8" s="50"/>
    </row>
    <row r="9" spans="1:8" x14ac:dyDescent="0.2">
      <c r="A9" s="51" t="s">
        <v>1300</v>
      </c>
      <c r="B9" s="53" t="s">
        <v>3458</v>
      </c>
      <c r="C9" s="48"/>
      <c r="D9" s="48"/>
      <c r="E9" s="48">
        <v>1830534.72</v>
      </c>
      <c r="F9" s="48">
        <v>4050310.14</v>
      </c>
      <c r="G9" s="54">
        <v>-2219775.42</v>
      </c>
      <c r="H9" s="50"/>
    </row>
    <row r="10" spans="1:8" x14ac:dyDescent="0.2">
      <c r="A10" s="47" t="s">
        <v>3456</v>
      </c>
      <c r="B10" s="48"/>
      <c r="C10" s="48"/>
      <c r="D10" s="48"/>
      <c r="E10" s="49"/>
      <c r="F10" s="49"/>
      <c r="G10" s="52"/>
      <c r="H10" s="50"/>
    </row>
    <row r="11" spans="1:8" x14ac:dyDescent="0.2">
      <c r="A11" s="51" t="s">
        <v>972</v>
      </c>
      <c r="B11" s="53" t="s">
        <v>3457</v>
      </c>
      <c r="C11" s="48"/>
      <c r="D11" s="48"/>
      <c r="E11" s="48">
        <v>4169490.45</v>
      </c>
      <c r="F11" s="48">
        <v>8681484.1600000001</v>
      </c>
      <c r="G11" s="54">
        <v>-4511993.71</v>
      </c>
      <c r="H11" s="50"/>
    </row>
    <row r="12" spans="1:8" x14ac:dyDescent="0.2">
      <c r="A12" s="51"/>
      <c r="B12" s="48"/>
      <c r="C12" s="48"/>
      <c r="D12" s="48"/>
      <c r="E12" s="49"/>
      <c r="F12" s="49"/>
      <c r="G12" s="48"/>
      <c r="H12" s="50"/>
    </row>
    <row r="13" spans="1:8" x14ac:dyDescent="0.2">
      <c r="A13" s="51"/>
      <c r="B13" s="48"/>
      <c r="C13" s="48"/>
      <c r="D13" s="48"/>
      <c r="E13" s="49"/>
      <c r="F13" s="49"/>
      <c r="G13" s="48"/>
      <c r="H13" s="50"/>
    </row>
    <row r="14" spans="1:8" ht="13.5" thickBot="1" x14ac:dyDescent="0.25">
      <c r="A14" s="55"/>
      <c r="B14" s="56"/>
      <c r="C14" s="56"/>
      <c r="D14" s="56"/>
      <c r="E14" s="57"/>
      <c r="F14" s="57"/>
      <c r="G14" s="56"/>
      <c r="H14" s="58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20" customWidth="1"/>
    <col min="6" max="6" width="21.85546875" style="20" customWidth="1"/>
    <col min="7" max="7" width="16.85546875" style="20" customWidth="1"/>
    <col min="8" max="13" width="35.5703125" style="20" customWidth="1"/>
  </cols>
  <sheetData>
    <row r="1" spans="1:7" x14ac:dyDescent="0.2">
      <c r="A1" t="s">
        <v>3702</v>
      </c>
      <c r="E1" s="20" t="s">
        <v>3840</v>
      </c>
    </row>
    <row r="2" spans="1:7" x14ac:dyDescent="0.2">
      <c r="A2" t="s">
        <v>3311</v>
      </c>
    </row>
    <row r="3" spans="1:7" x14ac:dyDescent="0.2">
      <c r="A3" t="s">
        <v>3312</v>
      </c>
    </row>
    <row r="4" spans="1:7" x14ac:dyDescent="0.2">
      <c r="A4" t="s">
        <v>3362</v>
      </c>
    </row>
    <row r="6" spans="1:7" ht="15" x14ac:dyDescent="0.25">
      <c r="E6" s="20" t="s">
        <v>3313</v>
      </c>
      <c r="F6" s="88"/>
    </row>
    <row r="7" spans="1:7" ht="15" x14ac:dyDescent="0.25">
      <c r="A7" t="s">
        <v>14</v>
      </c>
      <c r="B7" t="s">
        <v>3314</v>
      </c>
      <c r="C7" t="s">
        <v>15</v>
      </c>
      <c r="E7" s="20">
        <v>1</v>
      </c>
      <c r="F7" s="88">
        <v>2</v>
      </c>
      <c r="G7" s="89" t="s">
        <v>3841</v>
      </c>
    </row>
    <row r="8" spans="1:7" hidden="1" x14ac:dyDescent="0.2">
      <c r="A8" t="s">
        <v>16</v>
      </c>
      <c r="B8" t="s">
        <v>17</v>
      </c>
      <c r="C8" t="s">
        <v>0</v>
      </c>
      <c r="E8" s="20">
        <v>95098655.189999998</v>
      </c>
      <c r="F8" s="20">
        <v>93302192.209999993</v>
      </c>
      <c r="G8" s="20">
        <f>+E8-F8</f>
        <v>1796462.9800000042</v>
      </c>
    </row>
    <row r="9" spans="1:7" hidden="1" x14ac:dyDescent="0.2">
      <c r="A9" t="s">
        <v>18</v>
      </c>
      <c r="B9" t="s">
        <v>17</v>
      </c>
      <c r="C9" t="s">
        <v>3602</v>
      </c>
      <c r="E9" s="20">
        <v>86336508.930000007</v>
      </c>
      <c r="F9" s="20">
        <v>84021104.200000003</v>
      </c>
      <c r="G9" s="20">
        <f t="shared" ref="G9:G72" si="0">+E9-F9</f>
        <v>2315404.7300000042</v>
      </c>
    </row>
    <row r="10" spans="1:7" hidden="1" x14ac:dyDescent="0.2">
      <c r="A10" t="s">
        <v>19</v>
      </c>
      <c r="B10" t="s">
        <v>17</v>
      </c>
      <c r="C10" t="s">
        <v>20</v>
      </c>
      <c r="E10" s="20">
        <v>39395278.57</v>
      </c>
      <c r="F10" s="20">
        <v>25609045.77</v>
      </c>
      <c r="G10" s="20">
        <f t="shared" si="0"/>
        <v>13786232.800000001</v>
      </c>
    </row>
    <row r="11" spans="1:7" hidden="1" x14ac:dyDescent="0.2">
      <c r="A11" t="s">
        <v>21</v>
      </c>
      <c r="B11" t="s">
        <v>17</v>
      </c>
      <c r="C11" t="s">
        <v>20</v>
      </c>
      <c r="E11" s="20">
        <v>39395278.57</v>
      </c>
      <c r="F11" s="20">
        <v>25609045.77</v>
      </c>
      <c r="G11" s="20">
        <f t="shared" si="0"/>
        <v>13786232.800000001</v>
      </c>
    </row>
    <row r="12" spans="1:7" hidden="1" x14ac:dyDescent="0.2">
      <c r="A12" t="s">
        <v>22</v>
      </c>
      <c r="B12" t="s">
        <v>17</v>
      </c>
      <c r="C12" t="s">
        <v>23</v>
      </c>
      <c r="E12" s="20">
        <v>8621814.5299999993</v>
      </c>
      <c r="F12" s="20">
        <v>7512206.21</v>
      </c>
      <c r="G12" s="20">
        <f t="shared" si="0"/>
        <v>1109608.3199999994</v>
      </c>
    </row>
    <row r="13" spans="1:7" hidden="1" x14ac:dyDescent="0.2">
      <c r="A13" t="s">
        <v>24</v>
      </c>
      <c r="B13" t="s">
        <v>17</v>
      </c>
      <c r="C13" t="s">
        <v>25</v>
      </c>
      <c r="E13" s="20">
        <v>5337884.9000000004</v>
      </c>
      <c r="F13" s="20">
        <v>4156662.69</v>
      </c>
      <c r="G13" s="20">
        <f t="shared" si="0"/>
        <v>1181222.2100000004</v>
      </c>
    </row>
    <row r="14" spans="1:7" hidden="1" x14ac:dyDescent="0.2">
      <c r="A14" t="s">
        <v>26</v>
      </c>
      <c r="B14" t="s">
        <v>17</v>
      </c>
      <c r="C14" t="s">
        <v>27</v>
      </c>
      <c r="E14" s="20">
        <v>5337884.9000000004</v>
      </c>
      <c r="F14" s="20">
        <v>4156662.69</v>
      </c>
      <c r="G14" s="20">
        <f t="shared" si="0"/>
        <v>1181222.2100000004</v>
      </c>
    </row>
    <row r="15" spans="1:7" hidden="1" x14ac:dyDescent="0.2">
      <c r="A15" t="s">
        <v>601</v>
      </c>
      <c r="B15" t="s">
        <v>17</v>
      </c>
      <c r="C15" t="s">
        <v>25</v>
      </c>
      <c r="E15" s="20">
        <v>5337884.9000000004</v>
      </c>
      <c r="F15" s="20">
        <v>4156662.69</v>
      </c>
      <c r="G15" s="20">
        <f t="shared" si="0"/>
        <v>1181222.2100000004</v>
      </c>
    </row>
    <row r="16" spans="1:7" hidden="1" x14ac:dyDescent="0.2">
      <c r="A16" t="s">
        <v>602</v>
      </c>
      <c r="B16" t="s">
        <v>17</v>
      </c>
      <c r="C16" t="s">
        <v>25</v>
      </c>
      <c r="E16" s="20">
        <v>5337884.9000000004</v>
      </c>
      <c r="F16" s="20">
        <v>4156662.69</v>
      </c>
      <c r="G16" s="20">
        <f t="shared" si="0"/>
        <v>1181222.2100000004</v>
      </c>
    </row>
    <row r="17" spans="1:7" hidden="1" x14ac:dyDescent="0.2">
      <c r="A17" t="s">
        <v>603</v>
      </c>
      <c r="B17" t="s">
        <v>17</v>
      </c>
      <c r="C17" t="s">
        <v>25</v>
      </c>
      <c r="E17" s="20">
        <v>5337884.9000000004</v>
      </c>
      <c r="F17" s="20">
        <v>4156662.69</v>
      </c>
      <c r="G17" s="20">
        <f t="shared" si="0"/>
        <v>1181222.2100000004</v>
      </c>
    </row>
    <row r="18" spans="1:7" hidden="1" x14ac:dyDescent="0.2">
      <c r="A18" t="s">
        <v>604</v>
      </c>
      <c r="B18" t="s">
        <v>13</v>
      </c>
      <c r="C18" t="s">
        <v>25</v>
      </c>
      <c r="E18" s="20">
        <v>5337884.9000000004</v>
      </c>
      <c r="F18" s="20">
        <v>4156662.69</v>
      </c>
      <c r="G18" s="20">
        <f t="shared" si="0"/>
        <v>1181222.2100000004</v>
      </c>
    </row>
    <row r="19" spans="1:7" hidden="1" x14ac:dyDescent="0.2">
      <c r="A19" t="s">
        <v>28</v>
      </c>
      <c r="B19" t="s">
        <v>17</v>
      </c>
      <c r="C19" t="s">
        <v>29</v>
      </c>
      <c r="E19" s="20">
        <v>3140272.61</v>
      </c>
      <c r="F19" s="20">
        <v>3021555.5</v>
      </c>
      <c r="G19" s="20">
        <f t="shared" si="0"/>
        <v>118717.10999999987</v>
      </c>
    </row>
    <row r="20" spans="1:7" hidden="1" x14ac:dyDescent="0.2">
      <c r="A20" t="s">
        <v>30</v>
      </c>
      <c r="B20" t="s">
        <v>17</v>
      </c>
      <c r="C20" t="s">
        <v>31</v>
      </c>
      <c r="E20" s="20">
        <v>3140272.61</v>
      </c>
      <c r="F20" s="20">
        <v>3021555.5</v>
      </c>
      <c r="G20" s="20">
        <f t="shared" si="0"/>
        <v>118717.10999999987</v>
      </c>
    </row>
    <row r="21" spans="1:7" hidden="1" x14ac:dyDescent="0.2">
      <c r="A21" t="s">
        <v>605</v>
      </c>
      <c r="B21" t="s">
        <v>17</v>
      </c>
      <c r="C21" t="s">
        <v>606</v>
      </c>
      <c r="E21" s="20">
        <v>3140272.61</v>
      </c>
      <c r="F21" s="20">
        <v>3021555.5</v>
      </c>
      <c r="G21" s="20">
        <f t="shared" si="0"/>
        <v>118717.10999999987</v>
      </c>
    </row>
    <row r="22" spans="1:7" hidden="1" x14ac:dyDescent="0.2">
      <c r="A22" t="s">
        <v>607</v>
      </c>
      <c r="B22" t="s">
        <v>17</v>
      </c>
      <c r="C22" t="s">
        <v>608</v>
      </c>
      <c r="E22" s="20">
        <v>3140272.61</v>
      </c>
      <c r="F22" s="20">
        <v>3021555.5</v>
      </c>
      <c r="G22" s="20">
        <f t="shared" si="0"/>
        <v>118717.10999999987</v>
      </c>
    </row>
    <row r="23" spans="1:7" hidden="1" x14ac:dyDescent="0.2">
      <c r="A23" t="s">
        <v>609</v>
      </c>
      <c r="B23" t="s">
        <v>17</v>
      </c>
      <c r="C23" t="s">
        <v>608</v>
      </c>
      <c r="E23" s="20">
        <v>3140272.61</v>
      </c>
      <c r="F23" s="20">
        <v>3021555.5</v>
      </c>
      <c r="G23" s="20">
        <f t="shared" si="0"/>
        <v>118717.10999999987</v>
      </c>
    </row>
    <row r="24" spans="1:7" hidden="1" x14ac:dyDescent="0.2">
      <c r="A24" t="s">
        <v>610</v>
      </c>
      <c r="B24" t="s">
        <v>13</v>
      </c>
      <c r="C24" t="s">
        <v>608</v>
      </c>
      <c r="E24" s="20">
        <v>3140272.61</v>
      </c>
      <c r="F24" s="20">
        <v>3021555.5</v>
      </c>
      <c r="G24" s="20">
        <f t="shared" si="0"/>
        <v>118717.10999999987</v>
      </c>
    </row>
    <row r="25" spans="1:7" hidden="1" x14ac:dyDescent="0.2">
      <c r="A25" t="s">
        <v>2531</v>
      </c>
      <c r="B25" t="s">
        <v>17</v>
      </c>
      <c r="C25" t="s">
        <v>2532</v>
      </c>
      <c r="E25" s="20">
        <v>51249.02</v>
      </c>
      <c r="F25" s="20">
        <v>49949.02</v>
      </c>
      <c r="G25" s="20">
        <f t="shared" si="0"/>
        <v>1300</v>
      </c>
    </row>
    <row r="26" spans="1:7" hidden="1" x14ac:dyDescent="0.2">
      <c r="A26" t="s">
        <v>2533</v>
      </c>
      <c r="B26" t="s">
        <v>17</v>
      </c>
      <c r="C26" t="s">
        <v>2534</v>
      </c>
      <c r="E26" s="20">
        <v>51249.02</v>
      </c>
      <c r="F26" s="20">
        <v>49949.02</v>
      </c>
      <c r="G26" s="20">
        <f t="shared" si="0"/>
        <v>1300</v>
      </c>
    </row>
    <row r="27" spans="1:7" hidden="1" x14ac:dyDescent="0.2">
      <c r="A27" t="s">
        <v>2535</v>
      </c>
      <c r="B27" t="s">
        <v>17</v>
      </c>
      <c r="C27" t="s">
        <v>2532</v>
      </c>
      <c r="E27" s="20">
        <v>51249.02</v>
      </c>
      <c r="F27" s="20">
        <v>49949.02</v>
      </c>
      <c r="G27" s="20">
        <f t="shared" si="0"/>
        <v>1300</v>
      </c>
    </row>
    <row r="28" spans="1:7" hidden="1" x14ac:dyDescent="0.2">
      <c r="A28" t="s">
        <v>2536</v>
      </c>
      <c r="B28" t="s">
        <v>17</v>
      </c>
      <c r="C28" t="s">
        <v>2532</v>
      </c>
      <c r="E28" s="20">
        <v>51249.02</v>
      </c>
      <c r="F28" s="20">
        <v>49949.02</v>
      </c>
      <c r="G28" s="20">
        <f t="shared" si="0"/>
        <v>1300</v>
      </c>
    </row>
    <row r="29" spans="1:7" hidden="1" x14ac:dyDescent="0.2">
      <c r="A29" t="s">
        <v>2537</v>
      </c>
      <c r="B29" t="s">
        <v>17</v>
      </c>
      <c r="C29" t="s">
        <v>2532</v>
      </c>
      <c r="E29" s="20">
        <v>51249.02</v>
      </c>
      <c r="F29" s="20">
        <v>49949.02</v>
      </c>
      <c r="G29" s="20">
        <f t="shared" si="0"/>
        <v>1300</v>
      </c>
    </row>
    <row r="30" spans="1:7" hidden="1" x14ac:dyDescent="0.2">
      <c r="A30" t="s">
        <v>2538</v>
      </c>
      <c r="B30" t="s">
        <v>13</v>
      </c>
      <c r="C30" t="s">
        <v>2532</v>
      </c>
      <c r="E30" s="20">
        <v>51249.02</v>
      </c>
      <c r="F30" s="20">
        <v>49949.02</v>
      </c>
      <c r="G30" s="20">
        <f t="shared" si="0"/>
        <v>1300</v>
      </c>
    </row>
    <row r="31" spans="1:7" hidden="1" x14ac:dyDescent="0.2">
      <c r="A31" t="s">
        <v>32</v>
      </c>
      <c r="B31" t="s">
        <v>17</v>
      </c>
      <c r="C31" t="s">
        <v>3603</v>
      </c>
      <c r="E31" s="20">
        <v>92408</v>
      </c>
      <c r="F31" s="20">
        <v>284039</v>
      </c>
      <c r="G31" s="20">
        <f t="shared" si="0"/>
        <v>-191631</v>
      </c>
    </row>
    <row r="32" spans="1:7" hidden="1" x14ac:dyDescent="0.2">
      <c r="A32" t="s">
        <v>33</v>
      </c>
      <c r="B32" t="s">
        <v>17</v>
      </c>
      <c r="C32" t="s">
        <v>34</v>
      </c>
      <c r="E32" s="20">
        <v>92408</v>
      </c>
      <c r="F32" s="20">
        <v>284039</v>
      </c>
      <c r="G32" s="20">
        <f t="shared" si="0"/>
        <v>-191631</v>
      </c>
    </row>
    <row r="33" spans="1:7" hidden="1" x14ac:dyDescent="0.2">
      <c r="A33" t="s">
        <v>611</v>
      </c>
      <c r="B33" t="s">
        <v>17</v>
      </c>
      <c r="C33" t="s">
        <v>3603</v>
      </c>
      <c r="E33" s="20">
        <v>92408</v>
      </c>
      <c r="F33" s="20">
        <v>284039</v>
      </c>
      <c r="G33" s="20">
        <f t="shared" si="0"/>
        <v>-191631</v>
      </c>
    </row>
    <row r="34" spans="1:7" hidden="1" x14ac:dyDescent="0.2">
      <c r="A34" t="s">
        <v>612</v>
      </c>
      <c r="B34" t="s">
        <v>17</v>
      </c>
      <c r="C34" t="s">
        <v>3603</v>
      </c>
      <c r="E34" s="20">
        <v>92408</v>
      </c>
      <c r="F34" s="20">
        <v>284039</v>
      </c>
      <c r="G34" s="20">
        <f t="shared" si="0"/>
        <v>-191631</v>
      </c>
    </row>
    <row r="35" spans="1:7" hidden="1" x14ac:dyDescent="0.2">
      <c r="A35" t="s">
        <v>613</v>
      </c>
      <c r="B35" t="s">
        <v>17</v>
      </c>
      <c r="C35" t="s">
        <v>3603</v>
      </c>
      <c r="E35" s="20">
        <v>92408</v>
      </c>
      <c r="F35" s="20">
        <v>284039</v>
      </c>
      <c r="G35" s="20">
        <f t="shared" si="0"/>
        <v>-191631</v>
      </c>
    </row>
    <row r="36" spans="1:7" hidden="1" x14ac:dyDescent="0.2">
      <c r="A36" t="s">
        <v>614</v>
      </c>
      <c r="B36" t="s">
        <v>13</v>
      </c>
      <c r="C36" t="s">
        <v>3603</v>
      </c>
      <c r="E36" s="20">
        <v>92408</v>
      </c>
      <c r="F36" s="20">
        <v>284039</v>
      </c>
      <c r="G36" s="20">
        <f t="shared" si="0"/>
        <v>-191631</v>
      </c>
    </row>
    <row r="37" spans="1:7" hidden="1" x14ac:dyDescent="0.2">
      <c r="A37" t="s">
        <v>35</v>
      </c>
      <c r="B37" t="s">
        <v>17</v>
      </c>
      <c r="C37" t="s">
        <v>3604</v>
      </c>
      <c r="E37" s="20">
        <v>27528767.050000001</v>
      </c>
      <c r="F37" s="20">
        <v>13712494.359999999</v>
      </c>
      <c r="G37" s="20">
        <f t="shared" si="0"/>
        <v>13816272.690000001</v>
      </c>
    </row>
    <row r="38" spans="1:7" hidden="1" x14ac:dyDescent="0.2">
      <c r="A38" t="s">
        <v>36</v>
      </c>
      <c r="B38" t="s">
        <v>17</v>
      </c>
      <c r="C38" t="s">
        <v>3605</v>
      </c>
      <c r="E38" s="20">
        <v>27528767.050000001</v>
      </c>
      <c r="F38" s="20">
        <v>13712494.359999999</v>
      </c>
      <c r="G38" s="20">
        <f t="shared" si="0"/>
        <v>13816272.690000001</v>
      </c>
    </row>
    <row r="39" spans="1:7" hidden="1" x14ac:dyDescent="0.2">
      <c r="A39" t="s">
        <v>37</v>
      </c>
      <c r="B39" t="s">
        <v>17</v>
      </c>
      <c r="C39" t="s">
        <v>38</v>
      </c>
      <c r="E39" s="20">
        <v>27528767.050000001</v>
      </c>
      <c r="F39" s="20">
        <v>13712494.359999999</v>
      </c>
      <c r="G39" s="20">
        <f t="shared" si="0"/>
        <v>13816272.690000001</v>
      </c>
    </row>
    <row r="40" spans="1:7" hidden="1" x14ac:dyDescent="0.2">
      <c r="A40" t="s">
        <v>615</v>
      </c>
      <c r="B40" t="s">
        <v>17</v>
      </c>
      <c r="C40" t="s">
        <v>616</v>
      </c>
      <c r="E40" s="20">
        <v>27528767.050000001</v>
      </c>
      <c r="F40" s="20">
        <v>13712494.359999999</v>
      </c>
      <c r="G40" s="20">
        <f t="shared" si="0"/>
        <v>13816272.690000001</v>
      </c>
    </row>
    <row r="41" spans="1:7" hidden="1" x14ac:dyDescent="0.2">
      <c r="A41" t="s">
        <v>617</v>
      </c>
      <c r="B41" t="s">
        <v>17</v>
      </c>
      <c r="C41" t="s">
        <v>616</v>
      </c>
      <c r="E41" s="20">
        <v>27528767.050000001</v>
      </c>
      <c r="F41" s="20">
        <v>13712494.359999999</v>
      </c>
      <c r="G41" s="20">
        <f t="shared" si="0"/>
        <v>13816272.690000001</v>
      </c>
    </row>
    <row r="42" spans="1:7" hidden="1" x14ac:dyDescent="0.2">
      <c r="A42" t="s">
        <v>618</v>
      </c>
      <c r="B42" t="s">
        <v>17</v>
      </c>
      <c r="C42" t="s">
        <v>616</v>
      </c>
      <c r="E42" s="20">
        <v>27528767.050000001</v>
      </c>
      <c r="F42" s="20">
        <v>13712494.359999999</v>
      </c>
      <c r="G42" s="20">
        <f t="shared" si="0"/>
        <v>13816272.690000001</v>
      </c>
    </row>
    <row r="43" spans="1:7" hidden="1" x14ac:dyDescent="0.2">
      <c r="A43" t="s">
        <v>619</v>
      </c>
      <c r="B43" t="s">
        <v>13</v>
      </c>
      <c r="C43" t="s">
        <v>616</v>
      </c>
      <c r="E43" s="20">
        <v>21071854.629999999</v>
      </c>
      <c r="F43" s="20">
        <v>7684879.9400000004</v>
      </c>
      <c r="G43" s="20">
        <f t="shared" si="0"/>
        <v>13386974.689999998</v>
      </c>
    </row>
    <row r="44" spans="1:7" hidden="1" x14ac:dyDescent="0.2">
      <c r="A44" t="s">
        <v>620</v>
      </c>
      <c r="B44" t="s">
        <v>13</v>
      </c>
      <c r="C44" t="s">
        <v>621</v>
      </c>
      <c r="E44" s="20">
        <v>68850.42</v>
      </c>
      <c r="F44" s="20">
        <v>68850.42</v>
      </c>
      <c r="G44" s="20">
        <f t="shared" si="0"/>
        <v>0</v>
      </c>
    </row>
    <row r="45" spans="1:7" hidden="1" x14ac:dyDescent="0.2">
      <c r="A45" t="s">
        <v>3094</v>
      </c>
      <c r="B45" t="s">
        <v>13</v>
      </c>
      <c r="C45" t="s">
        <v>3095</v>
      </c>
      <c r="E45" s="20">
        <v>6388062</v>
      </c>
      <c r="F45" s="20">
        <v>5958764</v>
      </c>
      <c r="G45" s="20">
        <f t="shared" si="0"/>
        <v>429298</v>
      </c>
    </row>
    <row r="46" spans="1:7" hidden="1" x14ac:dyDescent="0.2">
      <c r="A46" t="s">
        <v>39</v>
      </c>
      <c r="B46" t="s">
        <v>17</v>
      </c>
      <c r="C46" t="s">
        <v>40</v>
      </c>
      <c r="E46" s="20">
        <v>16951.900000000001</v>
      </c>
      <c r="F46" s="20">
        <v>23370.21</v>
      </c>
      <c r="G46" s="20">
        <f t="shared" si="0"/>
        <v>-6418.3099999999977</v>
      </c>
    </row>
    <row r="47" spans="1:7" hidden="1" x14ac:dyDescent="0.2">
      <c r="A47" t="s">
        <v>41</v>
      </c>
      <c r="B47" t="s">
        <v>17</v>
      </c>
      <c r="C47" t="s">
        <v>42</v>
      </c>
      <c r="E47" s="20">
        <v>16951.900000000001</v>
      </c>
      <c r="F47" s="20">
        <v>23370.21</v>
      </c>
      <c r="G47" s="20">
        <f t="shared" si="0"/>
        <v>-6418.3099999999977</v>
      </c>
    </row>
    <row r="48" spans="1:7" hidden="1" x14ac:dyDescent="0.2">
      <c r="A48" t="s">
        <v>43</v>
      </c>
      <c r="B48" t="s">
        <v>17</v>
      </c>
      <c r="C48" t="s">
        <v>42</v>
      </c>
      <c r="E48" s="20">
        <v>16951.900000000001</v>
      </c>
      <c r="F48" s="20">
        <v>23370.21</v>
      </c>
      <c r="G48" s="20">
        <f t="shared" si="0"/>
        <v>-6418.3099999999977</v>
      </c>
    </row>
    <row r="49" spans="1:7" hidden="1" x14ac:dyDescent="0.2">
      <c r="A49" t="s">
        <v>622</v>
      </c>
      <c r="B49" t="s">
        <v>17</v>
      </c>
      <c r="C49" t="s">
        <v>623</v>
      </c>
      <c r="E49" s="20">
        <v>16951.900000000001</v>
      </c>
      <c r="F49" s="20">
        <v>23370.21</v>
      </c>
      <c r="G49" s="20">
        <f t="shared" si="0"/>
        <v>-6418.3099999999977</v>
      </c>
    </row>
    <row r="50" spans="1:7" hidden="1" x14ac:dyDescent="0.2">
      <c r="A50" t="s">
        <v>624</v>
      </c>
      <c r="B50" t="s">
        <v>17</v>
      </c>
      <c r="C50" t="s">
        <v>623</v>
      </c>
      <c r="E50" s="20">
        <v>16951.900000000001</v>
      </c>
      <c r="F50" s="20">
        <v>23370.21</v>
      </c>
      <c r="G50" s="20">
        <f t="shared" si="0"/>
        <v>-6418.3099999999977</v>
      </c>
    </row>
    <row r="51" spans="1:7" hidden="1" x14ac:dyDescent="0.2">
      <c r="A51" t="s">
        <v>625</v>
      </c>
      <c r="B51" t="s">
        <v>17</v>
      </c>
      <c r="C51" t="s">
        <v>623</v>
      </c>
      <c r="E51" s="20">
        <v>16951.900000000001</v>
      </c>
      <c r="F51" s="20">
        <v>23370.21</v>
      </c>
      <c r="G51" s="20">
        <f t="shared" si="0"/>
        <v>-6418.3099999999977</v>
      </c>
    </row>
    <row r="52" spans="1:7" hidden="1" x14ac:dyDescent="0.2">
      <c r="A52" t="s">
        <v>626</v>
      </c>
      <c r="B52" t="s">
        <v>13</v>
      </c>
      <c r="C52" t="s">
        <v>623</v>
      </c>
      <c r="E52" s="20">
        <v>16951.900000000001</v>
      </c>
      <c r="F52" s="20">
        <v>23370.21</v>
      </c>
      <c r="G52" s="20">
        <f t="shared" si="0"/>
        <v>-6418.3099999999977</v>
      </c>
    </row>
    <row r="53" spans="1:7" hidden="1" x14ac:dyDescent="0.2">
      <c r="A53" t="s">
        <v>44</v>
      </c>
      <c r="B53" t="s">
        <v>17</v>
      </c>
      <c r="C53" t="s">
        <v>3606</v>
      </c>
      <c r="E53" s="20">
        <v>34957.94</v>
      </c>
      <c r="F53" s="20">
        <v>40354.89</v>
      </c>
      <c r="G53" s="20">
        <f t="shared" si="0"/>
        <v>-5396.9499999999971</v>
      </c>
    </row>
    <row r="54" spans="1:7" hidden="1" x14ac:dyDescent="0.2">
      <c r="A54" t="s">
        <v>45</v>
      </c>
      <c r="B54" t="s">
        <v>17</v>
      </c>
      <c r="C54" t="s">
        <v>46</v>
      </c>
      <c r="E54" s="20">
        <v>34957.94</v>
      </c>
      <c r="F54" s="20">
        <v>40354.89</v>
      </c>
      <c r="G54" s="20">
        <f t="shared" si="0"/>
        <v>-5396.9499999999971</v>
      </c>
    </row>
    <row r="55" spans="1:7" hidden="1" x14ac:dyDescent="0.2">
      <c r="A55" t="s">
        <v>47</v>
      </c>
      <c r="B55" t="s">
        <v>17</v>
      </c>
      <c r="C55" t="s">
        <v>48</v>
      </c>
      <c r="E55" s="20">
        <v>34957.94</v>
      </c>
      <c r="F55" s="20">
        <v>40354.89</v>
      </c>
      <c r="G55" s="20">
        <f t="shared" si="0"/>
        <v>-5396.9499999999971</v>
      </c>
    </row>
    <row r="56" spans="1:7" hidden="1" x14ac:dyDescent="0.2">
      <c r="A56" t="s">
        <v>627</v>
      </c>
      <c r="B56" t="s">
        <v>17</v>
      </c>
      <c r="C56" t="s">
        <v>48</v>
      </c>
      <c r="E56" s="20">
        <v>34957.94</v>
      </c>
      <c r="F56" s="20">
        <v>40354.89</v>
      </c>
      <c r="G56" s="20">
        <f t="shared" si="0"/>
        <v>-5396.9499999999971</v>
      </c>
    </row>
    <row r="57" spans="1:7" hidden="1" x14ac:dyDescent="0.2">
      <c r="A57" t="s">
        <v>628</v>
      </c>
      <c r="B57" t="s">
        <v>17</v>
      </c>
      <c r="C57" t="s">
        <v>48</v>
      </c>
      <c r="E57" s="20">
        <v>34957.94</v>
      </c>
      <c r="F57" s="20">
        <v>40354.89</v>
      </c>
      <c r="G57" s="20">
        <f t="shared" si="0"/>
        <v>-5396.9499999999971</v>
      </c>
    </row>
    <row r="58" spans="1:7" hidden="1" x14ac:dyDescent="0.2">
      <c r="A58" t="s">
        <v>629</v>
      </c>
      <c r="B58" t="s">
        <v>17</v>
      </c>
      <c r="C58" t="s">
        <v>48</v>
      </c>
      <c r="E58" s="20">
        <v>34957.94</v>
      </c>
      <c r="F58" s="20">
        <v>40354.89</v>
      </c>
      <c r="G58" s="20">
        <f t="shared" si="0"/>
        <v>-5396.9499999999971</v>
      </c>
    </row>
    <row r="59" spans="1:7" hidden="1" x14ac:dyDescent="0.2">
      <c r="A59" t="s">
        <v>630</v>
      </c>
      <c r="B59" t="s">
        <v>13</v>
      </c>
      <c r="C59" t="s">
        <v>631</v>
      </c>
      <c r="E59" s="20">
        <v>34709.64</v>
      </c>
      <c r="F59" s="20">
        <v>40106.589999999997</v>
      </c>
      <c r="G59" s="20">
        <f t="shared" si="0"/>
        <v>-5396.9499999999971</v>
      </c>
    </row>
    <row r="60" spans="1:7" hidden="1" x14ac:dyDescent="0.2">
      <c r="A60" t="s">
        <v>2837</v>
      </c>
      <c r="B60" t="s">
        <v>13</v>
      </c>
      <c r="C60" t="s">
        <v>3703</v>
      </c>
      <c r="E60" s="20">
        <v>248.3</v>
      </c>
      <c r="F60" s="20">
        <v>248.3</v>
      </c>
      <c r="G60" s="20">
        <f t="shared" si="0"/>
        <v>0</v>
      </c>
    </row>
    <row r="61" spans="1:7" hidden="1" x14ac:dyDescent="0.2">
      <c r="A61" t="s">
        <v>2800</v>
      </c>
      <c r="B61" t="s">
        <v>17</v>
      </c>
      <c r="C61" t="s">
        <v>2801</v>
      </c>
      <c r="E61" s="20">
        <v>3192787.15</v>
      </c>
      <c r="F61" s="20">
        <v>4320620.0999999996</v>
      </c>
      <c r="G61" s="20">
        <f t="shared" si="0"/>
        <v>-1127832.9499999997</v>
      </c>
    </row>
    <row r="62" spans="1:7" hidden="1" x14ac:dyDescent="0.2">
      <c r="A62" t="s">
        <v>2802</v>
      </c>
      <c r="B62" t="s">
        <v>17</v>
      </c>
      <c r="C62" t="s">
        <v>46</v>
      </c>
      <c r="E62" s="20">
        <v>1692750.97</v>
      </c>
      <c r="F62" s="20">
        <v>2820592.97</v>
      </c>
      <c r="G62" s="20">
        <f t="shared" si="0"/>
        <v>-1127842.0000000002</v>
      </c>
    </row>
    <row r="63" spans="1:7" hidden="1" x14ac:dyDescent="0.2">
      <c r="A63" t="s">
        <v>2803</v>
      </c>
      <c r="B63" t="s">
        <v>17</v>
      </c>
      <c r="C63" t="s">
        <v>48</v>
      </c>
      <c r="E63" s="20">
        <v>1692750.97</v>
      </c>
      <c r="F63" s="20">
        <v>2820592.97</v>
      </c>
      <c r="G63" s="20">
        <f t="shared" si="0"/>
        <v>-1127842.0000000002</v>
      </c>
    </row>
    <row r="64" spans="1:7" hidden="1" x14ac:dyDescent="0.2">
      <c r="A64" t="s">
        <v>2804</v>
      </c>
      <c r="B64" t="s">
        <v>17</v>
      </c>
      <c r="C64" t="s">
        <v>48</v>
      </c>
      <c r="E64" s="20">
        <v>1692750.97</v>
      </c>
      <c r="F64" s="20">
        <v>2820592.97</v>
      </c>
      <c r="G64" s="20">
        <f t="shared" si="0"/>
        <v>-1127842.0000000002</v>
      </c>
    </row>
    <row r="65" spans="1:7" hidden="1" x14ac:dyDescent="0.2">
      <c r="A65" t="s">
        <v>2805</v>
      </c>
      <c r="B65" t="s">
        <v>17</v>
      </c>
      <c r="C65" t="s">
        <v>48</v>
      </c>
      <c r="E65" s="20">
        <v>1692750.97</v>
      </c>
      <c r="F65" s="20">
        <v>2820592.97</v>
      </c>
      <c r="G65" s="20">
        <f t="shared" si="0"/>
        <v>-1127842.0000000002</v>
      </c>
    </row>
    <row r="66" spans="1:7" hidden="1" x14ac:dyDescent="0.2">
      <c r="A66" t="s">
        <v>2806</v>
      </c>
      <c r="B66" t="s">
        <v>17</v>
      </c>
      <c r="C66" t="s">
        <v>48</v>
      </c>
      <c r="E66" s="20">
        <v>1692750.97</v>
      </c>
      <c r="F66" s="20">
        <v>2820592.97</v>
      </c>
      <c r="G66" s="20">
        <f t="shared" si="0"/>
        <v>-1127842.0000000002</v>
      </c>
    </row>
    <row r="67" spans="1:7" hidden="1" x14ac:dyDescent="0.2">
      <c r="A67" t="s">
        <v>2807</v>
      </c>
      <c r="B67" t="s">
        <v>13</v>
      </c>
      <c r="C67" t="s">
        <v>2958</v>
      </c>
      <c r="E67" s="20">
        <v>897886.3</v>
      </c>
      <c r="F67" s="20">
        <v>897886.3</v>
      </c>
      <c r="G67" s="20">
        <f t="shared" si="0"/>
        <v>0</v>
      </c>
    </row>
    <row r="68" spans="1:7" hidden="1" x14ac:dyDescent="0.2">
      <c r="A68" t="s">
        <v>3096</v>
      </c>
      <c r="B68" t="s">
        <v>13</v>
      </c>
      <c r="C68" t="s">
        <v>3097</v>
      </c>
      <c r="E68" s="20">
        <v>143620.29999999999</v>
      </c>
      <c r="F68" s="20">
        <v>143620.29999999999</v>
      </c>
      <c r="G68" s="20">
        <f t="shared" si="0"/>
        <v>0</v>
      </c>
    </row>
    <row r="69" spans="1:7" hidden="1" x14ac:dyDescent="0.2">
      <c r="A69" t="s">
        <v>3098</v>
      </c>
      <c r="B69" t="s">
        <v>13</v>
      </c>
      <c r="C69" t="s">
        <v>3099</v>
      </c>
      <c r="E69" s="20">
        <v>82430.460000000006</v>
      </c>
      <c r="F69" s="20">
        <v>77321.3</v>
      </c>
      <c r="G69" s="20">
        <f t="shared" si="0"/>
        <v>5109.1600000000035</v>
      </c>
    </row>
    <row r="70" spans="1:7" hidden="1" x14ac:dyDescent="0.2">
      <c r="A70" t="s">
        <v>3100</v>
      </c>
      <c r="B70" t="s">
        <v>13</v>
      </c>
      <c r="C70" t="s">
        <v>3101</v>
      </c>
      <c r="E70" s="20">
        <v>299254.02</v>
      </c>
      <c r="F70" s="20">
        <v>940909.36</v>
      </c>
      <c r="G70" s="20">
        <f t="shared" si="0"/>
        <v>-641655.34</v>
      </c>
    </row>
    <row r="71" spans="1:7" hidden="1" x14ac:dyDescent="0.2">
      <c r="A71" t="s">
        <v>3102</v>
      </c>
      <c r="B71" t="s">
        <v>13</v>
      </c>
      <c r="C71" t="s">
        <v>3103</v>
      </c>
      <c r="E71" s="20">
        <v>269559.89</v>
      </c>
      <c r="F71" s="20">
        <v>760855.71</v>
      </c>
      <c r="G71" s="20">
        <f t="shared" si="0"/>
        <v>-491295.81999999995</v>
      </c>
    </row>
    <row r="72" spans="1:7" hidden="1" x14ac:dyDescent="0.2">
      <c r="A72" t="s">
        <v>3104</v>
      </c>
      <c r="B72" t="s">
        <v>17</v>
      </c>
      <c r="C72" t="s">
        <v>3105</v>
      </c>
      <c r="E72" s="20">
        <v>1500000</v>
      </c>
      <c r="F72" s="20">
        <v>1500000</v>
      </c>
      <c r="G72" s="20">
        <f t="shared" si="0"/>
        <v>0</v>
      </c>
    </row>
    <row r="73" spans="1:7" hidden="1" x14ac:dyDescent="0.2">
      <c r="A73" t="s">
        <v>3106</v>
      </c>
      <c r="B73" t="s">
        <v>17</v>
      </c>
      <c r="C73" t="s">
        <v>3107</v>
      </c>
      <c r="E73" s="20">
        <v>1500000</v>
      </c>
      <c r="F73" s="20">
        <v>1500000</v>
      </c>
      <c r="G73" s="20">
        <f t="shared" ref="G73:G136" si="1">+E73-F73</f>
        <v>0</v>
      </c>
    </row>
    <row r="74" spans="1:7" hidden="1" x14ac:dyDescent="0.2">
      <c r="A74" t="s">
        <v>3108</v>
      </c>
      <c r="B74" t="s">
        <v>17</v>
      </c>
      <c r="C74" t="s">
        <v>3107</v>
      </c>
      <c r="E74" s="20">
        <v>1500000</v>
      </c>
      <c r="F74" s="20">
        <v>1500000</v>
      </c>
      <c r="G74" s="20">
        <f t="shared" si="1"/>
        <v>0</v>
      </c>
    </row>
    <row r="75" spans="1:7" hidden="1" x14ac:dyDescent="0.2">
      <c r="A75" t="s">
        <v>3109</v>
      </c>
      <c r="B75" t="s">
        <v>17</v>
      </c>
      <c r="C75" t="s">
        <v>3107</v>
      </c>
      <c r="E75" s="20">
        <v>1500000</v>
      </c>
      <c r="F75" s="20">
        <v>1500000</v>
      </c>
      <c r="G75" s="20">
        <f t="shared" si="1"/>
        <v>0</v>
      </c>
    </row>
    <row r="76" spans="1:7" hidden="1" x14ac:dyDescent="0.2">
      <c r="A76" t="s">
        <v>3110</v>
      </c>
      <c r="B76" t="s">
        <v>17</v>
      </c>
      <c r="C76" t="s">
        <v>3107</v>
      </c>
      <c r="E76" s="20">
        <v>1500000</v>
      </c>
      <c r="F76" s="20">
        <v>1500000</v>
      </c>
      <c r="G76" s="20">
        <f t="shared" si="1"/>
        <v>0</v>
      </c>
    </row>
    <row r="77" spans="1:7" hidden="1" x14ac:dyDescent="0.2">
      <c r="A77" t="s">
        <v>3111</v>
      </c>
      <c r="B77" t="s">
        <v>13</v>
      </c>
      <c r="C77" t="s">
        <v>3107</v>
      </c>
      <c r="E77" s="20">
        <v>1500000</v>
      </c>
      <c r="F77" s="20">
        <v>1500000</v>
      </c>
      <c r="G77" s="20">
        <f t="shared" si="1"/>
        <v>0</v>
      </c>
    </row>
    <row r="78" spans="1:7" hidden="1" x14ac:dyDescent="0.2">
      <c r="A78" t="s">
        <v>3554</v>
      </c>
      <c r="B78" t="s">
        <v>17</v>
      </c>
      <c r="C78" t="s">
        <v>3607</v>
      </c>
      <c r="E78" s="20">
        <v>0</v>
      </c>
      <c r="F78" s="20">
        <v>0</v>
      </c>
      <c r="G78" s="20">
        <f t="shared" si="1"/>
        <v>0</v>
      </c>
    </row>
    <row r="79" spans="1:7" hidden="1" x14ac:dyDescent="0.2">
      <c r="A79" t="s">
        <v>3555</v>
      </c>
      <c r="B79" t="s">
        <v>17</v>
      </c>
      <c r="C79" t="s">
        <v>3556</v>
      </c>
      <c r="E79" s="20">
        <v>0</v>
      </c>
      <c r="F79" s="20">
        <v>0</v>
      </c>
      <c r="G79" s="20">
        <f t="shared" si="1"/>
        <v>0</v>
      </c>
    </row>
    <row r="80" spans="1:7" hidden="1" x14ac:dyDescent="0.2">
      <c r="A80" t="s">
        <v>3557</v>
      </c>
      <c r="B80" t="s">
        <v>17</v>
      </c>
      <c r="C80" t="s">
        <v>3607</v>
      </c>
      <c r="E80" s="20">
        <v>0</v>
      </c>
      <c r="F80" s="20">
        <v>0</v>
      </c>
      <c r="G80" s="20">
        <f t="shared" si="1"/>
        <v>0</v>
      </c>
    </row>
    <row r="81" spans="1:7" hidden="1" x14ac:dyDescent="0.2">
      <c r="A81" t="s">
        <v>3558</v>
      </c>
      <c r="B81" t="s">
        <v>17</v>
      </c>
      <c r="C81" t="s">
        <v>3607</v>
      </c>
      <c r="E81" s="20">
        <v>0</v>
      </c>
      <c r="F81" s="20">
        <v>0</v>
      </c>
      <c r="G81" s="20">
        <f t="shared" si="1"/>
        <v>0</v>
      </c>
    </row>
    <row r="82" spans="1:7" hidden="1" x14ac:dyDescent="0.2">
      <c r="A82" t="s">
        <v>3559</v>
      </c>
      <c r="B82" t="s">
        <v>17</v>
      </c>
      <c r="C82" t="s">
        <v>3607</v>
      </c>
      <c r="E82" s="20">
        <v>0</v>
      </c>
      <c r="F82" s="20">
        <v>0</v>
      </c>
      <c r="G82" s="20">
        <f t="shared" si="1"/>
        <v>0</v>
      </c>
    </row>
    <row r="83" spans="1:7" hidden="1" x14ac:dyDescent="0.2">
      <c r="A83" t="s">
        <v>3560</v>
      </c>
      <c r="B83" t="s">
        <v>13</v>
      </c>
      <c r="C83" t="s">
        <v>3607</v>
      </c>
      <c r="E83" s="20">
        <v>0</v>
      </c>
      <c r="F83" s="20">
        <v>0</v>
      </c>
      <c r="G83" s="20">
        <f t="shared" si="1"/>
        <v>0</v>
      </c>
    </row>
    <row r="84" spans="1:7" hidden="1" x14ac:dyDescent="0.2">
      <c r="A84" t="s">
        <v>3112</v>
      </c>
      <c r="B84" t="s">
        <v>17</v>
      </c>
      <c r="C84" t="s">
        <v>59</v>
      </c>
      <c r="E84" s="20">
        <v>36.18</v>
      </c>
      <c r="F84" s="20">
        <v>27.13</v>
      </c>
      <c r="G84" s="20">
        <f t="shared" si="1"/>
        <v>9.0500000000000007</v>
      </c>
    </row>
    <row r="85" spans="1:7" hidden="1" x14ac:dyDescent="0.2">
      <c r="A85" t="s">
        <v>3113</v>
      </c>
      <c r="B85" t="s">
        <v>17</v>
      </c>
      <c r="C85" t="s">
        <v>59</v>
      </c>
      <c r="E85" s="20">
        <v>36.18</v>
      </c>
      <c r="F85" s="20">
        <v>27.13</v>
      </c>
      <c r="G85" s="20">
        <f t="shared" si="1"/>
        <v>9.0500000000000007</v>
      </c>
    </row>
    <row r="86" spans="1:7" hidden="1" x14ac:dyDescent="0.2">
      <c r="A86" t="s">
        <v>3114</v>
      </c>
      <c r="B86" t="s">
        <v>17</v>
      </c>
      <c r="C86" t="s">
        <v>3105</v>
      </c>
      <c r="E86" s="20">
        <v>36.18</v>
      </c>
      <c r="F86" s="20">
        <v>27.13</v>
      </c>
      <c r="G86" s="20">
        <f t="shared" si="1"/>
        <v>9.0500000000000007</v>
      </c>
    </row>
    <row r="87" spans="1:7" hidden="1" x14ac:dyDescent="0.2">
      <c r="A87" t="s">
        <v>3115</v>
      </c>
      <c r="B87" t="s">
        <v>17</v>
      </c>
      <c r="C87" t="s">
        <v>3107</v>
      </c>
      <c r="E87" s="20">
        <v>36.18</v>
      </c>
      <c r="F87" s="20">
        <v>27.13</v>
      </c>
      <c r="G87" s="20">
        <f t="shared" si="1"/>
        <v>9.0500000000000007</v>
      </c>
    </row>
    <row r="88" spans="1:7" hidden="1" x14ac:dyDescent="0.2">
      <c r="A88" t="s">
        <v>3116</v>
      </c>
      <c r="B88" t="s">
        <v>17</v>
      </c>
      <c r="C88" t="s">
        <v>3107</v>
      </c>
      <c r="E88" s="20">
        <v>36.18</v>
      </c>
      <c r="F88" s="20">
        <v>27.13</v>
      </c>
      <c r="G88" s="20">
        <f t="shared" si="1"/>
        <v>9.0500000000000007</v>
      </c>
    </row>
    <row r="89" spans="1:7" hidden="1" x14ac:dyDescent="0.2">
      <c r="A89" t="s">
        <v>3117</v>
      </c>
      <c r="B89" t="s">
        <v>13</v>
      </c>
      <c r="C89" t="s">
        <v>3107</v>
      </c>
      <c r="E89" s="20">
        <v>36.18</v>
      </c>
      <c r="F89" s="20">
        <v>27.13</v>
      </c>
      <c r="G89" s="20">
        <f t="shared" si="1"/>
        <v>9.0500000000000007</v>
      </c>
    </row>
    <row r="90" spans="1:7" hidden="1" x14ac:dyDescent="0.2">
      <c r="A90" t="s">
        <v>3118</v>
      </c>
      <c r="B90" t="s">
        <v>17</v>
      </c>
      <c r="C90" t="s">
        <v>3608</v>
      </c>
      <c r="E90" s="20">
        <v>7867335.0499999998</v>
      </c>
      <c r="F90" s="20">
        <v>16749510.779999999</v>
      </c>
      <c r="G90" s="20">
        <f t="shared" si="1"/>
        <v>-8882175.7300000004</v>
      </c>
    </row>
    <row r="91" spans="1:7" hidden="1" x14ac:dyDescent="0.2">
      <c r="A91" t="s">
        <v>49</v>
      </c>
      <c r="B91" t="s">
        <v>17</v>
      </c>
      <c r="C91" t="s">
        <v>3704</v>
      </c>
      <c r="E91" s="20">
        <v>7867335.0499999998</v>
      </c>
      <c r="F91" s="20">
        <v>16749510.779999999</v>
      </c>
      <c r="G91" s="20">
        <f t="shared" si="1"/>
        <v>-8882175.7300000004</v>
      </c>
    </row>
    <row r="92" spans="1:7" hidden="1" x14ac:dyDescent="0.2">
      <c r="A92" t="s">
        <v>3119</v>
      </c>
      <c r="B92" t="s">
        <v>17</v>
      </c>
      <c r="C92" t="s">
        <v>3705</v>
      </c>
      <c r="E92" s="20">
        <v>7867335.0499999998</v>
      </c>
      <c r="F92" s="20">
        <v>16749510.779999999</v>
      </c>
      <c r="G92" s="20">
        <f t="shared" si="1"/>
        <v>-8882175.7300000004</v>
      </c>
    </row>
    <row r="93" spans="1:7" hidden="1" x14ac:dyDescent="0.2">
      <c r="A93" t="s">
        <v>3120</v>
      </c>
      <c r="B93" t="s">
        <v>17</v>
      </c>
      <c r="C93" t="s">
        <v>3121</v>
      </c>
      <c r="E93" s="20">
        <v>7867335.0499999998</v>
      </c>
      <c r="F93" s="20">
        <v>16749510.779999999</v>
      </c>
      <c r="G93" s="20">
        <f t="shared" si="1"/>
        <v>-8882175.7300000004</v>
      </c>
    </row>
    <row r="94" spans="1:7" hidden="1" x14ac:dyDescent="0.2">
      <c r="A94" t="s">
        <v>3122</v>
      </c>
      <c r="B94" t="s">
        <v>17</v>
      </c>
      <c r="C94" t="s">
        <v>3706</v>
      </c>
      <c r="E94" s="20">
        <v>7867335.0499999998</v>
      </c>
      <c r="F94" s="20">
        <v>16749510.779999999</v>
      </c>
      <c r="G94" s="20">
        <f t="shared" si="1"/>
        <v>-8882175.7300000004</v>
      </c>
    </row>
    <row r="95" spans="1:7" hidden="1" x14ac:dyDescent="0.2">
      <c r="A95" t="s">
        <v>3123</v>
      </c>
      <c r="B95" t="s">
        <v>17</v>
      </c>
      <c r="C95" t="s">
        <v>3707</v>
      </c>
      <c r="E95" s="20">
        <v>7867335.0499999998</v>
      </c>
      <c r="F95" s="20">
        <v>16749510.779999999</v>
      </c>
      <c r="G95" s="20">
        <f t="shared" si="1"/>
        <v>-8882175.7300000004</v>
      </c>
    </row>
    <row r="96" spans="1:7" hidden="1" x14ac:dyDescent="0.2">
      <c r="A96" t="s">
        <v>3124</v>
      </c>
      <c r="B96" t="s">
        <v>17</v>
      </c>
      <c r="C96" t="s">
        <v>3707</v>
      </c>
      <c r="E96" s="20">
        <v>7867335.0499999998</v>
      </c>
      <c r="F96" s="20">
        <v>16749510.779999999</v>
      </c>
      <c r="G96" s="20">
        <f t="shared" si="1"/>
        <v>-8882175.7300000004</v>
      </c>
    </row>
    <row r="97" spans="1:7" hidden="1" x14ac:dyDescent="0.2">
      <c r="A97" t="s">
        <v>3329</v>
      </c>
      <c r="B97" t="s">
        <v>17</v>
      </c>
      <c r="C97" t="s">
        <v>3707</v>
      </c>
      <c r="E97" s="20">
        <v>4305616.3499999996</v>
      </c>
      <c r="F97" s="20">
        <v>3470517.63</v>
      </c>
      <c r="G97" s="20">
        <f t="shared" si="1"/>
        <v>835098.71999999974</v>
      </c>
    </row>
    <row r="98" spans="1:7" hidden="1" x14ac:dyDescent="0.2">
      <c r="A98" t="s">
        <v>3330</v>
      </c>
      <c r="B98" t="s">
        <v>13</v>
      </c>
      <c r="C98" t="s">
        <v>3331</v>
      </c>
      <c r="E98" s="20">
        <v>4305616.3499999996</v>
      </c>
      <c r="F98" s="20">
        <v>3470517.63</v>
      </c>
      <c r="G98" s="20">
        <f t="shared" si="1"/>
        <v>835098.71999999974</v>
      </c>
    </row>
    <row r="99" spans="1:7" hidden="1" x14ac:dyDescent="0.2">
      <c r="A99" t="s">
        <v>3332</v>
      </c>
      <c r="B99" t="s">
        <v>13</v>
      </c>
      <c r="C99" t="s">
        <v>3333</v>
      </c>
      <c r="E99" s="20">
        <v>788.29</v>
      </c>
      <c r="F99" s="20">
        <v>1230.69</v>
      </c>
      <c r="G99" s="20">
        <f t="shared" si="1"/>
        <v>-442.40000000000009</v>
      </c>
    </row>
    <row r="100" spans="1:7" hidden="1" x14ac:dyDescent="0.2">
      <c r="A100" t="s">
        <v>3315</v>
      </c>
      <c r="B100" t="s">
        <v>13</v>
      </c>
      <c r="C100" t="s">
        <v>3316</v>
      </c>
      <c r="E100" s="20">
        <v>3560330.98</v>
      </c>
      <c r="F100" s="20">
        <v>13273595.52</v>
      </c>
      <c r="G100" s="20">
        <f t="shared" si="1"/>
        <v>-9713264.5399999991</v>
      </c>
    </row>
    <row r="101" spans="1:7" hidden="1" x14ac:dyDescent="0.2">
      <c r="A101" t="s">
        <v>3317</v>
      </c>
      <c r="B101" t="s">
        <v>13</v>
      </c>
      <c r="C101" t="s">
        <v>3318</v>
      </c>
      <c r="E101" s="20">
        <v>599.42999999999995</v>
      </c>
      <c r="F101" s="20">
        <v>4166.9399999999996</v>
      </c>
      <c r="G101" s="20">
        <f t="shared" si="1"/>
        <v>-3567.5099999999998</v>
      </c>
    </row>
    <row r="102" spans="1:7" hidden="1" x14ac:dyDescent="0.2">
      <c r="A102" t="s">
        <v>3125</v>
      </c>
      <c r="B102" t="s">
        <v>17</v>
      </c>
      <c r="C102" t="s">
        <v>3708</v>
      </c>
      <c r="E102" s="20">
        <v>0</v>
      </c>
      <c r="F102" s="20">
        <v>0</v>
      </c>
      <c r="G102" s="20">
        <f t="shared" si="1"/>
        <v>0</v>
      </c>
    </row>
    <row r="103" spans="1:7" hidden="1" x14ac:dyDescent="0.2">
      <c r="A103" t="s">
        <v>3126</v>
      </c>
      <c r="B103" t="s">
        <v>17</v>
      </c>
      <c r="C103" t="s">
        <v>3709</v>
      </c>
      <c r="E103" s="20">
        <v>0</v>
      </c>
      <c r="F103" s="20">
        <v>0</v>
      </c>
      <c r="G103" s="20">
        <f t="shared" si="1"/>
        <v>0</v>
      </c>
    </row>
    <row r="104" spans="1:7" hidden="1" x14ac:dyDescent="0.2">
      <c r="A104" t="s">
        <v>3127</v>
      </c>
      <c r="B104" t="s">
        <v>17</v>
      </c>
      <c r="C104" t="s">
        <v>3710</v>
      </c>
      <c r="E104" s="20">
        <v>0</v>
      </c>
      <c r="F104" s="20">
        <v>0</v>
      </c>
      <c r="G104" s="20">
        <f t="shared" si="1"/>
        <v>0</v>
      </c>
    </row>
    <row r="105" spans="1:7" hidden="1" x14ac:dyDescent="0.2">
      <c r="A105" t="s">
        <v>3128</v>
      </c>
      <c r="B105" t="s">
        <v>17</v>
      </c>
      <c r="C105" t="s">
        <v>3709</v>
      </c>
      <c r="E105" s="20">
        <v>0</v>
      </c>
      <c r="F105" s="20">
        <v>0</v>
      </c>
      <c r="G105" s="20">
        <f t="shared" si="1"/>
        <v>0</v>
      </c>
    </row>
    <row r="106" spans="1:7" hidden="1" x14ac:dyDescent="0.2">
      <c r="A106" t="s">
        <v>3129</v>
      </c>
      <c r="B106" t="s">
        <v>17</v>
      </c>
      <c r="C106" t="s">
        <v>3709</v>
      </c>
      <c r="E106" s="20">
        <v>0</v>
      </c>
      <c r="F106" s="20">
        <v>0</v>
      </c>
      <c r="G106" s="20">
        <f t="shared" si="1"/>
        <v>0</v>
      </c>
    </row>
    <row r="107" spans="1:7" hidden="1" x14ac:dyDescent="0.2">
      <c r="A107" t="s">
        <v>3130</v>
      </c>
      <c r="B107" t="s">
        <v>17</v>
      </c>
      <c r="C107" t="s">
        <v>3131</v>
      </c>
      <c r="E107" s="20">
        <v>0</v>
      </c>
      <c r="F107" s="20">
        <v>0</v>
      </c>
      <c r="G107" s="20">
        <f t="shared" si="1"/>
        <v>0</v>
      </c>
    </row>
    <row r="108" spans="1:7" hidden="1" x14ac:dyDescent="0.2">
      <c r="A108" t="s">
        <v>3334</v>
      </c>
      <c r="B108" t="s">
        <v>13</v>
      </c>
      <c r="C108" t="s">
        <v>632</v>
      </c>
      <c r="E108" s="20">
        <v>0</v>
      </c>
      <c r="F108" s="20">
        <v>0</v>
      </c>
      <c r="G108" s="20">
        <f t="shared" si="1"/>
        <v>0</v>
      </c>
    </row>
    <row r="109" spans="1:7" hidden="1" x14ac:dyDescent="0.2">
      <c r="A109" t="s">
        <v>3132</v>
      </c>
      <c r="B109" t="s">
        <v>13</v>
      </c>
      <c r="C109" t="s">
        <v>633</v>
      </c>
      <c r="E109" s="20">
        <v>0</v>
      </c>
      <c r="F109" s="20">
        <v>0</v>
      </c>
      <c r="G109" s="20">
        <f t="shared" si="1"/>
        <v>0</v>
      </c>
    </row>
    <row r="110" spans="1:7" hidden="1" x14ac:dyDescent="0.2">
      <c r="A110" t="s">
        <v>3133</v>
      </c>
      <c r="B110" t="s">
        <v>17</v>
      </c>
      <c r="C110" t="s">
        <v>3134</v>
      </c>
      <c r="E110" s="20">
        <v>0</v>
      </c>
      <c r="F110" s="20">
        <v>0</v>
      </c>
      <c r="G110" s="20">
        <f t="shared" si="1"/>
        <v>0</v>
      </c>
    </row>
    <row r="111" spans="1:7" hidden="1" x14ac:dyDescent="0.2">
      <c r="A111" t="s">
        <v>3335</v>
      </c>
      <c r="B111" t="s">
        <v>13</v>
      </c>
      <c r="C111" t="s">
        <v>632</v>
      </c>
      <c r="E111" s="20">
        <v>0</v>
      </c>
      <c r="F111" s="20">
        <v>0</v>
      </c>
      <c r="G111" s="20">
        <f t="shared" si="1"/>
        <v>0</v>
      </c>
    </row>
    <row r="112" spans="1:7" hidden="1" x14ac:dyDescent="0.2">
      <c r="A112" t="s">
        <v>3135</v>
      </c>
      <c r="B112" t="s">
        <v>13</v>
      </c>
      <c r="C112" t="s">
        <v>633</v>
      </c>
      <c r="E112" s="20">
        <v>0</v>
      </c>
      <c r="F112" s="20">
        <v>0</v>
      </c>
      <c r="G112" s="20">
        <f t="shared" si="1"/>
        <v>0</v>
      </c>
    </row>
    <row r="113" spans="1:7" hidden="1" x14ac:dyDescent="0.2">
      <c r="A113" t="s">
        <v>50</v>
      </c>
      <c r="B113" t="s">
        <v>17</v>
      </c>
      <c r="C113" t="s">
        <v>51</v>
      </c>
      <c r="E113" s="20">
        <v>6923787.5999999996</v>
      </c>
      <c r="F113" s="20">
        <v>9570169.4000000004</v>
      </c>
      <c r="G113" s="20">
        <f t="shared" si="1"/>
        <v>-2646381.8000000007</v>
      </c>
    </row>
    <row r="114" spans="1:7" hidden="1" x14ac:dyDescent="0.2">
      <c r="A114" t="s">
        <v>556</v>
      </c>
      <c r="B114" t="s">
        <v>17</v>
      </c>
      <c r="C114" t="s">
        <v>3711</v>
      </c>
      <c r="E114" s="20">
        <v>4950550.74</v>
      </c>
      <c r="F114" s="20">
        <v>7626679.5099999998</v>
      </c>
      <c r="G114" s="20">
        <f t="shared" si="1"/>
        <v>-2676128.7699999996</v>
      </c>
    </row>
    <row r="115" spans="1:7" hidden="1" x14ac:dyDescent="0.2">
      <c r="A115" t="s">
        <v>3461</v>
      </c>
      <c r="B115" t="s">
        <v>17</v>
      </c>
      <c r="C115" t="s">
        <v>3609</v>
      </c>
      <c r="E115" s="20">
        <v>4950550.74</v>
      </c>
      <c r="F115" s="20">
        <v>7626679.5099999998</v>
      </c>
      <c r="G115" s="20">
        <f t="shared" si="1"/>
        <v>-2676128.7699999996</v>
      </c>
    </row>
    <row r="116" spans="1:7" hidden="1" x14ac:dyDescent="0.2">
      <c r="A116" t="s">
        <v>3561</v>
      </c>
      <c r="B116" t="s">
        <v>17</v>
      </c>
      <c r="C116" t="s">
        <v>54</v>
      </c>
      <c r="E116" s="20">
        <v>0</v>
      </c>
      <c r="F116" s="20">
        <v>0</v>
      </c>
      <c r="G116" s="20">
        <f t="shared" si="1"/>
        <v>0</v>
      </c>
    </row>
    <row r="117" spans="1:7" hidden="1" x14ac:dyDescent="0.2">
      <c r="A117" t="s">
        <v>3562</v>
      </c>
      <c r="B117" t="s">
        <v>17</v>
      </c>
      <c r="C117" t="s">
        <v>55</v>
      </c>
      <c r="E117" s="20">
        <v>0</v>
      </c>
      <c r="F117" s="20">
        <v>0</v>
      </c>
      <c r="G117" s="20">
        <f t="shared" si="1"/>
        <v>0</v>
      </c>
    </row>
    <row r="118" spans="1:7" hidden="1" x14ac:dyDescent="0.2">
      <c r="A118" t="s">
        <v>3563</v>
      </c>
      <c r="B118" t="s">
        <v>17</v>
      </c>
      <c r="C118" t="s">
        <v>55</v>
      </c>
      <c r="E118" s="20">
        <v>0</v>
      </c>
      <c r="F118" s="20">
        <v>0</v>
      </c>
      <c r="G118" s="20">
        <f t="shared" si="1"/>
        <v>0</v>
      </c>
    </row>
    <row r="119" spans="1:7" hidden="1" x14ac:dyDescent="0.2">
      <c r="A119" t="s">
        <v>3564</v>
      </c>
      <c r="B119" t="s">
        <v>17</v>
      </c>
      <c r="C119" t="s">
        <v>55</v>
      </c>
      <c r="E119" s="20">
        <v>0</v>
      </c>
      <c r="F119" s="20">
        <v>0</v>
      </c>
      <c r="G119" s="20">
        <f t="shared" si="1"/>
        <v>0</v>
      </c>
    </row>
    <row r="120" spans="1:7" hidden="1" x14ac:dyDescent="0.2">
      <c r="A120" t="s">
        <v>3565</v>
      </c>
      <c r="B120" t="s">
        <v>17</v>
      </c>
      <c r="C120" t="s">
        <v>55</v>
      </c>
      <c r="E120" s="20">
        <v>0</v>
      </c>
      <c r="F120" s="20">
        <v>0</v>
      </c>
      <c r="G120" s="20">
        <f t="shared" si="1"/>
        <v>0</v>
      </c>
    </row>
    <row r="121" spans="1:7" hidden="1" x14ac:dyDescent="0.2">
      <c r="A121" t="s">
        <v>3566</v>
      </c>
      <c r="B121" t="s">
        <v>13</v>
      </c>
      <c r="C121" t="s">
        <v>634</v>
      </c>
      <c r="E121" s="20">
        <v>0</v>
      </c>
      <c r="F121" s="20">
        <v>0</v>
      </c>
      <c r="G121" s="20">
        <f t="shared" si="1"/>
        <v>0</v>
      </c>
    </row>
    <row r="122" spans="1:7" hidden="1" x14ac:dyDescent="0.2">
      <c r="A122" t="s">
        <v>3462</v>
      </c>
      <c r="B122" t="s">
        <v>17</v>
      </c>
      <c r="C122" t="s">
        <v>3137</v>
      </c>
      <c r="E122" s="20">
        <v>4906983.17</v>
      </c>
      <c r="F122" s="20">
        <v>7605492</v>
      </c>
      <c r="G122" s="20">
        <f t="shared" si="1"/>
        <v>-2698508.83</v>
      </c>
    </row>
    <row r="123" spans="1:7" hidden="1" x14ac:dyDescent="0.2">
      <c r="A123" t="s">
        <v>3463</v>
      </c>
      <c r="B123" t="s">
        <v>17</v>
      </c>
      <c r="C123" t="s">
        <v>3139</v>
      </c>
      <c r="E123" s="20">
        <v>4906983.17</v>
      </c>
      <c r="F123" s="20">
        <v>7605492</v>
      </c>
      <c r="G123" s="20">
        <f t="shared" si="1"/>
        <v>-2698508.83</v>
      </c>
    </row>
    <row r="124" spans="1:7" hidden="1" x14ac:dyDescent="0.2">
      <c r="A124" t="s">
        <v>3464</v>
      </c>
      <c r="B124" t="s">
        <v>13</v>
      </c>
      <c r="C124" t="s">
        <v>3712</v>
      </c>
      <c r="E124" s="20">
        <v>4906983.17</v>
      </c>
      <c r="F124" s="20">
        <v>7605492</v>
      </c>
      <c r="G124" s="20">
        <f t="shared" si="1"/>
        <v>-2698508.83</v>
      </c>
    </row>
    <row r="125" spans="1:7" hidden="1" x14ac:dyDescent="0.2">
      <c r="A125" t="s">
        <v>3465</v>
      </c>
      <c r="B125" t="s">
        <v>17</v>
      </c>
      <c r="C125" t="s">
        <v>57</v>
      </c>
      <c r="E125" s="20">
        <v>43567.57</v>
      </c>
      <c r="F125" s="20">
        <v>21187.51</v>
      </c>
      <c r="G125" s="20">
        <f t="shared" si="1"/>
        <v>22380.06</v>
      </c>
    </row>
    <row r="126" spans="1:7" hidden="1" x14ac:dyDescent="0.2">
      <c r="A126" t="s">
        <v>3466</v>
      </c>
      <c r="B126" t="s">
        <v>17</v>
      </c>
      <c r="C126" t="s">
        <v>59</v>
      </c>
      <c r="E126" s="20">
        <v>43567.57</v>
      </c>
      <c r="F126" s="20">
        <v>21187.51</v>
      </c>
      <c r="G126" s="20">
        <f t="shared" si="1"/>
        <v>22380.06</v>
      </c>
    </row>
    <row r="127" spans="1:7" hidden="1" x14ac:dyDescent="0.2">
      <c r="A127" t="s">
        <v>3467</v>
      </c>
      <c r="B127" t="s">
        <v>17</v>
      </c>
      <c r="C127" t="s">
        <v>3468</v>
      </c>
      <c r="E127" s="20">
        <v>43567.57</v>
      </c>
      <c r="F127" s="20">
        <v>21187.51</v>
      </c>
      <c r="G127" s="20">
        <f t="shared" si="1"/>
        <v>22380.06</v>
      </c>
    </row>
    <row r="128" spans="1:7" hidden="1" x14ac:dyDescent="0.2">
      <c r="A128" t="s">
        <v>3469</v>
      </c>
      <c r="B128" t="s">
        <v>17</v>
      </c>
      <c r="C128" t="s">
        <v>3468</v>
      </c>
      <c r="E128" s="20">
        <v>43567.57</v>
      </c>
      <c r="F128" s="20">
        <v>21187.51</v>
      </c>
      <c r="G128" s="20">
        <f t="shared" si="1"/>
        <v>22380.06</v>
      </c>
    </row>
    <row r="129" spans="1:7" hidden="1" x14ac:dyDescent="0.2">
      <c r="A129" t="s">
        <v>3470</v>
      </c>
      <c r="B129" t="s">
        <v>17</v>
      </c>
      <c r="C129" t="s">
        <v>3468</v>
      </c>
      <c r="E129" s="20">
        <v>43567.57</v>
      </c>
      <c r="F129" s="20">
        <v>21187.51</v>
      </c>
      <c r="G129" s="20">
        <f t="shared" si="1"/>
        <v>22380.06</v>
      </c>
    </row>
    <row r="130" spans="1:7" hidden="1" x14ac:dyDescent="0.2">
      <c r="A130" t="s">
        <v>3471</v>
      </c>
      <c r="B130" t="s">
        <v>13</v>
      </c>
      <c r="C130" t="s">
        <v>632</v>
      </c>
      <c r="E130" s="20">
        <v>43567.57</v>
      </c>
      <c r="F130" s="20">
        <v>21187.51</v>
      </c>
      <c r="G130" s="20">
        <f t="shared" si="1"/>
        <v>22380.06</v>
      </c>
    </row>
    <row r="131" spans="1:7" hidden="1" x14ac:dyDescent="0.2">
      <c r="A131" t="s">
        <v>52</v>
      </c>
      <c r="B131" t="s">
        <v>17</v>
      </c>
      <c r="C131" t="s">
        <v>3713</v>
      </c>
      <c r="E131" s="20">
        <v>1973236.86</v>
      </c>
      <c r="F131" s="20">
        <v>1943489.89</v>
      </c>
      <c r="G131" s="20">
        <f t="shared" si="1"/>
        <v>29746.970000000205</v>
      </c>
    </row>
    <row r="132" spans="1:7" hidden="1" x14ac:dyDescent="0.2">
      <c r="A132" t="s">
        <v>53</v>
      </c>
      <c r="B132" t="s">
        <v>17</v>
      </c>
      <c r="C132" t="s">
        <v>3713</v>
      </c>
      <c r="E132" s="20">
        <v>1973236.86</v>
      </c>
      <c r="F132" s="20">
        <v>1943489.89</v>
      </c>
      <c r="G132" s="20">
        <f t="shared" si="1"/>
        <v>29746.970000000205</v>
      </c>
    </row>
    <row r="133" spans="1:7" hidden="1" x14ac:dyDescent="0.2">
      <c r="A133" t="s">
        <v>3136</v>
      </c>
      <c r="B133" t="s">
        <v>17</v>
      </c>
      <c r="C133" t="s">
        <v>3137</v>
      </c>
      <c r="E133" s="20">
        <v>1929622.38</v>
      </c>
      <c r="F133" s="20">
        <v>1929622.38</v>
      </c>
      <c r="G133" s="20">
        <f t="shared" si="1"/>
        <v>0</v>
      </c>
    </row>
    <row r="134" spans="1:7" hidden="1" x14ac:dyDescent="0.2">
      <c r="A134" t="s">
        <v>3138</v>
      </c>
      <c r="B134" t="s">
        <v>17</v>
      </c>
      <c r="C134" t="s">
        <v>3139</v>
      </c>
      <c r="E134" s="20">
        <v>1929622.38</v>
      </c>
      <c r="F134" s="20">
        <v>1929622.38</v>
      </c>
      <c r="G134" s="20">
        <f t="shared" si="1"/>
        <v>0</v>
      </c>
    </row>
    <row r="135" spans="1:7" hidden="1" x14ac:dyDescent="0.2">
      <c r="A135" t="s">
        <v>3140</v>
      </c>
      <c r="B135" t="s">
        <v>17</v>
      </c>
      <c r="C135" t="s">
        <v>3139</v>
      </c>
      <c r="E135" s="20">
        <v>1929622.38</v>
      </c>
      <c r="F135" s="20">
        <v>1929622.38</v>
      </c>
      <c r="G135" s="20">
        <f t="shared" si="1"/>
        <v>0</v>
      </c>
    </row>
    <row r="136" spans="1:7" hidden="1" x14ac:dyDescent="0.2">
      <c r="A136" t="s">
        <v>3141</v>
      </c>
      <c r="B136" t="s">
        <v>17</v>
      </c>
      <c r="C136" t="s">
        <v>3139</v>
      </c>
      <c r="E136" s="20">
        <v>1929622.38</v>
      </c>
      <c r="F136" s="20">
        <v>1929622.38</v>
      </c>
      <c r="G136" s="20">
        <f t="shared" si="1"/>
        <v>0</v>
      </c>
    </row>
    <row r="137" spans="1:7" hidden="1" x14ac:dyDescent="0.2">
      <c r="A137" t="s">
        <v>3142</v>
      </c>
      <c r="B137" t="s">
        <v>17</v>
      </c>
      <c r="C137" t="s">
        <v>3139</v>
      </c>
      <c r="E137" s="20">
        <v>1929622.38</v>
      </c>
      <c r="F137" s="20">
        <v>1929622.38</v>
      </c>
      <c r="G137" s="20">
        <f t="shared" ref="G137:G200" si="2">+E137-F137</f>
        <v>0</v>
      </c>
    </row>
    <row r="138" spans="1:7" hidden="1" x14ac:dyDescent="0.2">
      <c r="A138" t="s">
        <v>3143</v>
      </c>
      <c r="B138" t="s">
        <v>13</v>
      </c>
      <c r="C138" t="s">
        <v>632</v>
      </c>
      <c r="E138" s="20">
        <v>1929622.38</v>
      </c>
      <c r="F138" s="20">
        <v>1929622.38</v>
      </c>
      <c r="G138" s="20">
        <f t="shared" si="2"/>
        <v>0</v>
      </c>
    </row>
    <row r="139" spans="1:7" hidden="1" x14ac:dyDescent="0.2">
      <c r="A139" t="s">
        <v>56</v>
      </c>
      <c r="B139" t="s">
        <v>17</v>
      </c>
      <c r="C139" t="s">
        <v>57</v>
      </c>
      <c r="E139" s="20">
        <v>43614.48</v>
      </c>
      <c r="F139" s="20">
        <v>13867.51</v>
      </c>
      <c r="G139" s="20">
        <f t="shared" si="2"/>
        <v>29746.97</v>
      </c>
    </row>
    <row r="140" spans="1:7" hidden="1" x14ac:dyDescent="0.2">
      <c r="A140" t="s">
        <v>58</v>
      </c>
      <c r="B140" t="s">
        <v>17</v>
      </c>
      <c r="C140" t="s">
        <v>59</v>
      </c>
      <c r="E140" s="20">
        <v>43614.48</v>
      </c>
      <c r="F140" s="20">
        <v>13867.51</v>
      </c>
      <c r="G140" s="20">
        <f t="shared" si="2"/>
        <v>29746.97</v>
      </c>
    </row>
    <row r="141" spans="1:7" hidden="1" x14ac:dyDescent="0.2">
      <c r="A141" t="s">
        <v>635</v>
      </c>
      <c r="B141" t="s">
        <v>17</v>
      </c>
      <c r="C141" t="s">
        <v>54</v>
      </c>
      <c r="E141" s="20">
        <v>0</v>
      </c>
      <c r="F141" s="20">
        <v>0</v>
      </c>
      <c r="G141" s="20">
        <f t="shared" si="2"/>
        <v>0</v>
      </c>
    </row>
    <row r="142" spans="1:7" hidden="1" x14ac:dyDescent="0.2">
      <c r="A142" t="s">
        <v>636</v>
      </c>
      <c r="B142" t="s">
        <v>17</v>
      </c>
      <c r="C142" t="s">
        <v>54</v>
      </c>
      <c r="E142" s="20">
        <v>0</v>
      </c>
      <c r="F142" s="20">
        <v>0</v>
      </c>
      <c r="G142" s="20">
        <f t="shared" si="2"/>
        <v>0</v>
      </c>
    </row>
    <row r="143" spans="1:7" hidden="1" x14ac:dyDescent="0.2">
      <c r="A143" t="s">
        <v>637</v>
      </c>
      <c r="B143" t="s">
        <v>17</v>
      </c>
      <c r="C143" t="s">
        <v>54</v>
      </c>
      <c r="E143" s="20">
        <v>0</v>
      </c>
      <c r="F143" s="20">
        <v>0</v>
      </c>
      <c r="G143" s="20">
        <f t="shared" si="2"/>
        <v>0</v>
      </c>
    </row>
    <row r="144" spans="1:7" hidden="1" x14ac:dyDescent="0.2">
      <c r="A144" t="s">
        <v>638</v>
      </c>
      <c r="B144" t="s">
        <v>13</v>
      </c>
      <c r="C144" t="s">
        <v>632</v>
      </c>
      <c r="E144" s="20">
        <v>0</v>
      </c>
      <c r="F144" s="20">
        <v>0</v>
      </c>
      <c r="G144" s="20">
        <f t="shared" si="2"/>
        <v>0</v>
      </c>
    </row>
    <row r="145" spans="1:7" hidden="1" x14ac:dyDescent="0.2">
      <c r="A145" t="s">
        <v>3144</v>
      </c>
      <c r="B145" t="s">
        <v>17</v>
      </c>
      <c r="C145" t="s">
        <v>3139</v>
      </c>
      <c r="E145" s="20">
        <v>43614.48</v>
      </c>
      <c r="F145" s="20">
        <v>13867.51</v>
      </c>
      <c r="G145" s="20">
        <f t="shared" si="2"/>
        <v>29746.97</v>
      </c>
    </row>
    <row r="146" spans="1:7" hidden="1" x14ac:dyDescent="0.2">
      <c r="A146" t="s">
        <v>3145</v>
      </c>
      <c r="B146" t="s">
        <v>17</v>
      </c>
      <c r="C146" t="s">
        <v>3139</v>
      </c>
      <c r="E146" s="20">
        <v>43614.48</v>
      </c>
      <c r="F146" s="20">
        <v>13867.51</v>
      </c>
      <c r="G146" s="20">
        <f t="shared" si="2"/>
        <v>29746.97</v>
      </c>
    </row>
    <row r="147" spans="1:7" hidden="1" x14ac:dyDescent="0.2">
      <c r="A147" t="s">
        <v>3146</v>
      </c>
      <c r="B147" t="s">
        <v>17</v>
      </c>
      <c r="C147" t="s">
        <v>3139</v>
      </c>
      <c r="E147" s="20">
        <v>43614.48</v>
      </c>
      <c r="F147" s="20">
        <v>13867.51</v>
      </c>
      <c r="G147" s="20">
        <f t="shared" si="2"/>
        <v>29746.97</v>
      </c>
    </row>
    <row r="148" spans="1:7" hidden="1" x14ac:dyDescent="0.2">
      <c r="A148" t="s">
        <v>3147</v>
      </c>
      <c r="B148" t="s">
        <v>13</v>
      </c>
      <c r="C148" t="s">
        <v>632</v>
      </c>
      <c r="E148" s="20">
        <v>43614.48</v>
      </c>
      <c r="F148" s="20">
        <v>13867.51</v>
      </c>
      <c r="G148" s="20">
        <f t="shared" si="2"/>
        <v>29746.97</v>
      </c>
    </row>
    <row r="149" spans="1:7" hidden="1" x14ac:dyDescent="0.2">
      <c r="A149" t="s">
        <v>557</v>
      </c>
      <c r="B149" t="s">
        <v>17</v>
      </c>
      <c r="C149" t="s">
        <v>3714</v>
      </c>
      <c r="E149" s="20">
        <v>0</v>
      </c>
      <c r="F149" s="20">
        <v>0</v>
      </c>
      <c r="G149" s="20">
        <f t="shared" si="2"/>
        <v>0</v>
      </c>
    </row>
    <row r="150" spans="1:7" hidden="1" x14ac:dyDescent="0.2">
      <c r="A150" t="s">
        <v>3148</v>
      </c>
      <c r="B150" t="s">
        <v>17</v>
      </c>
      <c r="C150" t="s">
        <v>3714</v>
      </c>
      <c r="E150" s="20">
        <v>0</v>
      </c>
      <c r="F150" s="20">
        <v>0</v>
      </c>
      <c r="G150" s="20">
        <f t="shared" si="2"/>
        <v>0</v>
      </c>
    </row>
    <row r="151" spans="1:7" hidden="1" x14ac:dyDescent="0.2">
      <c r="A151" t="s">
        <v>3567</v>
      </c>
      <c r="B151" t="s">
        <v>17</v>
      </c>
      <c r="C151" t="s">
        <v>54</v>
      </c>
      <c r="E151" s="20">
        <v>0</v>
      </c>
      <c r="F151" s="20">
        <v>0</v>
      </c>
      <c r="G151" s="20">
        <f t="shared" si="2"/>
        <v>0</v>
      </c>
    </row>
    <row r="152" spans="1:7" hidden="1" x14ac:dyDescent="0.2">
      <c r="A152" t="s">
        <v>3568</v>
      </c>
      <c r="B152" t="s">
        <v>17</v>
      </c>
      <c r="C152" t="s">
        <v>55</v>
      </c>
      <c r="E152" s="20">
        <v>0</v>
      </c>
      <c r="F152" s="20">
        <v>0</v>
      </c>
      <c r="G152" s="20">
        <f t="shared" si="2"/>
        <v>0</v>
      </c>
    </row>
    <row r="153" spans="1:7" hidden="1" x14ac:dyDescent="0.2">
      <c r="A153" t="s">
        <v>3569</v>
      </c>
      <c r="B153" t="s">
        <v>17</v>
      </c>
      <c r="C153" t="s">
        <v>55</v>
      </c>
      <c r="E153" s="20">
        <v>0</v>
      </c>
      <c r="F153" s="20">
        <v>0</v>
      </c>
      <c r="G153" s="20">
        <f t="shared" si="2"/>
        <v>0</v>
      </c>
    </row>
    <row r="154" spans="1:7" hidden="1" x14ac:dyDescent="0.2">
      <c r="A154" t="s">
        <v>3570</v>
      </c>
      <c r="B154" t="s">
        <v>17</v>
      </c>
      <c r="C154" t="s">
        <v>55</v>
      </c>
      <c r="E154" s="20">
        <v>0</v>
      </c>
      <c r="F154" s="20">
        <v>0</v>
      </c>
      <c r="G154" s="20">
        <f t="shared" si="2"/>
        <v>0</v>
      </c>
    </row>
    <row r="155" spans="1:7" hidden="1" x14ac:dyDescent="0.2">
      <c r="A155" t="s">
        <v>3571</v>
      </c>
      <c r="B155" t="s">
        <v>17</v>
      </c>
      <c r="C155" t="s">
        <v>55</v>
      </c>
      <c r="E155" s="20">
        <v>0</v>
      </c>
      <c r="F155" s="20">
        <v>0</v>
      </c>
      <c r="G155" s="20">
        <f t="shared" si="2"/>
        <v>0</v>
      </c>
    </row>
    <row r="156" spans="1:7" hidden="1" x14ac:dyDescent="0.2">
      <c r="A156" t="s">
        <v>3572</v>
      </c>
      <c r="B156" t="s">
        <v>13</v>
      </c>
      <c r="C156" t="s">
        <v>634</v>
      </c>
      <c r="E156" s="20">
        <v>0</v>
      </c>
      <c r="F156" s="20">
        <v>0</v>
      </c>
      <c r="G156" s="20">
        <f t="shared" si="2"/>
        <v>0</v>
      </c>
    </row>
    <row r="157" spans="1:7" hidden="1" x14ac:dyDescent="0.2">
      <c r="A157" t="s">
        <v>3149</v>
      </c>
      <c r="B157" t="s">
        <v>17</v>
      </c>
      <c r="C157" t="s">
        <v>57</v>
      </c>
      <c r="E157" s="20">
        <v>0</v>
      </c>
      <c r="F157" s="20">
        <v>0</v>
      </c>
      <c r="G157" s="20">
        <f t="shared" si="2"/>
        <v>0</v>
      </c>
    </row>
    <row r="158" spans="1:7" hidden="1" x14ac:dyDescent="0.2">
      <c r="A158" t="s">
        <v>3150</v>
      </c>
      <c r="B158" t="s">
        <v>17</v>
      </c>
      <c r="C158" t="s">
        <v>59</v>
      </c>
      <c r="E158" s="20">
        <v>0</v>
      </c>
      <c r="F158" s="20">
        <v>0</v>
      </c>
      <c r="G158" s="20">
        <f t="shared" si="2"/>
        <v>0</v>
      </c>
    </row>
    <row r="159" spans="1:7" hidden="1" x14ac:dyDescent="0.2">
      <c r="A159" t="s">
        <v>3151</v>
      </c>
      <c r="B159" t="s">
        <v>17</v>
      </c>
      <c r="C159" t="s">
        <v>54</v>
      </c>
      <c r="E159" s="20">
        <v>0</v>
      </c>
      <c r="F159" s="20">
        <v>0</v>
      </c>
      <c r="G159" s="20">
        <f t="shared" si="2"/>
        <v>0</v>
      </c>
    </row>
    <row r="160" spans="1:7" hidden="1" x14ac:dyDescent="0.2">
      <c r="A160" t="s">
        <v>3152</v>
      </c>
      <c r="B160" t="s">
        <v>17</v>
      </c>
      <c r="C160" t="s">
        <v>54</v>
      </c>
      <c r="E160" s="20">
        <v>0</v>
      </c>
      <c r="F160" s="20">
        <v>0</v>
      </c>
      <c r="G160" s="20">
        <f t="shared" si="2"/>
        <v>0</v>
      </c>
    </row>
    <row r="161" spans="1:7" hidden="1" x14ac:dyDescent="0.2">
      <c r="A161" t="s">
        <v>3153</v>
      </c>
      <c r="B161" t="s">
        <v>17</v>
      </c>
      <c r="C161" t="s">
        <v>54</v>
      </c>
      <c r="E161" s="20">
        <v>0</v>
      </c>
      <c r="F161" s="20">
        <v>0</v>
      </c>
      <c r="G161" s="20">
        <f t="shared" si="2"/>
        <v>0</v>
      </c>
    </row>
    <row r="162" spans="1:7" hidden="1" x14ac:dyDescent="0.2">
      <c r="A162" t="s">
        <v>3154</v>
      </c>
      <c r="B162" t="s">
        <v>13</v>
      </c>
      <c r="C162" t="s">
        <v>634</v>
      </c>
      <c r="E162" s="20">
        <v>0</v>
      </c>
      <c r="F162" s="20">
        <v>0</v>
      </c>
      <c r="G162" s="20">
        <f t="shared" si="2"/>
        <v>0</v>
      </c>
    </row>
    <row r="163" spans="1:7" hidden="1" x14ac:dyDescent="0.2">
      <c r="A163" t="s">
        <v>60</v>
      </c>
      <c r="B163" t="s">
        <v>17</v>
      </c>
      <c r="C163" t="s">
        <v>3517</v>
      </c>
      <c r="E163" s="20">
        <v>32150107.710000001</v>
      </c>
      <c r="F163" s="20">
        <v>32092378.25</v>
      </c>
      <c r="G163" s="20">
        <f t="shared" si="2"/>
        <v>57729.460000000894</v>
      </c>
    </row>
    <row r="164" spans="1:7" hidden="1" x14ac:dyDescent="0.2">
      <c r="A164" t="s">
        <v>61</v>
      </c>
      <c r="B164" t="s">
        <v>17</v>
      </c>
      <c r="C164" t="s">
        <v>3715</v>
      </c>
      <c r="E164" s="20">
        <v>6494978.1900000004</v>
      </c>
      <c r="F164" s="20">
        <v>6571315.8600000003</v>
      </c>
      <c r="G164" s="20">
        <f t="shared" si="2"/>
        <v>-76337.669999999925</v>
      </c>
    </row>
    <row r="165" spans="1:7" hidden="1" x14ac:dyDescent="0.2">
      <c r="A165" t="s">
        <v>587</v>
      </c>
      <c r="B165" t="s">
        <v>17</v>
      </c>
      <c r="C165" t="s">
        <v>3610</v>
      </c>
      <c r="E165" s="20">
        <v>2754840.49</v>
      </c>
      <c r="F165" s="20">
        <v>2782305.52</v>
      </c>
      <c r="G165" s="20">
        <f t="shared" si="2"/>
        <v>-27465.029999999795</v>
      </c>
    </row>
    <row r="166" spans="1:7" hidden="1" x14ac:dyDescent="0.2">
      <c r="A166" t="s">
        <v>588</v>
      </c>
      <c r="B166" t="s">
        <v>17</v>
      </c>
      <c r="C166" t="s">
        <v>64</v>
      </c>
      <c r="E166" s="20">
        <v>2727338.03</v>
      </c>
      <c r="F166" s="20">
        <v>2747992.67</v>
      </c>
      <c r="G166" s="20">
        <f t="shared" si="2"/>
        <v>-20654.64000000013</v>
      </c>
    </row>
    <row r="167" spans="1:7" hidden="1" x14ac:dyDescent="0.2">
      <c r="A167" t="s">
        <v>589</v>
      </c>
      <c r="B167" t="s">
        <v>17</v>
      </c>
      <c r="C167" t="s">
        <v>66</v>
      </c>
      <c r="E167" s="20">
        <v>2727338.03</v>
      </c>
      <c r="F167" s="20">
        <v>2747992.67</v>
      </c>
      <c r="G167" s="20">
        <f t="shared" si="2"/>
        <v>-20654.64000000013</v>
      </c>
    </row>
    <row r="168" spans="1:7" hidden="1" x14ac:dyDescent="0.2">
      <c r="A168" t="s">
        <v>639</v>
      </c>
      <c r="B168" t="s">
        <v>17</v>
      </c>
      <c r="C168" t="s">
        <v>640</v>
      </c>
      <c r="E168" s="20">
        <v>2682957.65</v>
      </c>
      <c r="F168" s="20">
        <v>2693991.73</v>
      </c>
      <c r="G168" s="20">
        <f t="shared" si="2"/>
        <v>-11034.080000000075</v>
      </c>
    </row>
    <row r="169" spans="1:7" hidden="1" x14ac:dyDescent="0.2">
      <c r="A169" t="s">
        <v>641</v>
      </c>
      <c r="B169" t="s">
        <v>17</v>
      </c>
      <c r="C169" t="s">
        <v>642</v>
      </c>
      <c r="E169" s="20">
        <v>2682957.65</v>
      </c>
      <c r="F169" s="20">
        <v>2693991.73</v>
      </c>
      <c r="G169" s="20">
        <f t="shared" si="2"/>
        <v>-11034.080000000075</v>
      </c>
    </row>
    <row r="170" spans="1:7" hidden="1" x14ac:dyDescent="0.2">
      <c r="A170" t="s">
        <v>643</v>
      </c>
      <c r="B170" t="s">
        <v>17</v>
      </c>
      <c r="C170" t="s">
        <v>3518</v>
      </c>
      <c r="E170" s="20">
        <v>2682957.65</v>
      </c>
      <c r="F170" s="20">
        <v>2693991.73</v>
      </c>
      <c r="G170" s="20">
        <f t="shared" si="2"/>
        <v>-11034.080000000075</v>
      </c>
    </row>
    <row r="171" spans="1:7" hidden="1" x14ac:dyDescent="0.2">
      <c r="A171" t="s">
        <v>645</v>
      </c>
      <c r="B171" t="s">
        <v>13</v>
      </c>
      <c r="C171" t="s">
        <v>3518</v>
      </c>
      <c r="E171" s="20">
        <v>2682957.65</v>
      </c>
      <c r="F171" s="20">
        <v>2693991.73</v>
      </c>
      <c r="G171" s="20">
        <f t="shared" si="2"/>
        <v>-11034.080000000075</v>
      </c>
    </row>
    <row r="172" spans="1:7" hidden="1" x14ac:dyDescent="0.2">
      <c r="A172" t="s">
        <v>646</v>
      </c>
      <c r="B172" t="s">
        <v>17</v>
      </c>
      <c r="C172" t="s">
        <v>647</v>
      </c>
      <c r="E172" s="20">
        <v>44380.38</v>
      </c>
      <c r="F172" s="20">
        <v>54000.94</v>
      </c>
      <c r="G172" s="20">
        <f t="shared" si="2"/>
        <v>-9620.5600000000049</v>
      </c>
    </row>
    <row r="173" spans="1:7" hidden="1" x14ac:dyDescent="0.2">
      <c r="A173" t="s">
        <v>648</v>
      </c>
      <c r="B173" t="s">
        <v>17</v>
      </c>
      <c r="C173" t="s">
        <v>642</v>
      </c>
      <c r="E173" s="20">
        <v>44380.38</v>
      </c>
      <c r="F173" s="20">
        <v>54000.94</v>
      </c>
      <c r="G173" s="20">
        <f t="shared" si="2"/>
        <v>-9620.5600000000049</v>
      </c>
    </row>
    <row r="174" spans="1:7" hidden="1" x14ac:dyDescent="0.2">
      <c r="A174" t="s">
        <v>649</v>
      </c>
      <c r="B174" t="s">
        <v>17</v>
      </c>
      <c r="C174" t="s">
        <v>3518</v>
      </c>
      <c r="E174" s="20">
        <v>44380.38</v>
      </c>
      <c r="F174" s="20">
        <v>54000.94</v>
      </c>
      <c r="G174" s="20">
        <f t="shared" si="2"/>
        <v>-9620.5600000000049</v>
      </c>
    </row>
    <row r="175" spans="1:7" hidden="1" x14ac:dyDescent="0.2">
      <c r="A175" t="s">
        <v>650</v>
      </c>
      <c r="B175" t="s">
        <v>13</v>
      </c>
      <c r="C175" t="s">
        <v>3518</v>
      </c>
      <c r="E175" s="20">
        <v>44380.38</v>
      </c>
      <c r="F175" s="20">
        <v>54000.94</v>
      </c>
      <c r="G175" s="20">
        <f t="shared" si="2"/>
        <v>-9620.5600000000049</v>
      </c>
    </row>
    <row r="176" spans="1:7" hidden="1" x14ac:dyDescent="0.2">
      <c r="A176" t="s">
        <v>590</v>
      </c>
      <c r="B176" t="s">
        <v>17</v>
      </c>
      <c r="C176" t="s">
        <v>57</v>
      </c>
      <c r="E176" s="20">
        <v>27502.46</v>
      </c>
      <c r="F176" s="20">
        <v>34312.85</v>
      </c>
      <c r="G176" s="20">
        <f t="shared" si="2"/>
        <v>-6810.3899999999994</v>
      </c>
    </row>
    <row r="177" spans="1:7" hidden="1" x14ac:dyDescent="0.2">
      <c r="A177" t="s">
        <v>591</v>
      </c>
      <c r="B177" t="s">
        <v>17</v>
      </c>
      <c r="C177" t="s">
        <v>59</v>
      </c>
      <c r="E177" s="20">
        <v>27502.46</v>
      </c>
      <c r="F177" s="20">
        <v>34312.85</v>
      </c>
      <c r="G177" s="20">
        <f t="shared" si="2"/>
        <v>-6810.3899999999994</v>
      </c>
    </row>
    <row r="178" spans="1:7" hidden="1" x14ac:dyDescent="0.2">
      <c r="A178" t="s">
        <v>651</v>
      </c>
      <c r="B178" t="s">
        <v>17</v>
      </c>
      <c r="C178" t="s">
        <v>652</v>
      </c>
      <c r="E178" s="20">
        <v>563.99</v>
      </c>
      <c r="F178" s="20">
        <v>1562.75</v>
      </c>
      <c r="G178" s="20">
        <f t="shared" si="2"/>
        <v>-998.76</v>
      </c>
    </row>
    <row r="179" spans="1:7" hidden="1" x14ac:dyDescent="0.2">
      <c r="A179" t="s">
        <v>653</v>
      </c>
      <c r="B179" t="s">
        <v>17</v>
      </c>
      <c r="C179" t="s">
        <v>642</v>
      </c>
      <c r="E179" s="20">
        <v>563.99</v>
      </c>
      <c r="F179" s="20">
        <v>1562.75</v>
      </c>
      <c r="G179" s="20">
        <f t="shared" si="2"/>
        <v>-998.76</v>
      </c>
    </row>
    <row r="180" spans="1:7" hidden="1" x14ac:dyDescent="0.2">
      <c r="A180" t="s">
        <v>654</v>
      </c>
      <c r="B180" t="s">
        <v>17</v>
      </c>
      <c r="C180" t="s">
        <v>3518</v>
      </c>
      <c r="E180" s="20">
        <v>563.99</v>
      </c>
      <c r="F180" s="20">
        <v>1562.75</v>
      </c>
      <c r="G180" s="20">
        <f t="shared" si="2"/>
        <v>-998.76</v>
      </c>
    </row>
    <row r="181" spans="1:7" hidden="1" x14ac:dyDescent="0.2">
      <c r="A181" t="s">
        <v>655</v>
      </c>
      <c r="B181" t="s">
        <v>13</v>
      </c>
      <c r="C181" t="s">
        <v>3518</v>
      </c>
      <c r="E181" s="20">
        <v>563.99</v>
      </c>
      <c r="F181" s="20">
        <v>1562.75</v>
      </c>
      <c r="G181" s="20">
        <f t="shared" si="2"/>
        <v>-998.76</v>
      </c>
    </row>
    <row r="182" spans="1:7" hidden="1" x14ac:dyDescent="0.2">
      <c r="A182" t="s">
        <v>656</v>
      </c>
      <c r="B182" t="s">
        <v>17</v>
      </c>
      <c r="C182" t="s">
        <v>657</v>
      </c>
      <c r="E182" s="20">
        <v>9754.7099999999991</v>
      </c>
      <c r="F182" s="20">
        <v>11604.48</v>
      </c>
      <c r="G182" s="20">
        <f t="shared" si="2"/>
        <v>-1849.7700000000004</v>
      </c>
    </row>
    <row r="183" spans="1:7" hidden="1" x14ac:dyDescent="0.2">
      <c r="A183" t="s">
        <v>658</v>
      </c>
      <c r="B183" t="s">
        <v>17</v>
      </c>
      <c r="C183" t="s">
        <v>642</v>
      </c>
      <c r="E183" s="20">
        <v>9754.7099999999991</v>
      </c>
      <c r="F183" s="20">
        <v>11604.48</v>
      </c>
      <c r="G183" s="20">
        <f t="shared" si="2"/>
        <v>-1849.7700000000004</v>
      </c>
    </row>
    <row r="184" spans="1:7" hidden="1" x14ac:dyDescent="0.2">
      <c r="A184" t="s">
        <v>659</v>
      </c>
      <c r="B184" t="s">
        <v>17</v>
      </c>
      <c r="C184" t="s">
        <v>3518</v>
      </c>
      <c r="E184" s="20">
        <v>9754.7099999999991</v>
      </c>
      <c r="F184" s="20">
        <v>11604.48</v>
      </c>
      <c r="G184" s="20">
        <f t="shared" si="2"/>
        <v>-1849.7700000000004</v>
      </c>
    </row>
    <row r="185" spans="1:7" hidden="1" x14ac:dyDescent="0.2">
      <c r="A185" t="s">
        <v>660</v>
      </c>
      <c r="B185" t="s">
        <v>13</v>
      </c>
      <c r="C185" t="s">
        <v>3518</v>
      </c>
      <c r="E185" s="20">
        <v>9754.7099999999991</v>
      </c>
      <c r="F185" s="20">
        <v>11604.48</v>
      </c>
      <c r="G185" s="20">
        <f t="shared" si="2"/>
        <v>-1849.7700000000004</v>
      </c>
    </row>
    <row r="186" spans="1:7" hidden="1" x14ac:dyDescent="0.2">
      <c r="A186" t="s">
        <v>2556</v>
      </c>
      <c r="B186" t="s">
        <v>17</v>
      </c>
      <c r="C186" t="s">
        <v>771</v>
      </c>
      <c r="E186" s="20">
        <v>25309.62</v>
      </c>
      <c r="F186" s="20">
        <v>26987.200000000001</v>
      </c>
      <c r="G186" s="20">
        <f t="shared" si="2"/>
        <v>-1677.5800000000017</v>
      </c>
    </row>
    <row r="187" spans="1:7" hidden="1" x14ac:dyDescent="0.2">
      <c r="A187" t="s">
        <v>2557</v>
      </c>
      <c r="B187" t="s">
        <v>17</v>
      </c>
      <c r="C187" t="s">
        <v>642</v>
      </c>
      <c r="E187" s="20">
        <v>25309.62</v>
      </c>
      <c r="F187" s="20">
        <v>26987.200000000001</v>
      </c>
      <c r="G187" s="20">
        <f t="shared" si="2"/>
        <v>-1677.5800000000017</v>
      </c>
    </row>
    <row r="188" spans="1:7" hidden="1" x14ac:dyDescent="0.2">
      <c r="A188" t="s">
        <v>2558</v>
      </c>
      <c r="B188" t="s">
        <v>17</v>
      </c>
      <c r="C188" t="s">
        <v>3518</v>
      </c>
      <c r="E188" s="20">
        <v>25309.62</v>
      </c>
      <c r="F188" s="20">
        <v>26987.200000000001</v>
      </c>
      <c r="G188" s="20">
        <f t="shared" si="2"/>
        <v>-1677.5800000000017</v>
      </c>
    </row>
    <row r="189" spans="1:7" hidden="1" x14ac:dyDescent="0.2">
      <c r="A189" t="s">
        <v>2559</v>
      </c>
      <c r="B189" t="s">
        <v>13</v>
      </c>
      <c r="C189" t="s">
        <v>3518</v>
      </c>
      <c r="E189" s="20">
        <v>25309.62</v>
      </c>
      <c r="F189" s="20">
        <v>26987.200000000001</v>
      </c>
      <c r="G189" s="20">
        <f t="shared" si="2"/>
        <v>-1677.5800000000017</v>
      </c>
    </row>
    <row r="190" spans="1:7" hidden="1" x14ac:dyDescent="0.2">
      <c r="A190" t="s">
        <v>661</v>
      </c>
      <c r="B190" t="s">
        <v>17</v>
      </c>
      <c r="C190" t="s">
        <v>662</v>
      </c>
      <c r="E190" s="20">
        <v>17183.759999999998</v>
      </c>
      <c r="F190" s="20">
        <v>21145.62</v>
      </c>
      <c r="G190" s="20">
        <f t="shared" si="2"/>
        <v>-3961.8600000000006</v>
      </c>
    </row>
    <row r="191" spans="1:7" hidden="1" x14ac:dyDescent="0.2">
      <c r="A191" t="s">
        <v>663</v>
      </c>
      <c r="B191" t="s">
        <v>17</v>
      </c>
      <c r="C191" t="s">
        <v>642</v>
      </c>
      <c r="E191" s="20">
        <v>17183.759999999998</v>
      </c>
      <c r="F191" s="20">
        <v>21145.62</v>
      </c>
      <c r="G191" s="20">
        <f t="shared" si="2"/>
        <v>-3961.8600000000006</v>
      </c>
    </row>
    <row r="192" spans="1:7" hidden="1" x14ac:dyDescent="0.2">
      <c r="A192" t="s">
        <v>664</v>
      </c>
      <c r="B192" t="s">
        <v>17</v>
      </c>
      <c r="C192" t="s">
        <v>3518</v>
      </c>
      <c r="E192" s="20">
        <v>17183.759999999998</v>
      </c>
      <c r="F192" s="20">
        <v>21145.62</v>
      </c>
      <c r="G192" s="20">
        <f t="shared" si="2"/>
        <v>-3961.8600000000006</v>
      </c>
    </row>
    <row r="193" spans="1:7" hidden="1" x14ac:dyDescent="0.2">
      <c r="A193" t="s">
        <v>665</v>
      </c>
      <c r="B193" t="s">
        <v>13</v>
      </c>
      <c r="C193" t="s">
        <v>3518</v>
      </c>
      <c r="E193" s="20">
        <v>17183.759999999998</v>
      </c>
      <c r="F193" s="20">
        <v>21145.62</v>
      </c>
      <c r="G193" s="20">
        <f t="shared" si="2"/>
        <v>-3961.8600000000006</v>
      </c>
    </row>
    <row r="194" spans="1:7" hidden="1" x14ac:dyDescent="0.2">
      <c r="A194" t="s">
        <v>2560</v>
      </c>
      <c r="B194" t="s">
        <v>17</v>
      </c>
      <c r="C194" t="s">
        <v>724</v>
      </c>
      <c r="E194" s="20">
        <v>-25309.62</v>
      </c>
      <c r="F194" s="20">
        <v>-26987.200000000001</v>
      </c>
      <c r="G194" s="20">
        <f t="shared" si="2"/>
        <v>1677.5800000000017</v>
      </c>
    </row>
    <row r="195" spans="1:7" hidden="1" x14ac:dyDescent="0.2">
      <c r="A195" t="s">
        <v>2561</v>
      </c>
      <c r="B195" t="s">
        <v>17</v>
      </c>
      <c r="C195" t="s">
        <v>642</v>
      </c>
      <c r="E195" s="20">
        <v>-25309.62</v>
      </c>
      <c r="F195" s="20">
        <v>-26987.200000000001</v>
      </c>
      <c r="G195" s="20">
        <f t="shared" si="2"/>
        <v>1677.5800000000017</v>
      </c>
    </row>
    <row r="196" spans="1:7" hidden="1" x14ac:dyDescent="0.2">
      <c r="A196" t="s">
        <v>2562</v>
      </c>
      <c r="B196" t="s">
        <v>17</v>
      </c>
      <c r="C196" t="s">
        <v>3518</v>
      </c>
      <c r="E196" s="20">
        <v>-25309.62</v>
      </c>
      <c r="F196" s="20">
        <v>-26987.200000000001</v>
      </c>
      <c r="G196" s="20">
        <f t="shared" si="2"/>
        <v>1677.5800000000017</v>
      </c>
    </row>
    <row r="197" spans="1:7" hidden="1" x14ac:dyDescent="0.2">
      <c r="A197" t="s">
        <v>2563</v>
      </c>
      <c r="B197" t="s">
        <v>13</v>
      </c>
      <c r="C197" t="s">
        <v>3518</v>
      </c>
      <c r="E197" s="20">
        <v>-25309.62</v>
      </c>
      <c r="F197" s="20">
        <v>-26987.200000000001</v>
      </c>
      <c r="G197" s="20">
        <f t="shared" si="2"/>
        <v>1677.5800000000017</v>
      </c>
    </row>
    <row r="198" spans="1:7" hidden="1" x14ac:dyDescent="0.2">
      <c r="A198" t="s">
        <v>62</v>
      </c>
      <c r="B198" t="s">
        <v>17</v>
      </c>
      <c r="C198" t="s">
        <v>3611</v>
      </c>
      <c r="E198" s="20">
        <v>3740137.7</v>
      </c>
      <c r="F198" s="20">
        <v>3789010.34</v>
      </c>
      <c r="G198" s="20">
        <f t="shared" si="2"/>
        <v>-48872.639999999665</v>
      </c>
    </row>
    <row r="199" spans="1:7" hidden="1" x14ac:dyDescent="0.2">
      <c r="A199" t="s">
        <v>63</v>
      </c>
      <c r="B199" t="s">
        <v>17</v>
      </c>
      <c r="C199" t="s">
        <v>64</v>
      </c>
      <c r="E199" s="20">
        <v>3647532.52</v>
      </c>
      <c r="F199" s="20">
        <v>3699165.37</v>
      </c>
      <c r="G199" s="20">
        <f t="shared" si="2"/>
        <v>-51632.850000000093</v>
      </c>
    </row>
    <row r="200" spans="1:7" hidden="1" x14ac:dyDescent="0.2">
      <c r="A200" t="s">
        <v>65</v>
      </c>
      <c r="B200" t="s">
        <v>17</v>
      </c>
      <c r="C200" t="s">
        <v>66</v>
      </c>
      <c r="E200" s="20">
        <v>3647532.52</v>
      </c>
      <c r="F200" s="20">
        <v>3699165.37</v>
      </c>
      <c r="G200" s="20">
        <f t="shared" si="2"/>
        <v>-51632.850000000093</v>
      </c>
    </row>
    <row r="201" spans="1:7" hidden="1" x14ac:dyDescent="0.2">
      <c r="A201" t="s">
        <v>666</v>
      </c>
      <c r="B201" t="s">
        <v>17</v>
      </c>
      <c r="C201" t="s">
        <v>640</v>
      </c>
      <c r="E201" s="20">
        <v>3518675.64</v>
      </c>
      <c r="F201" s="20">
        <v>3572055.18</v>
      </c>
      <c r="G201" s="20">
        <f t="shared" ref="G201:G264" si="3">+E201-F201</f>
        <v>-53379.540000000037</v>
      </c>
    </row>
    <row r="202" spans="1:7" hidden="1" x14ac:dyDescent="0.2">
      <c r="A202" t="s">
        <v>667</v>
      </c>
      <c r="B202" t="s">
        <v>17</v>
      </c>
      <c r="C202" t="s">
        <v>668</v>
      </c>
      <c r="E202" s="20">
        <v>3518675.64</v>
      </c>
      <c r="F202" s="20">
        <v>3572055.18</v>
      </c>
      <c r="G202" s="20">
        <f t="shared" si="3"/>
        <v>-53379.540000000037</v>
      </c>
    </row>
    <row r="203" spans="1:7" hidden="1" x14ac:dyDescent="0.2">
      <c r="A203" t="s">
        <v>669</v>
      </c>
      <c r="B203" t="s">
        <v>17</v>
      </c>
      <c r="C203" t="s">
        <v>644</v>
      </c>
      <c r="E203" s="20">
        <v>3266325.22</v>
      </c>
      <c r="F203" s="20">
        <v>3313040.15</v>
      </c>
      <c r="G203" s="20">
        <f t="shared" si="3"/>
        <v>-46714.929999999702</v>
      </c>
    </row>
    <row r="204" spans="1:7" hidden="1" x14ac:dyDescent="0.2">
      <c r="A204" t="s">
        <v>670</v>
      </c>
      <c r="B204" t="s">
        <v>13</v>
      </c>
      <c r="C204" t="s">
        <v>644</v>
      </c>
      <c r="E204" s="20">
        <v>106566.01</v>
      </c>
      <c r="F204" s="20">
        <v>111118.51</v>
      </c>
      <c r="G204" s="20">
        <f t="shared" si="3"/>
        <v>-4552.5</v>
      </c>
    </row>
    <row r="205" spans="1:7" hidden="1" x14ac:dyDescent="0.2">
      <c r="A205" t="s">
        <v>2735</v>
      </c>
      <c r="B205" t="s">
        <v>13</v>
      </c>
      <c r="C205" t="s">
        <v>671</v>
      </c>
      <c r="E205" s="20">
        <v>21708.47</v>
      </c>
      <c r="F205" s="20">
        <v>19933.88</v>
      </c>
      <c r="G205" s="20">
        <f t="shared" si="3"/>
        <v>1774.5900000000001</v>
      </c>
    </row>
    <row r="206" spans="1:7" hidden="1" x14ac:dyDescent="0.2">
      <c r="A206" t="s">
        <v>672</v>
      </c>
      <c r="B206" t="s">
        <v>13</v>
      </c>
      <c r="C206" t="s">
        <v>673</v>
      </c>
      <c r="E206" s="20">
        <v>3010398.53</v>
      </c>
      <c r="F206" s="20">
        <v>3037518.86</v>
      </c>
      <c r="G206" s="20">
        <f t="shared" si="3"/>
        <v>-27120.330000000075</v>
      </c>
    </row>
    <row r="207" spans="1:7" hidden="1" x14ac:dyDescent="0.2">
      <c r="A207" t="s">
        <v>2539</v>
      </c>
      <c r="B207" t="s">
        <v>13</v>
      </c>
      <c r="C207" t="s">
        <v>1422</v>
      </c>
      <c r="E207" s="20">
        <v>5671.88</v>
      </c>
      <c r="F207" s="20">
        <v>5663.2</v>
      </c>
      <c r="G207" s="20">
        <f t="shared" si="3"/>
        <v>8.680000000000291</v>
      </c>
    </row>
    <row r="208" spans="1:7" hidden="1" x14ac:dyDescent="0.2">
      <c r="A208" t="s">
        <v>674</v>
      </c>
      <c r="B208" t="s">
        <v>13</v>
      </c>
      <c r="C208" t="s">
        <v>675</v>
      </c>
      <c r="E208" s="20">
        <v>121980.33</v>
      </c>
      <c r="F208" s="20">
        <v>138805.70000000001</v>
      </c>
      <c r="G208" s="20">
        <f t="shared" si="3"/>
        <v>-16825.37000000001</v>
      </c>
    </row>
    <row r="209" spans="1:7" hidden="1" x14ac:dyDescent="0.2">
      <c r="A209" t="s">
        <v>3363</v>
      </c>
      <c r="B209" t="s">
        <v>17</v>
      </c>
      <c r="C209" t="s">
        <v>676</v>
      </c>
      <c r="E209" s="20">
        <v>1007.73</v>
      </c>
      <c r="F209" s="20">
        <v>1550.56</v>
      </c>
      <c r="G209" s="20">
        <f t="shared" si="3"/>
        <v>-542.82999999999993</v>
      </c>
    </row>
    <row r="210" spans="1:7" hidden="1" x14ac:dyDescent="0.2">
      <c r="A210" t="s">
        <v>3364</v>
      </c>
      <c r="B210" t="s">
        <v>13</v>
      </c>
      <c r="C210" t="s">
        <v>678</v>
      </c>
      <c r="E210" s="20">
        <v>1007.73</v>
      </c>
      <c r="F210" s="20">
        <v>1550.56</v>
      </c>
      <c r="G210" s="20">
        <f t="shared" si="3"/>
        <v>-542.82999999999993</v>
      </c>
    </row>
    <row r="211" spans="1:7" hidden="1" x14ac:dyDescent="0.2">
      <c r="A211" t="s">
        <v>680</v>
      </c>
      <c r="B211" t="s">
        <v>17</v>
      </c>
      <c r="C211" t="s">
        <v>681</v>
      </c>
      <c r="E211" s="20">
        <v>251342.69</v>
      </c>
      <c r="F211" s="20">
        <v>257464.47</v>
      </c>
      <c r="G211" s="20">
        <f t="shared" si="3"/>
        <v>-6121.7799999999988</v>
      </c>
    </row>
    <row r="212" spans="1:7" hidden="1" x14ac:dyDescent="0.2">
      <c r="A212" t="s">
        <v>682</v>
      </c>
      <c r="B212" t="s">
        <v>13</v>
      </c>
      <c r="C212" t="s">
        <v>681</v>
      </c>
      <c r="E212" s="20">
        <v>251342.69</v>
      </c>
      <c r="F212" s="20">
        <v>257464.47</v>
      </c>
      <c r="G212" s="20">
        <f t="shared" si="3"/>
        <v>-6121.7799999999988</v>
      </c>
    </row>
    <row r="213" spans="1:7" hidden="1" x14ac:dyDescent="0.2">
      <c r="A213" t="s">
        <v>683</v>
      </c>
      <c r="B213" t="s">
        <v>17</v>
      </c>
      <c r="C213" t="s">
        <v>684</v>
      </c>
      <c r="E213" s="20">
        <v>128856.88</v>
      </c>
      <c r="F213" s="20">
        <v>127110.19</v>
      </c>
      <c r="G213" s="20">
        <f t="shared" si="3"/>
        <v>1746.6900000000023</v>
      </c>
    </row>
    <row r="214" spans="1:7" hidden="1" x14ac:dyDescent="0.2">
      <c r="A214" t="s">
        <v>685</v>
      </c>
      <c r="B214" t="s">
        <v>17</v>
      </c>
      <c r="C214" t="s">
        <v>668</v>
      </c>
      <c r="E214" s="20">
        <v>128856.88</v>
      </c>
      <c r="F214" s="20">
        <v>127110.19</v>
      </c>
      <c r="G214" s="20">
        <f t="shared" si="3"/>
        <v>1746.6900000000023</v>
      </c>
    </row>
    <row r="215" spans="1:7" hidden="1" x14ac:dyDescent="0.2">
      <c r="A215" t="s">
        <v>686</v>
      </c>
      <c r="B215" t="s">
        <v>17</v>
      </c>
      <c r="C215" t="s">
        <v>644</v>
      </c>
      <c r="E215" s="20">
        <v>111791.57</v>
      </c>
      <c r="F215" s="20">
        <v>110056.18</v>
      </c>
      <c r="G215" s="20">
        <f t="shared" si="3"/>
        <v>1735.390000000014</v>
      </c>
    </row>
    <row r="216" spans="1:7" hidden="1" x14ac:dyDescent="0.2">
      <c r="A216" t="s">
        <v>2874</v>
      </c>
      <c r="B216" t="s">
        <v>13</v>
      </c>
      <c r="C216" t="s">
        <v>644</v>
      </c>
      <c r="E216" s="20">
        <v>1177.72</v>
      </c>
      <c r="F216" s="20">
        <v>986.2</v>
      </c>
      <c r="G216" s="20">
        <f t="shared" si="3"/>
        <v>191.51999999999998</v>
      </c>
    </row>
    <row r="217" spans="1:7" hidden="1" x14ac:dyDescent="0.2">
      <c r="A217" t="s">
        <v>2758</v>
      </c>
      <c r="B217" t="s">
        <v>13</v>
      </c>
      <c r="C217" t="s">
        <v>671</v>
      </c>
      <c r="E217" s="20">
        <v>1571.88</v>
      </c>
      <c r="F217" s="20">
        <v>1690.91</v>
      </c>
      <c r="G217" s="20">
        <f t="shared" si="3"/>
        <v>-119.02999999999997</v>
      </c>
    </row>
    <row r="218" spans="1:7" hidden="1" x14ac:dyDescent="0.2">
      <c r="A218" t="s">
        <v>687</v>
      </c>
      <c r="B218" t="s">
        <v>13</v>
      </c>
      <c r="C218" t="s">
        <v>673</v>
      </c>
      <c r="E218" s="20">
        <v>105112.19</v>
      </c>
      <c r="F218" s="20">
        <v>104276.39</v>
      </c>
      <c r="G218" s="20">
        <f t="shared" si="3"/>
        <v>835.80000000000291</v>
      </c>
    </row>
    <row r="219" spans="1:7" hidden="1" x14ac:dyDescent="0.2">
      <c r="A219" t="s">
        <v>2564</v>
      </c>
      <c r="B219" t="s">
        <v>13</v>
      </c>
      <c r="C219" t="s">
        <v>1422</v>
      </c>
      <c r="E219" s="20">
        <v>289.2</v>
      </c>
      <c r="F219" s="20">
        <v>299.55</v>
      </c>
      <c r="G219" s="20">
        <f t="shared" si="3"/>
        <v>-10.350000000000023</v>
      </c>
    </row>
    <row r="220" spans="1:7" hidden="1" x14ac:dyDescent="0.2">
      <c r="A220" t="s">
        <v>688</v>
      </c>
      <c r="B220" t="s">
        <v>13</v>
      </c>
      <c r="C220" t="s">
        <v>675</v>
      </c>
      <c r="E220" s="20">
        <v>3640.58</v>
      </c>
      <c r="F220" s="20">
        <v>2803.13</v>
      </c>
      <c r="G220" s="20">
        <f t="shared" si="3"/>
        <v>837.44999999999982</v>
      </c>
    </row>
    <row r="221" spans="1:7" hidden="1" x14ac:dyDescent="0.2">
      <c r="A221" t="s">
        <v>689</v>
      </c>
      <c r="B221" t="s">
        <v>17</v>
      </c>
      <c r="C221" t="s">
        <v>681</v>
      </c>
      <c r="E221" s="20">
        <v>17065.310000000001</v>
      </c>
      <c r="F221" s="20">
        <v>17054.009999999998</v>
      </c>
      <c r="G221" s="20">
        <f t="shared" si="3"/>
        <v>11.30000000000291</v>
      </c>
    </row>
    <row r="222" spans="1:7" hidden="1" x14ac:dyDescent="0.2">
      <c r="A222" t="s">
        <v>690</v>
      </c>
      <c r="B222" t="s">
        <v>13</v>
      </c>
      <c r="C222" t="s">
        <v>681</v>
      </c>
      <c r="E222" s="20">
        <v>17065.310000000001</v>
      </c>
      <c r="F222" s="20">
        <v>17054.009999999998</v>
      </c>
      <c r="G222" s="20">
        <f t="shared" si="3"/>
        <v>11.30000000000291</v>
      </c>
    </row>
    <row r="223" spans="1:7" hidden="1" x14ac:dyDescent="0.2">
      <c r="A223" t="s">
        <v>67</v>
      </c>
      <c r="B223" t="s">
        <v>17</v>
      </c>
      <c r="C223" t="s">
        <v>57</v>
      </c>
      <c r="E223" s="20">
        <v>92605.18</v>
      </c>
      <c r="F223" s="20">
        <v>89844.97</v>
      </c>
      <c r="G223" s="20">
        <f t="shared" si="3"/>
        <v>2760.2099999999919</v>
      </c>
    </row>
    <row r="224" spans="1:7" hidden="1" x14ac:dyDescent="0.2">
      <c r="A224" t="s">
        <v>68</v>
      </c>
      <c r="B224" t="s">
        <v>17</v>
      </c>
      <c r="C224" t="s">
        <v>59</v>
      </c>
      <c r="E224" s="20">
        <v>92605.18</v>
      </c>
      <c r="F224" s="20">
        <v>89844.97</v>
      </c>
      <c r="G224" s="20">
        <f t="shared" si="3"/>
        <v>2760.2099999999919</v>
      </c>
    </row>
    <row r="225" spans="1:7" hidden="1" x14ac:dyDescent="0.2">
      <c r="A225" t="s">
        <v>691</v>
      </c>
      <c r="B225" t="s">
        <v>17</v>
      </c>
      <c r="C225" t="s">
        <v>652</v>
      </c>
      <c r="E225" s="20">
        <v>749.33</v>
      </c>
      <c r="F225" s="20">
        <v>778.08</v>
      </c>
      <c r="G225" s="20">
        <f t="shared" si="3"/>
        <v>-28.75</v>
      </c>
    </row>
    <row r="226" spans="1:7" hidden="1" x14ac:dyDescent="0.2">
      <c r="A226" t="s">
        <v>692</v>
      </c>
      <c r="B226" t="s">
        <v>17</v>
      </c>
      <c r="C226" t="s">
        <v>668</v>
      </c>
      <c r="E226" s="20">
        <v>749.33</v>
      </c>
      <c r="F226" s="20">
        <v>778.08</v>
      </c>
      <c r="G226" s="20">
        <f t="shared" si="3"/>
        <v>-28.75</v>
      </c>
    </row>
    <row r="227" spans="1:7" hidden="1" x14ac:dyDescent="0.2">
      <c r="A227" t="s">
        <v>693</v>
      </c>
      <c r="B227" t="s">
        <v>17</v>
      </c>
      <c r="C227" t="s">
        <v>644</v>
      </c>
      <c r="E227" s="20">
        <v>662.47</v>
      </c>
      <c r="F227" s="20">
        <v>681.38</v>
      </c>
      <c r="G227" s="20">
        <f t="shared" si="3"/>
        <v>-18.909999999999968</v>
      </c>
    </row>
    <row r="228" spans="1:7" hidden="1" x14ac:dyDescent="0.2">
      <c r="A228" t="s">
        <v>694</v>
      </c>
      <c r="B228" t="s">
        <v>13</v>
      </c>
      <c r="C228" t="s">
        <v>644</v>
      </c>
      <c r="E228" s="20">
        <v>46.34</v>
      </c>
      <c r="F228" s="20">
        <v>10.86</v>
      </c>
      <c r="G228" s="20">
        <f t="shared" si="3"/>
        <v>35.480000000000004</v>
      </c>
    </row>
    <row r="229" spans="1:7" hidden="1" x14ac:dyDescent="0.2">
      <c r="A229" t="s">
        <v>695</v>
      </c>
      <c r="B229" t="s">
        <v>13</v>
      </c>
      <c r="C229" t="s">
        <v>671</v>
      </c>
      <c r="E229" s="20">
        <v>9.4600000000000009</v>
      </c>
      <c r="F229" s="20">
        <v>8.15</v>
      </c>
      <c r="G229" s="20">
        <f t="shared" si="3"/>
        <v>1.3100000000000005</v>
      </c>
    </row>
    <row r="230" spans="1:7" hidden="1" x14ac:dyDescent="0.2">
      <c r="A230" t="s">
        <v>696</v>
      </c>
      <c r="B230" t="s">
        <v>13</v>
      </c>
      <c r="C230" t="s">
        <v>673</v>
      </c>
      <c r="E230" s="20">
        <v>588.25</v>
      </c>
      <c r="F230" s="20">
        <v>638.72</v>
      </c>
      <c r="G230" s="20">
        <f t="shared" si="3"/>
        <v>-50.470000000000027</v>
      </c>
    </row>
    <row r="231" spans="1:7" hidden="1" x14ac:dyDescent="0.2">
      <c r="A231" t="s">
        <v>2565</v>
      </c>
      <c r="B231" t="s">
        <v>13</v>
      </c>
      <c r="C231" t="s">
        <v>1422</v>
      </c>
      <c r="E231" s="20">
        <v>1.24</v>
      </c>
      <c r="F231" s="20">
        <v>2.04</v>
      </c>
      <c r="G231" s="20">
        <f t="shared" si="3"/>
        <v>-0.8</v>
      </c>
    </row>
    <row r="232" spans="1:7" hidden="1" x14ac:dyDescent="0.2">
      <c r="A232" t="s">
        <v>697</v>
      </c>
      <c r="B232" t="s">
        <v>13</v>
      </c>
      <c r="C232" t="s">
        <v>675</v>
      </c>
      <c r="E232" s="20">
        <v>17.18</v>
      </c>
      <c r="F232" s="20">
        <v>21.61</v>
      </c>
      <c r="G232" s="20">
        <f t="shared" si="3"/>
        <v>-4.43</v>
      </c>
    </row>
    <row r="233" spans="1:7" hidden="1" x14ac:dyDescent="0.2">
      <c r="A233" t="s">
        <v>3401</v>
      </c>
      <c r="B233" t="s">
        <v>17</v>
      </c>
      <c r="C233" t="s">
        <v>676</v>
      </c>
      <c r="E233" s="20">
        <v>0</v>
      </c>
      <c r="F233" s="20">
        <v>0</v>
      </c>
      <c r="G233" s="20">
        <f t="shared" si="3"/>
        <v>0</v>
      </c>
    </row>
    <row r="234" spans="1:7" hidden="1" x14ac:dyDescent="0.2">
      <c r="A234" t="s">
        <v>3402</v>
      </c>
      <c r="B234" t="s">
        <v>13</v>
      </c>
      <c r="C234" t="s">
        <v>678</v>
      </c>
      <c r="E234" s="20">
        <v>0</v>
      </c>
      <c r="F234" s="20">
        <v>0</v>
      </c>
      <c r="G234" s="20">
        <f t="shared" si="3"/>
        <v>0</v>
      </c>
    </row>
    <row r="235" spans="1:7" hidden="1" x14ac:dyDescent="0.2">
      <c r="A235" t="s">
        <v>698</v>
      </c>
      <c r="B235" t="s">
        <v>17</v>
      </c>
      <c r="C235" t="s">
        <v>681</v>
      </c>
      <c r="E235" s="20">
        <v>86.86</v>
      </c>
      <c r="F235" s="20">
        <v>96.7</v>
      </c>
      <c r="G235" s="20">
        <f t="shared" si="3"/>
        <v>-9.8400000000000034</v>
      </c>
    </row>
    <row r="236" spans="1:7" hidden="1" x14ac:dyDescent="0.2">
      <c r="A236" t="s">
        <v>699</v>
      </c>
      <c r="B236" t="s">
        <v>13</v>
      </c>
      <c r="C236" t="s">
        <v>681</v>
      </c>
      <c r="E236" s="20">
        <v>86.86</v>
      </c>
      <c r="F236" s="20">
        <v>96.7</v>
      </c>
      <c r="G236" s="20">
        <f t="shared" si="3"/>
        <v>-9.8400000000000034</v>
      </c>
    </row>
    <row r="237" spans="1:7" hidden="1" x14ac:dyDescent="0.2">
      <c r="A237" t="s">
        <v>700</v>
      </c>
      <c r="B237" t="s">
        <v>17</v>
      </c>
      <c r="C237" t="s">
        <v>657</v>
      </c>
      <c r="E237" s="20">
        <v>64339.63</v>
      </c>
      <c r="F237" s="20">
        <v>62269.22</v>
      </c>
      <c r="G237" s="20">
        <f t="shared" si="3"/>
        <v>2070.4099999999962</v>
      </c>
    </row>
    <row r="238" spans="1:7" hidden="1" x14ac:dyDescent="0.2">
      <c r="A238" t="s">
        <v>701</v>
      </c>
      <c r="B238" t="s">
        <v>17</v>
      </c>
      <c r="C238" t="s">
        <v>668</v>
      </c>
      <c r="E238" s="20">
        <v>64339.63</v>
      </c>
      <c r="F238" s="20">
        <v>62269.22</v>
      </c>
      <c r="G238" s="20">
        <f t="shared" si="3"/>
        <v>2070.4099999999962</v>
      </c>
    </row>
    <row r="239" spans="1:7" hidden="1" x14ac:dyDescent="0.2">
      <c r="A239" t="s">
        <v>702</v>
      </c>
      <c r="B239" t="s">
        <v>17</v>
      </c>
      <c r="C239" t="s">
        <v>644</v>
      </c>
      <c r="E239" s="20">
        <v>58023.67</v>
      </c>
      <c r="F239" s="20">
        <v>55774.33</v>
      </c>
      <c r="G239" s="20">
        <f t="shared" si="3"/>
        <v>2249.3399999999965</v>
      </c>
    </row>
    <row r="240" spans="1:7" hidden="1" x14ac:dyDescent="0.2">
      <c r="A240" t="s">
        <v>2875</v>
      </c>
      <c r="B240" t="s">
        <v>13</v>
      </c>
      <c r="C240" t="s">
        <v>644</v>
      </c>
      <c r="E240" s="20">
        <v>394.49</v>
      </c>
      <c r="F240" s="20">
        <v>404.72</v>
      </c>
      <c r="G240" s="20">
        <f t="shared" si="3"/>
        <v>-10.230000000000018</v>
      </c>
    </row>
    <row r="241" spans="1:7" hidden="1" x14ac:dyDescent="0.2">
      <c r="A241" t="s">
        <v>2808</v>
      </c>
      <c r="B241" t="s">
        <v>13</v>
      </c>
      <c r="C241" t="s">
        <v>671</v>
      </c>
      <c r="E241" s="20">
        <v>624.54</v>
      </c>
      <c r="F241" s="20">
        <v>606.1</v>
      </c>
      <c r="G241" s="20">
        <f t="shared" si="3"/>
        <v>18.439999999999941</v>
      </c>
    </row>
    <row r="242" spans="1:7" hidden="1" x14ac:dyDescent="0.2">
      <c r="A242" t="s">
        <v>703</v>
      </c>
      <c r="B242" t="s">
        <v>13</v>
      </c>
      <c r="C242" t="s">
        <v>673</v>
      </c>
      <c r="E242" s="20">
        <v>55313.98</v>
      </c>
      <c r="F242" s="20">
        <v>53403</v>
      </c>
      <c r="G242" s="20">
        <f t="shared" si="3"/>
        <v>1910.9800000000032</v>
      </c>
    </row>
    <row r="243" spans="1:7" hidden="1" x14ac:dyDescent="0.2">
      <c r="A243" t="s">
        <v>2566</v>
      </c>
      <c r="B243" t="s">
        <v>13</v>
      </c>
      <c r="C243" t="s">
        <v>1422</v>
      </c>
      <c r="E243" s="20">
        <v>178.7</v>
      </c>
      <c r="F243" s="20">
        <v>186.82</v>
      </c>
      <c r="G243" s="20">
        <f t="shared" si="3"/>
        <v>-8.1200000000000045</v>
      </c>
    </row>
    <row r="244" spans="1:7" hidden="1" x14ac:dyDescent="0.2">
      <c r="A244" t="s">
        <v>704</v>
      </c>
      <c r="B244" t="s">
        <v>13</v>
      </c>
      <c r="C244" t="s">
        <v>675</v>
      </c>
      <c r="E244" s="20">
        <v>1511.96</v>
      </c>
      <c r="F244" s="20">
        <v>1173.69</v>
      </c>
      <c r="G244" s="20">
        <f t="shared" si="3"/>
        <v>338.27</v>
      </c>
    </row>
    <row r="245" spans="1:7" hidden="1" x14ac:dyDescent="0.2">
      <c r="A245" t="s">
        <v>705</v>
      </c>
      <c r="B245" t="s">
        <v>17</v>
      </c>
      <c r="C245" t="s">
        <v>681</v>
      </c>
      <c r="E245" s="20">
        <v>6315.96</v>
      </c>
      <c r="F245" s="20">
        <v>6494.89</v>
      </c>
      <c r="G245" s="20">
        <f t="shared" si="3"/>
        <v>-178.93000000000029</v>
      </c>
    </row>
    <row r="246" spans="1:7" hidden="1" x14ac:dyDescent="0.2">
      <c r="A246" t="s">
        <v>706</v>
      </c>
      <c r="B246" t="s">
        <v>13</v>
      </c>
      <c r="C246" t="s">
        <v>681</v>
      </c>
      <c r="E246" s="20">
        <v>6315.96</v>
      </c>
      <c r="F246" s="20">
        <v>6494.89</v>
      </c>
      <c r="G246" s="20">
        <f t="shared" si="3"/>
        <v>-178.93000000000029</v>
      </c>
    </row>
    <row r="247" spans="1:7" hidden="1" x14ac:dyDescent="0.2">
      <c r="A247" t="s">
        <v>707</v>
      </c>
      <c r="B247" t="s">
        <v>17</v>
      </c>
      <c r="C247" t="s">
        <v>708</v>
      </c>
      <c r="E247" s="20">
        <v>101530.4</v>
      </c>
      <c r="F247" s="20">
        <v>114088.48</v>
      </c>
      <c r="G247" s="20">
        <f t="shared" si="3"/>
        <v>-12558.080000000002</v>
      </c>
    </row>
    <row r="248" spans="1:7" hidden="1" x14ac:dyDescent="0.2">
      <c r="A248" t="s">
        <v>709</v>
      </c>
      <c r="B248" t="s">
        <v>17</v>
      </c>
      <c r="C248" t="s">
        <v>668</v>
      </c>
      <c r="E248" s="20">
        <v>101530.4</v>
      </c>
      <c r="F248" s="20">
        <v>114088.48</v>
      </c>
      <c r="G248" s="20">
        <f t="shared" si="3"/>
        <v>-12558.080000000002</v>
      </c>
    </row>
    <row r="249" spans="1:7" hidden="1" x14ac:dyDescent="0.2">
      <c r="A249" t="s">
        <v>710</v>
      </c>
      <c r="B249" t="s">
        <v>17</v>
      </c>
      <c r="C249" t="s">
        <v>644</v>
      </c>
      <c r="E249" s="20">
        <v>89506.880000000005</v>
      </c>
      <c r="F249" s="20">
        <v>101091.46</v>
      </c>
      <c r="G249" s="20">
        <f t="shared" si="3"/>
        <v>-11584.580000000002</v>
      </c>
    </row>
    <row r="250" spans="1:7" hidden="1" x14ac:dyDescent="0.2">
      <c r="A250" t="s">
        <v>2838</v>
      </c>
      <c r="B250" t="s">
        <v>13</v>
      </c>
      <c r="C250" t="s">
        <v>644</v>
      </c>
      <c r="E250" s="20">
        <v>759.03</v>
      </c>
      <c r="F250" s="20">
        <v>809.61</v>
      </c>
      <c r="G250" s="20">
        <f t="shared" si="3"/>
        <v>-50.580000000000041</v>
      </c>
    </row>
    <row r="251" spans="1:7" hidden="1" x14ac:dyDescent="0.2">
      <c r="A251" t="s">
        <v>711</v>
      </c>
      <c r="B251" t="s">
        <v>13</v>
      </c>
      <c r="C251" t="s">
        <v>671</v>
      </c>
      <c r="E251" s="20">
        <v>1729.75</v>
      </c>
      <c r="F251" s="20">
        <v>1535.84</v>
      </c>
      <c r="G251" s="20">
        <f t="shared" si="3"/>
        <v>193.91000000000008</v>
      </c>
    </row>
    <row r="252" spans="1:7" hidden="1" x14ac:dyDescent="0.2">
      <c r="A252" t="s">
        <v>712</v>
      </c>
      <c r="B252" t="s">
        <v>13</v>
      </c>
      <c r="C252" t="s">
        <v>673</v>
      </c>
      <c r="E252" s="20">
        <v>82275.789999999994</v>
      </c>
      <c r="F252" s="20">
        <v>93355.8</v>
      </c>
      <c r="G252" s="20">
        <f t="shared" si="3"/>
        <v>-11080.010000000009</v>
      </c>
    </row>
    <row r="253" spans="1:7" hidden="1" x14ac:dyDescent="0.2">
      <c r="A253" t="s">
        <v>2708</v>
      </c>
      <c r="B253" t="s">
        <v>13</v>
      </c>
      <c r="C253" t="s">
        <v>1422</v>
      </c>
      <c r="E253" s="20">
        <v>1121.1600000000001</v>
      </c>
      <c r="F253" s="20">
        <v>1141.17</v>
      </c>
      <c r="G253" s="20">
        <f t="shared" si="3"/>
        <v>-20.009999999999991</v>
      </c>
    </row>
    <row r="254" spans="1:7" hidden="1" x14ac:dyDescent="0.2">
      <c r="A254" t="s">
        <v>2603</v>
      </c>
      <c r="B254" t="s">
        <v>13</v>
      </c>
      <c r="C254" t="s">
        <v>675</v>
      </c>
      <c r="E254" s="20">
        <v>3621.15</v>
      </c>
      <c r="F254" s="20">
        <v>4249.04</v>
      </c>
      <c r="G254" s="20">
        <f t="shared" si="3"/>
        <v>-627.88999999999987</v>
      </c>
    </row>
    <row r="255" spans="1:7" hidden="1" x14ac:dyDescent="0.2">
      <c r="A255" t="s">
        <v>713</v>
      </c>
      <c r="B255" t="s">
        <v>17</v>
      </c>
      <c r="C255" t="s">
        <v>681</v>
      </c>
      <c r="E255" s="20">
        <v>12023.52</v>
      </c>
      <c r="F255" s="20">
        <v>12997.02</v>
      </c>
      <c r="G255" s="20">
        <f t="shared" si="3"/>
        <v>-973.5</v>
      </c>
    </row>
    <row r="256" spans="1:7" hidden="1" x14ac:dyDescent="0.2">
      <c r="A256" t="s">
        <v>714</v>
      </c>
      <c r="B256" t="s">
        <v>13</v>
      </c>
      <c r="C256" t="s">
        <v>681</v>
      </c>
      <c r="E256" s="20">
        <v>12023.52</v>
      </c>
      <c r="F256" s="20">
        <v>12997.02</v>
      </c>
      <c r="G256" s="20">
        <f t="shared" si="3"/>
        <v>-973.5</v>
      </c>
    </row>
    <row r="257" spans="1:7" hidden="1" x14ac:dyDescent="0.2">
      <c r="A257" t="s">
        <v>715</v>
      </c>
      <c r="B257" t="s">
        <v>17</v>
      </c>
      <c r="C257" t="s">
        <v>662</v>
      </c>
      <c r="E257" s="20">
        <v>27516.22</v>
      </c>
      <c r="F257" s="20">
        <v>26797.67</v>
      </c>
      <c r="G257" s="20">
        <f t="shared" si="3"/>
        <v>718.55000000000291</v>
      </c>
    </row>
    <row r="258" spans="1:7" hidden="1" x14ac:dyDescent="0.2">
      <c r="A258" t="s">
        <v>716</v>
      </c>
      <c r="B258" t="s">
        <v>17</v>
      </c>
      <c r="C258" t="s">
        <v>668</v>
      </c>
      <c r="E258" s="20">
        <v>27516.22</v>
      </c>
      <c r="F258" s="20">
        <v>26797.67</v>
      </c>
      <c r="G258" s="20">
        <f t="shared" si="3"/>
        <v>718.55000000000291</v>
      </c>
    </row>
    <row r="259" spans="1:7" hidden="1" x14ac:dyDescent="0.2">
      <c r="A259" t="s">
        <v>717</v>
      </c>
      <c r="B259" t="s">
        <v>17</v>
      </c>
      <c r="C259" t="s">
        <v>644</v>
      </c>
      <c r="E259" s="20">
        <v>25644.94</v>
      </c>
      <c r="F259" s="20">
        <v>24951.94</v>
      </c>
      <c r="G259" s="20">
        <f t="shared" si="3"/>
        <v>693</v>
      </c>
    </row>
    <row r="260" spans="1:7" hidden="1" x14ac:dyDescent="0.2">
      <c r="A260" t="s">
        <v>718</v>
      </c>
      <c r="B260" t="s">
        <v>13</v>
      </c>
      <c r="C260" t="s">
        <v>644</v>
      </c>
      <c r="E260" s="20">
        <v>787.9</v>
      </c>
      <c r="F260" s="20">
        <v>776.42</v>
      </c>
      <c r="G260" s="20">
        <f t="shared" si="3"/>
        <v>11.480000000000018</v>
      </c>
    </row>
    <row r="261" spans="1:7" hidden="1" x14ac:dyDescent="0.2">
      <c r="A261" t="s">
        <v>2759</v>
      </c>
      <c r="B261" t="s">
        <v>13</v>
      </c>
      <c r="C261" t="s">
        <v>671</v>
      </c>
      <c r="E261" s="20">
        <v>173.64</v>
      </c>
      <c r="F261" s="20">
        <v>147.25</v>
      </c>
      <c r="G261" s="20">
        <f t="shared" si="3"/>
        <v>26.389999999999986</v>
      </c>
    </row>
    <row r="262" spans="1:7" hidden="1" x14ac:dyDescent="0.2">
      <c r="A262" t="s">
        <v>719</v>
      </c>
      <c r="B262" t="s">
        <v>13</v>
      </c>
      <c r="C262" t="s">
        <v>673</v>
      </c>
      <c r="E262" s="20">
        <v>23678.639999999999</v>
      </c>
      <c r="F262" s="20">
        <v>22943.09</v>
      </c>
      <c r="G262" s="20">
        <f t="shared" si="3"/>
        <v>735.54999999999927</v>
      </c>
    </row>
    <row r="263" spans="1:7" hidden="1" x14ac:dyDescent="0.2">
      <c r="A263" t="s">
        <v>2567</v>
      </c>
      <c r="B263" t="s">
        <v>13</v>
      </c>
      <c r="C263" t="s">
        <v>1422</v>
      </c>
      <c r="E263" s="20">
        <v>43.85</v>
      </c>
      <c r="F263" s="20">
        <v>44.55</v>
      </c>
      <c r="G263" s="20">
        <f t="shared" si="3"/>
        <v>-0.69999999999999574</v>
      </c>
    </row>
    <row r="264" spans="1:7" hidden="1" x14ac:dyDescent="0.2">
      <c r="A264" t="s">
        <v>720</v>
      </c>
      <c r="B264" t="s">
        <v>13</v>
      </c>
      <c r="C264" t="s">
        <v>675</v>
      </c>
      <c r="E264" s="20">
        <v>960.91</v>
      </c>
      <c r="F264" s="20">
        <v>1040.6300000000001</v>
      </c>
      <c r="G264" s="20">
        <f t="shared" si="3"/>
        <v>-79.720000000000141</v>
      </c>
    </row>
    <row r="265" spans="1:7" hidden="1" x14ac:dyDescent="0.2">
      <c r="A265" t="s">
        <v>3365</v>
      </c>
      <c r="B265" t="s">
        <v>17</v>
      </c>
      <c r="C265" t="s">
        <v>676</v>
      </c>
      <c r="E265" s="20">
        <v>4.8499999999999996</v>
      </c>
      <c r="F265" s="20">
        <v>11.59</v>
      </c>
      <c r="G265" s="20">
        <f t="shared" ref="G265:G328" si="4">+E265-F265</f>
        <v>-6.74</v>
      </c>
    </row>
    <row r="266" spans="1:7" hidden="1" x14ac:dyDescent="0.2">
      <c r="A266" t="s">
        <v>3366</v>
      </c>
      <c r="B266" t="s">
        <v>13</v>
      </c>
      <c r="C266" t="s">
        <v>678</v>
      </c>
      <c r="E266" s="20">
        <v>4.8499999999999996</v>
      </c>
      <c r="F266" s="20">
        <v>11.59</v>
      </c>
      <c r="G266" s="20">
        <f t="shared" si="4"/>
        <v>-6.74</v>
      </c>
    </row>
    <row r="267" spans="1:7" hidden="1" x14ac:dyDescent="0.2">
      <c r="A267" t="s">
        <v>721</v>
      </c>
      <c r="B267" t="s">
        <v>17</v>
      </c>
      <c r="C267" t="s">
        <v>681</v>
      </c>
      <c r="E267" s="20">
        <v>1866.43</v>
      </c>
      <c r="F267" s="20">
        <v>1834.14</v>
      </c>
      <c r="G267" s="20">
        <f t="shared" si="4"/>
        <v>32.289999999999964</v>
      </c>
    </row>
    <row r="268" spans="1:7" hidden="1" x14ac:dyDescent="0.2">
      <c r="A268" t="s">
        <v>722</v>
      </c>
      <c r="B268" t="s">
        <v>13</v>
      </c>
      <c r="C268" t="s">
        <v>681</v>
      </c>
      <c r="E268" s="20">
        <v>1866.43</v>
      </c>
      <c r="F268" s="20">
        <v>1834.14</v>
      </c>
      <c r="G268" s="20">
        <f t="shared" si="4"/>
        <v>32.289999999999964</v>
      </c>
    </row>
    <row r="269" spans="1:7" hidden="1" x14ac:dyDescent="0.2">
      <c r="A269" t="s">
        <v>723</v>
      </c>
      <c r="B269" t="s">
        <v>17</v>
      </c>
      <c r="C269" t="s">
        <v>724</v>
      </c>
      <c r="E269" s="20">
        <v>-101530.4</v>
      </c>
      <c r="F269" s="20">
        <v>-114088.48</v>
      </c>
      <c r="G269" s="20">
        <f t="shared" si="4"/>
        <v>12558.080000000002</v>
      </c>
    </row>
    <row r="270" spans="1:7" hidden="1" x14ac:dyDescent="0.2">
      <c r="A270" t="s">
        <v>725</v>
      </c>
      <c r="B270" t="s">
        <v>17</v>
      </c>
      <c r="C270" t="s">
        <v>668</v>
      </c>
      <c r="E270" s="20">
        <v>-101530.4</v>
      </c>
      <c r="F270" s="20">
        <v>-114088.48</v>
      </c>
      <c r="G270" s="20">
        <f t="shared" si="4"/>
        <v>12558.080000000002</v>
      </c>
    </row>
    <row r="271" spans="1:7" hidden="1" x14ac:dyDescent="0.2">
      <c r="A271" t="s">
        <v>726</v>
      </c>
      <c r="B271" t="s">
        <v>17</v>
      </c>
      <c r="C271" t="s">
        <v>644</v>
      </c>
      <c r="E271" s="20">
        <v>-89506.880000000005</v>
      </c>
      <c r="F271" s="20">
        <v>-101091.46</v>
      </c>
      <c r="G271" s="20">
        <f t="shared" si="4"/>
        <v>11584.580000000002</v>
      </c>
    </row>
    <row r="272" spans="1:7" hidden="1" x14ac:dyDescent="0.2">
      <c r="A272" t="s">
        <v>727</v>
      </c>
      <c r="B272" t="s">
        <v>13</v>
      </c>
      <c r="C272" t="s">
        <v>644</v>
      </c>
      <c r="E272" s="20">
        <v>-759.03</v>
      </c>
      <c r="F272" s="20">
        <v>-809.61</v>
      </c>
      <c r="G272" s="20">
        <f t="shared" si="4"/>
        <v>50.580000000000041</v>
      </c>
    </row>
    <row r="273" spans="1:7" hidden="1" x14ac:dyDescent="0.2">
      <c r="A273" t="s">
        <v>728</v>
      </c>
      <c r="B273" t="s">
        <v>13</v>
      </c>
      <c r="C273" t="s">
        <v>671</v>
      </c>
      <c r="E273" s="20">
        <v>-1729.75</v>
      </c>
      <c r="F273" s="20">
        <v>-1535.84</v>
      </c>
      <c r="G273" s="20">
        <f t="shared" si="4"/>
        <v>-193.91000000000008</v>
      </c>
    </row>
    <row r="274" spans="1:7" hidden="1" x14ac:dyDescent="0.2">
      <c r="A274" t="s">
        <v>729</v>
      </c>
      <c r="B274" t="s">
        <v>13</v>
      </c>
      <c r="C274" t="s">
        <v>673</v>
      </c>
      <c r="E274" s="20">
        <v>-82275.789999999994</v>
      </c>
      <c r="F274" s="20">
        <v>-93355.8</v>
      </c>
      <c r="G274" s="20">
        <f t="shared" si="4"/>
        <v>11080.010000000009</v>
      </c>
    </row>
    <row r="275" spans="1:7" hidden="1" x14ac:dyDescent="0.2">
      <c r="A275" t="s">
        <v>2709</v>
      </c>
      <c r="B275" t="s">
        <v>13</v>
      </c>
      <c r="C275" t="s">
        <v>1422</v>
      </c>
      <c r="E275" s="20">
        <v>-1121.1600000000001</v>
      </c>
      <c r="F275" s="20">
        <v>-1141.17</v>
      </c>
      <c r="G275" s="20">
        <f t="shared" si="4"/>
        <v>20.009999999999991</v>
      </c>
    </row>
    <row r="276" spans="1:7" hidden="1" x14ac:dyDescent="0.2">
      <c r="A276" t="s">
        <v>2604</v>
      </c>
      <c r="B276" t="s">
        <v>13</v>
      </c>
      <c r="C276" t="s">
        <v>675</v>
      </c>
      <c r="E276" s="20">
        <v>-3621.15</v>
      </c>
      <c r="F276" s="20">
        <v>-4249.04</v>
      </c>
      <c r="G276" s="20">
        <f t="shared" si="4"/>
        <v>627.88999999999987</v>
      </c>
    </row>
    <row r="277" spans="1:7" hidden="1" x14ac:dyDescent="0.2">
      <c r="A277" t="s">
        <v>730</v>
      </c>
      <c r="B277" t="s">
        <v>17</v>
      </c>
      <c r="C277" t="s">
        <v>681</v>
      </c>
      <c r="E277" s="20">
        <v>-12023.52</v>
      </c>
      <c r="F277" s="20">
        <v>-12997.02</v>
      </c>
      <c r="G277" s="20">
        <f t="shared" si="4"/>
        <v>973.5</v>
      </c>
    </row>
    <row r="278" spans="1:7" hidden="1" x14ac:dyDescent="0.2">
      <c r="A278" t="s">
        <v>731</v>
      </c>
      <c r="B278" t="s">
        <v>13</v>
      </c>
      <c r="C278" t="s">
        <v>681</v>
      </c>
      <c r="E278" s="20">
        <v>-12023.52</v>
      </c>
      <c r="F278" s="20">
        <v>-12997.02</v>
      </c>
      <c r="G278" s="20">
        <f t="shared" si="4"/>
        <v>973.5</v>
      </c>
    </row>
    <row r="279" spans="1:7" hidden="1" x14ac:dyDescent="0.2">
      <c r="A279" t="s">
        <v>69</v>
      </c>
      <c r="B279" t="s">
        <v>17</v>
      </c>
      <c r="C279" t="s">
        <v>3716</v>
      </c>
      <c r="E279" s="20">
        <v>25655129.52</v>
      </c>
      <c r="F279" s="20">
        <v>25559639.09</v>
      </c>
      <c r="G279" s="20">
        <f t="shared" si="4"/>
        <v>95490.429999999702</v>
      </c>
    </row>
    <row r="280" spans="1:7" hidden="1" x14ac:dyDescent="0.2">
      <c r="A280" t="s">
        <v>70</v>
      </c>
      <c r="B280" t="s">
        <v>17</v>
      </c>
      <c r="C280" t="s">
        <v>3611</v>
      </c>
      <c r="E280" s="20">
        <v>25655129.52</v>
      </c>
      <c r="F280" s="20">
        <v>25559639.09</v>
      </c>
      <c r="G280" s="20">
        <f t="shared" si="4"/>
        <v>95490.429999999702</v>
      </c>
    </row>
    <row r="281" spans="1:7" hidden="1" x14ac:dyDescent="0.2">
      <c r="A281" t="s">
        <v>71</v>
      </c>
      <c r="B281" t="s">
        <v>17</v>
      </c>
      <c r="C281" t="s">
        <v>64</v>
      </c>
      <c r="E281" s="20">
        <v>25050976.34</v>
      </c>
      <c r="F281" s="20">
        <v>24957657.059999999</v>
      </c>
      <c r="G281" s="20">
        <f t="shared" si="4"/>
        <v>93319.280000001192</v>
      </c>
    </row>
    <row r="282" spans="1:7" hidden="1" x14ac:dyDescent="0.2">
      <c r="A282" t="s">
        <v>72</v>
      </c>
      <c r="B282" t="s">
        <v>17</v>
      </c>
      <c r="C282" t="s">
        <v>73</v>
      </c>
      <c r="E282" s="20">
        <v>25050976.34</v>
      </c>
      <c r="F282" s="20">
        <v>24957657.059999999</v>
      </c>
      <c r="G282" s="20">
        <f t="shared" si="4"/>
        <v>93319.280000001192</v>
      </c>
    </row>
    <row r="283" spans="1:7" hidden="1" x14ac:dyDescent="0.2">
      <c r="A283" t="s">
        <v>732</v>
      </c>
      <c r="B283" t="s">
        <v>17</v>
      </c>
      <c r="C283" t="s">
        <v>640</v>
      </c>
      <c r="E283" s="20">
        <v>24530015.5</v>
      </c>
      <c r="F283" s="20">
        <v>24468936.170000002</v>
      </c>
      <c r="G283" s="20">
        <f t="shared" si="4"/>
        <v>61079.329999998212</v>
      </c>
    </row>
    <row r="284" spans="1:7" hidden="1" x14ac:dyDescent="0.2">
      <c r="A284" t="s">
        <v>733</v>
      </c>
      <c r="B284" t="s">
        <v>17</v>
      </c>
      <c r="C284" t="s">
        <v>668</v>
      </c>
      <c r="E284" s="20">
        <v>24530015.5</v>
      </c>
      <c r="F284" s="20">
        <v>24468936.170000002</v>
      </c>
      <c r="G284" s="20">
        <f t="shared" si="4"/>
        <v>61079.329999998212</v>
      </c>
    </row>
    <row r="285" spans="1:7" hidden="1" x14ac:dyDescent="0.2">
      <c r="A285" t="s">
        <v>734</v>
      </c>
      <c r="B285" t="s">
        <v>17</v>
      </c>
      <c r="C285" t="s">
        <v>644</v>
      </c>
      <c r="E285" s="20">
        <v>22790407.66</v>
      </c>
      <c r="F285" s="20">
        <v>22725998.93</v>
      </c>
      <c r="G285" s="20">
        <f t="shared" si="4"/>
        <v>64408.730000000447</v>
      </c>
    </row>
    <row r="286" spans="1:7" hidden="1" x14ac:dyDescent="0.2">
      <c r="A286" t="s">
        <v>735</v>
      </c>
      <c r="B286" t="s">
        <v>13</v>
      </c>
      <c r="C286" t="s">
        <v>644</v>
      </c>
      <c r="E286" s="20">
        <v>18441213.23</v>
      </c>
      <c r="F286" s="20">
        <v>18403353.329999998</v>
      </c>
      <c r="G286" s="20">
        <f t="shared" si="4"/>
        <v>37859.900000002235</v>
      </c>
    </row>
    <row r="287" spans="1:7" hidden="1" x14ac:dyDescent="0.2">
      <c r="A287" t="s">
        <v>736</v>
      </c>
      <c r="B287" t="s">
        <v>13</v>
      </c>
      <c r="C287" t="s">
        <v>671</v>
      </c>
      <c r="E287" s="20">
        <v>179849.04</v>
      </c>
      <c r="F287" s="20">
        <v>151404.04</v>
      </c>
      <c r="G287" s="20">
        <f t="shared" si="4"/>
        <v>28445</v>
      </c>
    </row>
    <row r="288" spans="1:7" hidden="1" x14ac:dyDescent="0.2">
      <c r="A288" t="s">
        <v>737</v>
      </c>
      <c r="B288" t="s">
        <v>13</v>
      </c>
      <c r="C288" t="s">
        <v>675</v>
      </c>
      <c r="E288" s="20">
        <v>4169345.39</v>
      </c>
      <c r="F288" s="20">
        <v>4171241.56</v>
      </c>
      <c r="G288" s="20">
        <f t="shared" si="4"/>
        <v>-1896.1699999999255</v>
      </c>
    </row>
    <row r="289" spans="1:7" hidden="1" x14ac:dyDescent="0.2">
      <c r="A289" t="s">
        <v>738</v>
      </c>
      <c r="B289" t="s">
        <v>17</v>
      </c>
      <c r="C289" t="s">
        <v>676</v>
      </c>
      <c r="E289" s="20">
        <v>275100.7</v>
      </c>
      <c r="F289" s="20">
        <v>288194.46999999997</v>
      </c>
      <c r="G289" s="20">
        <f t="shared" si="4"/>
        <v>-13093.76999999996</v>
      </c>
    </row>
    <row r="290" spans="1:7" hidden="1" x14ac:dyDescent="0.2">
      <c r="A290" t="s">
        <v>739</v>
      </c>
      <c r="B290" t="s">
        <v>13</v>
      </c>
      <c r="C290" t="s">
        <v>678</v>
      </c>
      <c r="E290" s="20">
        <v>275100.7</v>
      </c>
      <c r="F290" s="20">
        <v>288194.46999999997</v>
      </c>
      <c r="G290" s="20">
        <f t="shared" si="4"/>
        <v>-13093.76999999996</v>
      </c>
    </row>
    <row r="291" spans="1:7" hidden="1" x14ac:dyDescent="0.2">
      <c r="A291" t="s">
        <v>740</v>
      </c>
      <c r="B291" t="s">
        <v>17</v>
      </c>
      <c r="C291" t="s">
        <v>681</v>
      </c>
      <c r="E291" s="20">
        <v>1464507.14</v>
      </c>
      <c r="F291" s="20">
        <v>1454742.77</v>
      </c>
      <c r="G291" s="20">
        <f t="shared" si="4"/>
        <v>9764.3699999998789</v>
      </c>
    </row>
    <row r="292" spans="1:7" hidden="1" x14ac:dyDescent="0.2">
      <c r="A292" t="s">
        <v>741</v>
      </c>
      <c r="B292" t="s">
        <v>13</v>
      </c>
      <c r="C292" t="s">
        <v>681</v>
      </c>
      <c r="E292" s="20">
        <v>1464507.14</v>
      </c>
      <c r="F292" s="20">
        <v>1454742.77</v>
      </c>
      <c r="G292" s="20">
        <f t="shared" si="4"/>
        <v>9764.3699999998789</v>
      </c>
    </row>
    <row r="293" spans="1:7" hidden="1" x14ac:dyDescent="0.2">
      <c r="A293" t="s">
        <v>742</v>
      </c>
      <c r="B293" t="s">
        <v>17</v>
      </c>
      <c r="C293" t="s">
        <v>684</v>
      </c>
      <c r="E293" s="20">
        <v>520960.84</v>
      </c>
      <c r="F293" s="20">
        <v>488720.89</v>
      </c>
      <c r="G293" s="20">
        <f t="shared" si="4"/>
        <v>32239.950000000012</v>
      </c>
    </row>
    <row r="294" spans="1:7" hidden="1" x14ac:dyDescent="0.2">
      <c r="A294" t="s">
        <v>743</v>
      </c>
      <c r="B294" t="s">
        <v>17</v>
      </c>
      <c r="C294" t="s">
        <v>668</v>
      </c>
      <c r="E294" s="20">
        <v>520960.84</v>
      </c>
      <c r="F294" s="20">
        <v>488720.89</v>
      </c>
      <c r="G294" s="20">
        <f t="shared" si="4"/>
        <v>32239.950000000012</v>
      </c>
    </row>
    <row r="295" spans="1:7" hidden="1" x14ac:dyDescent="0.2">
      <c r="A295" t="s">
        <v>744</v>
      </c>
      <c r="B295" t="s">
        <v>17</v>
      </c>
      <c r="C295" t="s">
        <v>644</v>
      </c>
      <c r="E295" s="20">
        <v>486035.79</v>
      </c>
      <c r="F295" s="20">
        <v>454979.54</v>
      </c>
      <c r="G295" s="20">
        <f t="shared" si="4"/>
        <v>31056.25</v>
      </c>
    </row>
    <row r="296" spans="1:7" hidden="1" x14ac:dyDescent="0.2">
      <c r="A296" t="s">
        <v>745</v>
      </c>
      <c r="B296" t="s">
        <v>13</v>
      </c>
      <c r="C296" t="s">
        <v>644</v>
      </c>
      <c r="E296" s="20">
        <v>342311.78</v>
      </c>
      <c r="F296" s="20">
        <v>322316.93</v>
      </c>
      <c r="G296" s="20">
        <f t="shared" si="4"/>
        <v>19994.850000000035</v>
      </c>
    </row>
    <row r="297" spans="1:7" hidden="1" x14ac:dyDescent="0.2">
      <c r="A297" t="s">
        <v>2827</v>
      </c>
      <c r="B297" t="s">
        <v>13</v>
      </c>
      <c r="C297" t="s">
        <v>671</v>
      </c>
      <c r="E297" s="20">
        <v>12350.37</v>
      </c>
      <c r="F297" s="20">
        <v>12943.69</v>
      </c>
      <c r="G297" s="20">
        <f t="shared" si="4"/>
        <v>-593.31999999999971</v>
      </c>
    </row>
    <row r="298" spans="1:7" hidden="1" x14ac:dyDescent="0.2">
      <c r="A298" t="s">
        <v>746</v>
      </c>
      <c r="B298" t="s">
        <v>13</v>
      </c>
      <c r="C298" t="s">
        <v>675</v>
      </c>
      <c r="E298" s="20">
        <v>131373.64000000001</v>
      </c>
      <c r="F298" s="20">
        <v>119718.92</v>
      </c>
      <c r="G298" s="20">
        <f t="shared" si="4"/>
        <v>11654.720000000016</v>
      </c>
    </row>
    <row r="299" spans="1:7" hidden="1" x14ac:dyDescent="0.2">
      <c r="A299" t="s">
        <v>747</v>
      </c>
      <c r="B299" t="s">
        <v>17</v>
      </c>
      <c r="C299" t="s">
        <v>676</v>
      </c>
      <c r="E299" s="20">
        <v>2771.35</v>
      </c>
      <c r="F299" s="20">
        <v>2567.92</v>
      </c>
      <c r="G299" s="20">
        <f t="shared" si="4"/>
        <v>203.42999999999984</v>
      </c>
    </row>
    <row r="300" spans="1:7" hidden="1" x14ac:dyDescent="0.2">
      <c r="A300" t="s">
        <v>748</v>
      </c>
      <c r="B300" t="s">
        <v>13</v>
      </c>
      <c r="C300" t="s">
        <v>678</v>
      </c>
      <c r="E300" s="20">
        <v>2771.35</v>
      </c>
      <c r="F300" s="20">
        <v>2567.92</v>
      </c>
      <c r="G300" s="20">
        <f t="shared" si="4"/>
        <v>203.42999999999984</v>
      </c>
    </row>
    <row r="301" spans="1:7" hidden="1" x14ac:dyDescent="0.2">
      <c r="A301" t="s">
        <v>749</v>
      </c>
      <c r="B301" t="s">
        <v>17</v>
      </c>
      <c r="C301" t="s">
        <v>681</v>
      </c>
      <c r="E301" s="20">
        <v>32153.7</v>
      </c>
      <c r="F301" s="20">
        <v>31173.43</v>
      </c>
      <c r="G301" s="20">
        <f t="shared" si="4"/>
        <v>980.27000000000044</v>
      </c>
    </row>
    <row r="302" spans="1:7" hidden="1" x14ac:dyDescent="0.2">
      <c r="A302" t="s">
        <v>750</v>
      </c>
      <c r="B302" t="s">
        <v>13</v>
      </c>
      <c r="C302" t="s">
        <v>681</v>
      </c>
      <c r="E302" s="20">
        <v>32153.7</v>
      </c>
      <c r="F302" s="20">
        <v>31173.43</v>
      </c>
      <c r="G302" s="20">
        <f t="shared" si="4"/>
        <v>980.27000000000044</v>
      </c>
    </row>
    <row r="303" spans="1:7" hidden="1" x14ac:dyDescent="0.2">
      <c r="A303" t="s">
        <v>74</v>
      </c>
      <c r="B303" t="s">
        <v>17</v>
      </c>
      <c r="C303" t="s">
        <v>57</v>
      </c>
      <c r="E303" s="20">
        <v>604153.18000000005</v>
      </c>
      <c r="F303" s="20">
        <v>601982.03</v>
      </c>
      <c r="G303" s="20">
        <f t="shared" si="4"/>
        <v>2171.1500000000233</v>
      </c>
    </row>
    <row r="304" spans="1:7" hidden="1" x14ac:dyDescent="0.2">
      <c r="A304" t="s">
        <v>75</v>
      </c>
      <c r="B304" t="s">
        <v>17</v>
      </c>
      <c r="C304" t="s">
        <v>73</v>
      </c>
      <c r="E304" s="20">
        <v>604153.18000000005</v>
      </c>
      <c r="F304" s="20">
        <v>601982.03</v>
      </c>
      <c r="G304" s="20">
        <f t="shared" si="4"/>
        <v>2171.1500000000233</v>
      </c>
    </row>
    <row r="305" spans="1:7" hidden="1" x14ac:dyDescent="0.2">
      <c r="A305" t="s">
        <v>751</v>
      </c>
      <c r="B305" t="s">
        <v>17</v>
      </c>
      <c r="C305" t="s">
        <v>652</v>
      </c>
      <c r="E305" s="20">
        <v>6813.31</v>
      </c>
      <c r="F305" s="20">
        <v>4924.95</v>
      </c>
      <c r="G305" s="20">
        <f t="shared" si="4"/>
        <v>1888.3600000000006</v>
      </c>
    </row>
    <row r="306" spans="1:7" hidden="1" x14ac:dyDescent="0.2">
      <c r="A306" t="s">
        <v>752</v>
      </c>
      <c r="B306" t="s">
        <v>17</v>
      </c>
      <c r="C306" t="s">
        <v>668</v>
      </c>
      <c r="E306" s="20">
        <v>6813.31</v>
      </c>
      <c r="F306" s="20">
        <v>4924.95</v>
      </c>
      <c r="G306" s="20">
        <f t="shared" si="4"/>
        <v>1888.3600000000006</v>
      </c>
    </row>
    <row r="307" spans="1:7" hidden="1" x14ac:dyDescent="0.2">
      <c r="A307" t="s">
        <v>753</v>
      </c>
      <c r="B307" t="s">
        <v>17</v>
      </c>
      <c r="C307" t="s">
        <v>644</v>
      </c>
      <c r="E307" s="20">
        <v>6249.57</v>
      </c>
      <c r="F307" s="20">
        <v>4434.4399999999996</v>
      </c>
      <c r="G307" s="20">
        <f t="shared" si="4"/>
        <v>1815.13</v>
      </c>
    </row>
    <row r="308" spans="1:7" hidden="1" x14ac:dyDescent="0.2">
      <c r="A308" t="s">
        <v>754</v>
      </c>
      <c r="B308" t="s">
        <v>13</v>
      </c>
      <c r="C308" t="s">
        <v>644</v>
      </c>
      <c r="E308" s="20">
        <v>5447.42</v>
      </c>
      <c r="F308" s="20">
        <v>3545.03</v>
      </c>
      <c r="G308" s="20">
        <f t="shared" si="4"/>
        <v>1902.3899999999999</v>
      </c>
    </row>
    <row r="309" spans="1:7" hidden="1" x14ac:dyDescent="0.2">
      <c r="A309" t="s">
        <v>755</v>
      </c>
      <c r="B309" t="s">
        <v>13</v>
      </c>
      <c r="C309" t="s">
        <v>671</v>
      </c>
      <c r="E309" s="20">
        <v>123.32</v>
      </c>
      <c r="F309" s="20">
        <v>5.45</v>
      </c>
      <c r="G309" s="20">
        <f t="shared" si="4"/>
        <v>117.86999999999999</v>
      </c>
    </row>
    <row r="310" spans="1:7" hidden="1" x14ac:dyDescent="0.2">
      <c r="A310" t="s">
        <v>756</v>
      </c>
      <c r="B310" t="s">
        <v>13</v>
      </c>
      <c r="C310" t="s">
        <v>675</v>
      </c>
      <c r="E310" s="20">
        <v>678.83</v>
      </c>
      <c r="F310" s="20">
        <v>883.96</v>
      </c>
      <c r="G310" s="20">
        <f t="shared" si="4"/>
        <v>-205.13</v>
      </c>
    </row>
    <row r="311" spans="1:7" hidden="1" x14ac:dyDescent="0.2">
      <c r="A311" t="s">
        <v>757</v>
      </c>
      <c r="B311" t="s">
        <v>17</v>
      </c>
      <c r="C311" t="s">
        <v>676</v>
      </c>
      <c r="E311" s="20">
        <v>54.93</v>
      </c>
      <c r="F311" s="20">
        <v>34.33</v>
      </c>
      <c r="G311" s="20">
        <f t="shared" si="4"/>
        <v>20.6</v>
      </c>
    </row>
    <row r="312" spans="1:7" hidden="1" x14ac:dyDescent="0.2">
      <c r="A312" t="s">
        <v>758</v>
      </c>
      <c r="B312" t="s">
        <v>13</v>
      </c>
      <c r="C312" t="s">
        <v>678</v>
      </c>
      <c r="E312" s="20">
        <v>54.93</v>
      </c>
      <c r="F312" s="20">
        <v>34.33</v>
      </c>
      <c r="G312" s="20">
        <f t="shared" si="4"/>
        <v>20.6</v>
      </c>
    </row>
    <row r="313" spans="1:7" hidden="1" x14ac:dyDescent="0.2">
      <c r="A313" t="s">
        <v>759</v>
      </c>
      <c r="B313" t="s">
        <v>17</v>
      </c>
      <c r="C313" t="s">
        <v>681</v>
      </c>
      <c r="E313" s="20">
        <v>508.81</v>
      </c>
      <c r="F313" s="20">
        <v>456.18</v>
      </c>
      <c r="G313" s="20">
        <f t="shared" si="4"/>
        <v>52.629999999999995</v>
      </c>
    </row>
    <row r="314" spans="1:7" hidden="1" x14ac:dyDescent="0.2">
      <c r="A314" t="s">
        <v>760</v>
      </c>
      <c r="B314" t="s">
        <v>13</v>
      </c>
      <c r="C314" t="s">
        <v>681</v>
      </c>
      <c r="E314" s="20">
        <v>508.81</v>
      </c>
      <c r="F314" s="20">
        <v>456.18</v>
      </c>
      <c r="G314" s="20">
        <f t="shared" si="4"/>
        <v>52.629999999999995</v>
      </c>
    </row>
    <row r="315" spans="1:7" hidden="1" x14ac:dyDescent="0.2">
      <c r="A315" t="s">
        <v>761</v>
      </c>
      <c r="B315" t="s">
        <v>17</v>
      </c>
      <c r="C315" t="s">
        <v>657</v>
      </c>
      <c r="E315" s="20">
        <v>409516.18</v>
      </c>
      <c r="F315" s="20">
        <v>412966.26</v>
      </c>
      <c r="G315" s="20">
        <f t="shared" si="4"/>
        <v>-3450.0800000000163</v>
      </c>
    </row>
    <row r="316" spans="1:7" hidden="1" x14ac:dyDescent="0.2">
      <c r="A316" t="s">
        <v>762</v>
      </c>
      <c r="B316" t="s">
        <v>17</v>
      </c>
      <c r="C316" t="s">
        <v>668</v>
      </c>
      <c r="E316" s="20">
        <v>409516.18</v>
      </c>
      <c r="F316" s="20">
        <v>412966.26</v>
      </c>
      <c r="G316" s="20">
        <f t="shared" si="4"/>
        <v>-3450.0800000000163</v>
      </c>
    </row>
    <row r="317" spans="1:7" hidden="1" x14ac:dyDescent="0.2">
      <c r="A317" t="s">
        <v>763</v>
      </c>
      <c r="B317" t="s">
        <v>17</v>
      </c>
      <c r="C317" t="s">
        <v>644</v>
      </c>
      <c r="E317" s="20">
        <v>364587.55</v>
      </c>
      <c r="F317" s="20">
        <v>369042.12</v>
      </c>
      <c r="G317" s="20">
        <f t="shared" si="4"/>
        <v>-4454.570000000007</v>
      </c>
    </row>
    <row r="318" spans="1:7" hidden="1" x14ac:dyDescent="0.2">
      <c r="A318" t="s">
        <v>764</v>
      </c>
      <c r="B318" t="s">
        <v>13</v>
      </c>
      <c r="C318" t="s">
        <v>644</v>
      </c>
      <c r="E318" s="20">
        <v>260073.63</v>
      </c>
      <c r="F318" s="20">
        <v>271488.77</v>
      </c>
      <c r="G318" s="20">
        <f t="shared" si="4"/>
        <v>-11415.140000000014</v>
      </c>
    </row>
    <row r="319" spans="1:7" hidden="1" x14ac:dyDescent="0.2">
      <c r="A319" t="s">
        <v>2828</v>
      </c>
      <c r="B319" t="s">
        <v>13</v>
      </c>
      <c r="C319" t="s">
        <v>671</v>
      </c>
      <c r="E319" s="20">
        <v>10554.76</v>
      </c>
      <c r="F319" s="20">
        <v>10358.91</v>
      </c>
      <c r="G319" s="20">
        <f t="shared" si="4"/>
        <v>195.85000000000036</v>
      </c>
    </row>
    <row r="320" spans="1:7" hidden="1" x14ac:dyDescent="0.2">
      <c r="A320" t="s">
        <v>765</v>
      </c>
      <c r="B320" t="s">
        <v>13</v>
      </c>
      <c r="C320" t="s">
        <v>675</v>
      </c>
      <c r="E320" s="20">
        <v>93959.16</v>
      </c>
      <c r="F320" s="20">
        <v>87194.44</v>
      </c>
      <c r="G320" s="20">
        <f t="shared" si="4"/>
        <v>6764.7200000000012</v>
      </c>
    </row>
    <row r="321" spans="1:7" hidden="1" x14ac:dyDescent="0.2">
      <c r="A321" t="s">
        <v>766</v>
      </c>
      <c r="B321" t="s">
        <v>17</v>
      </c>
      <c r="C321" t="s">
        <v>676</v>
      </c>
      <c r="E321" s="20">
        <v>3786.69</v>
      </c>
      <c r="F321" s="20">
        <v>3707.2</v>
      </c>
      <c r="G321" s="20">
        <f t="shared" si="4"/>
        <v>79.490000000000236</v>
      </c>
    </row>
    <row r="322" spans="1:7" hidden="1" x14ac:dyDescent="0.2">
      <c r="A322" t="s">
        <v>767</v>
      </c>
      <c r="B322" t="s">
        <v>13</v>
      </c>
      <c r="C322" t="s">
        <v>678</v>
      </c>
      <c r="E322" s="20">
        <v>3786.69</v>
      </c>
      <c r="F322" s="20">
        <v>3707.2</v>
      </c>
      <c r="G322" s="20">
        <f t="shared" si="4"/>
        <v>79.490000000000236</v>
      </c>
    </row>
    <row r="323" spans="1:7" hidden="1" x14ac:dyDescent="0.2">
      <c r="A323" t="s">
        <v>768</v>
      </c>
      <c r="B323" t="s">
        <v>17</v>
      </c>
      <c r="C323" t="s">
        <v>681</v>
      </c>
      <c r="E323" s="20">
        <v>41141.94</v>
      </c>
      <c r="F323" s="20">
        <v>40216.94</v>
      </c>
      <c r="G323" s="20">
        <f t="shared" si="4"/>
        <v>925</v>
      </c>
    </row>
    <row r="324" spans="1:7" hidden="1" x14ac:dyDescent="0.2">
      <c r="A324" t="s">
        <v>769</v>
      </c>
      <c r="B324" t="s">
        <v>13</v>
      </c>
      <c r="C324" t="s">
        <v>681</v>
      </c>
      <c r="E324" s="20">
        <v>41141.94</v>
      </c>
      <c r="F324" s="20">
        <v>40216.94</v>
      </c>
      <c r="G324" s="20">
        <f t="shared" si="4"/>
        <v>925</v>
      </c>
    </row>
    <row r="325" spans="1:7" hidden="1" x14ac:dyDescent="0.2">
      <c r="A325" t="s">
        <v>770</v>
      </c>
      <c r="B325" t="s">
        <v>17</v>
      </c>
      <c r="C325" t="s">
        <v>771</v>
      </c>
      <c r="E325" s="20">
        <v>711751.91</v>
      </c>
      <c r="F325" s="20">
        <v>784433.29</v>
      </c>
      <c r="G325" s="20">
        <f t="shared" si="4"/>
        <v>-72681.38</v>
      </c>
    </row>
    <row r="326" spans="1:7" hidden="1" x14ac:dyDescent="0.2">
      <c r="A326" t="s">
        <v>772</v>
      </c>
      <c r="B326" t="s">
        <v>17</v>
      </c>
      <c r="C326" t="s">
        <v>668</v>
      </c>
      <c r="E326" s="20">
        <v>711751.91</v>
      </c>
      <c r="F326" s="20">
        <v>784433.29</v>
      </c>
      <c r="G326" s="20">
        <f t="shared" si="4"/>
        <v>-72681.38</v>
      </c>
    </row>
    <row r="327" spans="1:7" hidden="1" x14ac:dyDescent="0.2">
      <c r="A327" t="s">
        <v>773</v>
      </c>
      <c r="B327" t="s">
        <v>17</v>
      </c>
      <c r="C327" t="s">
        <v>644</v>
      </c>
      <c r="E327" s="20">
        <v>632894.46</v>
      </c>
      <c r="F327" s="20">
        <v>696634.79</v>
      </c>
      <c r="G327" s="20">
        <f t="shared" si="4"/>
        <v>-63740.330000000075</v>
      </c>
    </row>
    <row r="328" spans="1:7" hidden="1" x14ac:dyDescent="0.2">
      <c r="A328" t="s">
        <v>774</v>
      </c>
      <c r="B328" t="s">
        <v>13</v>
      </c>
      <c r="C328" t="s">
        <v>644</v>
      </c>
      <c r="E328" s="20">
        <v>347548.96</v>
      </c>
      <c r="F328" s="20">
        <v>387533.37</v>
      </c>
      <c r="G328" s="20">
        <f t="shared" si="4"/>
        <v>-39984.409999999974</v>
      </c>
    </row>
    <row r="329" spans="1:7" hidden="1" x14ac:dyDescent="0.2">
      <c r="A329" t="s">
        <v>2839</v>
      </c>
      <c r="B329" t="s">
        <v>13</v>
      </c>
      <c r="C329" t="s">
        <v>671</v>
      </c>
      <c r="E329" s="20">
        <v>29748.5</v>
      </c>
      <c r="F329" s="20">
        <v>31451.75</v>
      </c>
      <c r="G329" s="20">
        <f t="shared" ref="G329:G392" si="5">+E329-F329</f>
        <v>-1703.25</v>
      </c>
    </row>
    <row r="330" spans="1:7" hidden="1" x14ac:dyDescent="0.2">
      <c r="A330" t="s">
        <v>775</v>
      </c>
      <c r="B330" t="s">
        <v>13</v>
      </c>
      <c r="C330" t="s">
        <v>675</v>
      </c>
      <c r="E330" s="20">
        <v>255597</v>
      </c>
      <c r="F330" s="20">
        <v>277649.67</v>
      </c>
      <c r="G330" s="20">
        <f t="shared" si="5"/>
        <v>-22052.669999999984</v>
      </c>
    </row>
    <row r="331" spans="1:7" hidden="1" x14ac:dyDescent="0.2">
      <c r="A331" t="s">
        <v>2945</v>
      </c>
      <c r="B331" t="s">
        <v>17</v>
      </c>
      <c r="C331" t="s">
        <v>676</v>
      </c>
      <c r="E331" s="20">
        <v>8181.23</v>
      </c>
      <c r="F331" s="20">
        <v>9074.57</v>
      </c>
      <c r="G331" s="20">
        <f t="shared" si="5"/>
        <v>-893.34000000000015</v>
      </c>
    </row>
    <row r="332" spans="1:7" hidden="1" x14ac:dyDescent="0.2">
      <c r="A332" t="s">
        <v>2959</v>
      </c>
      <c r="B332" t="s">
        <v>13</v>
      </c>
      <c r="C332" t="s">
        <v>678</v>
      </c>
      <c r="E332" s="20">
        <v>8181.23</v>
      </c>
      <c r="F332" s="20">
        <v>9074.57</v>
      </c>
      <c r="G332" s="20">
        <f t="shared" si="5"/>
        <v>-893.34000000000015</v>
      </c>
    </row>
    <row r="333" spans="1:7" hidden="1" x14ac:dyDescent="0.2">
      <c r="A333" t="s">
        <v>776</v>
      </c>
      <c r="B333" t="s">
        <v>17</v>
      </c>
      <c r="C333" t="s">
        <v>681</v>
      </c>
      <c r="E333" s="20">
        <v>70676.22</v>
      </c>
      <c r="F333" s="20">
        <v>78723.929999999993</v>
      </c>
      <c r="G333" s="20">
        <f t="shared" si="5"/>
        <v>-8047.7099999999919</v>
      </c>
    </row>
    <row r="334" spans="1:7" hidden="1" x14ac:dyDescent="0.2">
      <c r="A334" t="s">
        <v>777</v>
      </c>
      <c r="B334" t="s">
        <v>13</v>
      </c>
      <c r="C334" t="s">
        <v>681</v>
      </c>
      <c r="E334" s="20">
        <v>70676.22</v>
      </c>
      <c r="F334" s="20">
        <v>78723.929999999993</v>
      </c>
      <c r="G334" s="20">
        <f t="shared" si="5"/>
        <v>-8047.7099999999919</v>
      </c>
    </row>
    <row r="335" spans="1:7" hidden="1" x14ac:dyDescent="0.2">
      <c r="A335" t="s">
        <v>778</v>
      </c>
      <c r="B335" t="s">
        <v>17</v>
      </c>
      <c r="C335" t="s">
        <v>662</v>
      </c>
      <c r="E335" s="20">
        <v>187823.69</v>
      </c>
      <c r="F335" s="20">
        <v>184090.82</v>
      </c>
      <c r="G335" s="20">
        <f t="shared" si="5"/>
        <v>3732.8699999999953</v>
      </c>
    </row>
    <row r="336" spans="1:7" hidden="1" x14ac:dyDescent="0.2">
      <c r="A336" t="s">
        <v>779</v>
      </c>
      <c r="B336" t="s">
        <v>17</v>
      </c>
      <c r="C336" t="s">
        <v>668</v>
      </c>
      <c r="E336" s="20">
        <v>187823.69</v>
      </c>
      <c r="F336" s="20">
        <v>184090.82</v>
      </c>
      <c r="G336" s="20">
        <f t="shared" si="5"/>
        <v>3732.8699999999953</v>
      </c>
    </row>
    <row r="337" spans="1:7" hidden="1" x14ac:dyDescent="0.2">
      <c r="A337" t="s">
        <v>780</v>
      </c>
      <c r="B337" t="s">
        <v>17</v>
      </c>
      <c r="C337" t="s">
        <v>644</v>
      </c>
      <c r="E337" s="20">
        <v>175709.35</v>
      </c>
      <c r="F337" s="20">
        <v>171908.11</v>
      </c>
      <c r="G337" s="20">
        <f t="shared" si="5"/>
        <v>3801.2400000000198</v>
      </c>
    </row>
    <row r="338" spans="1:7" hidden="1" x14ac:dyDescent="0.2">
      <c r="A338" t="s">
        <v>781</v>
      </c>
      <c r="B338" t="s">
        <v>13</v>
      </c>
      <c r="C338" t="s">
        <v>644</v>
      </c>
      <c r="E338" s="20">
        <v>141098.92000000001</v>
      </c>
      <c r="F338" s="20">
        <v>138034.68</v>
      </c>
      <c r="G338" s="20">
        <f t="shared" si="5"/>
        <v>3064.2400000000198</v>
      </c>
    </row>
    <row r="339" spans="1:7" hidden="1" x14ac:dyDescent="0.2">
      <c r="A339" t="s">
        <v>782</v>
      </c>
      <c r="B339" t="s">
        <v>13</v>
      </c>
      <c r="C339" t="s">
        <v>671</v>
      </c>
      <c r="E339" s="20">
        <v>1297.25</v>
      </c>
      <c r="F339" s="20">
        <v>1272.0999999999999</v>
      </c>
      <c r="G339" s="20">
        <f t="shared" si="5"/>
        <v>25.150000000000091</v>
      </c>
    </row>
    <row r="340" spans="1:7" hidden="1" x14ac:dyDescent="0.2">
      <c r="A340" t="s">
        <v>783</v>
      </c>
      <c r="B340" t="s">
        <v>13</v>
      </c>
      <c r="C340" t="s">
        <v>675</v>
      </c>
      <c r="E340" s="20">
        <v>33313.18</v>
      </c>
      <c r="F340" s="20">
        <v>32601.33</v>
      </c>
      <c r="G340" s="20">
        <f t="shared" si="5"/>
        <v>711.84999999999854</v>
      </c>
    </row>
    <row r="341" spans="1:7" hidden="1" x14ac:dyDescent="0.2">
      <c r="A341" t="s">
        <v>784</v>
      </c>
      <c r="B341" t="s">
        <v>17</v>
      </c>
      <c r="C341" t="s">
        <v>676</v>
      </c>
      <c r="E341" s="20">
        <v>1912.77</v>
      </c>
      <c r="F341" s="20">
        <v>2378.83</v>
      </c>
      <c r="G341" s="20">
        <f t="shared" si="5"/>
        <v>-466.05999999999995</v>
      </c>
    </row>
    <row r="342" spans="1:7" hidden="1" x14ac:dyDescent="0.2">
      <c r="A342" t="s">
        <v>785</v>
      </c>
      <c r="B342" t="s">
        <v>13</v>
      </c>
      <c r="C342" t="s">
        <v>678</v>
      </c>
      <c r="E342" s="20">
        <v>1912.77</v>
      </c>
      <c r="F342" s="20">
        <v>2378.83</v>
      </c>
      <c r="G342" s="20">
        <f t="shared" si="5"/>
        <v>-466.05999999999995</v>
      </c>
    </row>
    <row r="343" spans="1:7" hidden="1" x14ac:dyDescent="0.2">
      <c r="A343" t="s">
        <v>786</v>
      </c>
      <c r="B343" t="s">
        <v>17</v>
      </c>
      <c r="C343" t="s">
        <v>681</v>
      </c>
      <c r="E343" s="20">
        <v>10201.57</v>
      </c>
      <c r="F343" s="20">
        <v>9803.8799999999992</v>
      </c>
      <c r="G343" s="20">
        <f t="shared" si="5"/>
        <v>397.69000000000051</v>
      </c>
    </row>
    <row r="344" spans="1:7" hidden="1" x14ac:dyDescent="0.2">
      <c r="A344" t="s">
        <v>787</v>
      </c>
      <c r="B344" t="s">
        <v>13</v>
      </c>
      <c r="C344" t="s">
        <v>681</v>
      </c>
      <c r="E344" s="20">
        <v>10201.57</v>
      </c>
      <c r="F344" s="20">
        <v>9803.8799999999992</v>
      </c>
      <c r="G344" s="20">
        <f t="shared" si="5"/>
        <v>397.69000000000051</v>
      </c>
    </row>
    <row r="345" spans="1:7" hidden="1" x14ac:dyDescent="0.2">
      <c r="A345" t="s">
        <v>788</v>
      </c>
      <c r="B345" t="s">
        <v>17</v>
      </c>
      <c r="C345" t="s">
        <v>724</v>
      </c>
      <c r="E345" s="20">
        <v>-711751.91</v>
      </c>
      <c r="F345" s="20">
        <v>-784433.29</v>
      </c>
      <c r="G345" s="20">
        <f t="shared" si="5"/>
        <v>72681.38</v>
      </c>
    </row>
    <row r="346" spans="1:7" hidden="1" x14ac:dyDescent="0.2">
      <c r="A346" t="s">
        <v>789</v>
      </c>
      <c r="B346" t="s">
        <v>17</v>
      </c>
      <c r="C346" t="s">
        <v>668</v>
      </c>
      <c r="E346" s="20">
        <v>-711751.91</v>
      </c>
      <c r="F346" s="20">
        <v>-784433.29</v>
      </c>
      <c r="G346" s="20">
        <f t="shared" si="5"/>
        <v>72681.38</v>
      </c>
    </row>
    <row r="347" spans="1:7" hidden="1" x14ac:dyDescent="0.2">
      <c r="A347" t="s">
        <v>790</v>
      </c>
      <c r="B347" t="s">
        <v>17</v>
      </c>
      <c r="C347" t="s">
        <v>644</v>
      </c>
      <c r="E347" s="20">
        <v>-632894.46</v>
      </c>
      <c r="F347" s="20">
        <v>-696634.79</v>
      </c>
      <c r="G347" s="20">
        <f t="shared" si="5"/>
        <v>63740.330000000075</v>
      </c>
    </row>
    <row r="348" spans="1:7" hidden="1" x14ac:dyDescent="0.2">
      <c r="A348" t="s">
        <v>791</v>
      </c>
      <c r="B348" t="s">
        <v>13</v>
      </c>
      <c r="C348" t="s">
        <v>644</v>
      </c>
      <c r="E348" s="20">
        <v>-347548.96</v>
      </c>
      <c r="F348" s="20">
        <v>-387533.37</v>
      </c>
      <c r="G348" s="20">
        <f t="shared" si="5"/>
        <v>39984.409999999974</v>
      </c>
    </row>
    <row r="349" spans="1:7" hidden="1" x14ac:dyDescent="0.2">
      <c r="A349" t="s">
        <v>792</v>
      </c>
      <c r="B349" t="s">
        <v>13</v>
      </c>
      <c r="C349" t="s">
        <v>671</v>
      </c>
      <c r="E349" s="20">
        <v>-29748.5</v>
      </c>
      <c r="F349" s="20">
        <v>-31451.75</v>
      </c>
      <c r="G349" s="20">
        <f t="shared" si="5"/>
        <v>1703.25</v>
      </c>
    </row>
    <row r="350" spans="1:7" hidden="1" x14ac:dyDescent="0.2">
      <c r="A350" t="s">
        <v>2540</v>
      </c>
      <c r="B350" t="s">
        <v>13</v>
      </c>
      <c r="C350" t="s">
        <v>675</v>
      </c>
      <c r="E350" s="20">
        <v>-255597</v>
      </c>
      <c r="F350" s="20">
        <v>-277649.67</v>
      </c>
      <c r="G350" s="20">
        <f t="shared" si="5"/>
        <v>22052.669999999984</v>
      </c>
    </row>
    <row r="351" spans="1:7" hidden="1" x14ac:dyDescent="0.2">
      <c r="A351" t="s">
        <v>2946</v>
      </c>
      <c r="B351" t="s">
        <v>17</v>
      </c>
      <c r="C351" t="s">
        <v>676</v>
      </c>
      <c r="E351" s="20">
        <v>-8181.23</v>
      </c>
      <c r="F351" s="20">
        <v>-9074.57</v>
      </c>
      <c r="G351" s="20">
        <f t="shared" si="5"/>
        <v>893.34000000000015</v>
      </c>
    </row>
    <row r="352" spans="1:7" hidden="1" x14ac:dyDescent="0.2">
      <c r="A352" t="s">
        <v>3155</v>
      </c>
      <c r="B352" t="s">
        <v>13</v>
      </c>
      <c r="C352" t="s">
        <v>678</v>
      </c>
      <c r="E352" s="20">
        <v>-8181.23</v>
      </c>
      <c r="F352" s="20">
        <v>-9074.57</v>
      </c>
      <c r="G352" s="20">
        <f t="shared" si="5"/>
        <v>893.34000000000015</v>
      </c>
    </row>
    <row r="353" spans="1:7" hidden="1" x14ac:dyDescent="0.2">
      <c r="A353" t="s">
        <v>793</v>
      </c>
      <c r="B353" t="s">
        <v>17</v>
      </c>
      <c r="C353" t="s">
        <v>681</v>
      </c>
      <c r="E353" s="20">
        <v>-70676.22</v>
      </c>
      <c r="F353" s="20">
        <v>-78723.929999999993</v>
      </c>
      <c r="G353" s="20">
        <f t="shared" si="5"/>
        <v>8047.7099999999919</v>
      </c>
    </row>
    <row r="354" spans="1:7" hidden="1" x14ac:dyDescent="0.2">
      <c r="A354" t="s">
        <v>794</v>
      </c>
      <c r="B354" t="s">
        <v>13</v>
      </c>
      <c r="C354" t="s">
        <v>681</v>
      </c>
      <c r="E354" s="20">
        <v>-70676.22</v>
      </c>
      <c r="F354" s="20">
        <v>-78723.929999999993</v>
      </c>
      <c r="G354" s="20">
        <f t="shared" si="5"/>
        <v>8047.7099999999919</v>
      </c>
    </row>
    <row r="355" spans="1:7" hidden="1" x14ac:dyDescent="0.2">
      <c r="A355" t="s">
        <v>76</v>
      </c>
      <c r="B355" t="s">
        <v>17</v>
      </c>
      <c r="C355" t="s">
        <v>3612</v>
      </c>
      <c r="E355" s="20">
        <v>4313084.2699999996</v>
      </c>
      <c r="F355" s="20">
        <v>4756127.47</v>
      </c>
      <c r="G355" s="20">
        <f t="shared" si="5"/>
        <v>-443043.20000000019</v>
      </c>
    </row>
    <row r="356" spans="1:7" hidden="1" x14ac:dyDescent="0.2">
      <c r="A356" t="s">
        <v>2568</v>
      </c>
      <c r="B356" t="s">
        <v>17</v>
      </c>
      <c r="C356" t="s">
        <v>1407</v>
      </c>
      <c r="E356" s="20">
        <v>154741.69</v>
      </c>
      <c r="F356" s="20">
        <v>166208.18</v>
      </c>
      <c r="G356" s="20">
        <f t="shared" si="5"/>
        <v>-11466.489999999991</v>
      </c>
    </row>
    <row r="357" spans="1:7" hidden="1" x14ac:dyDescent="0.2">
      <c r="A357" t="s">
        <v>2569</v>
      </c>
      <c r="B357" t="s">
        <v>17</v>
      </c>
      <c r="C357" t="s">
        <v>64</v>
      </c>
      <c r="E357" s="20">
        <v>154741.69</v>
      </c>
      <c r="F357" s="20">
        <v>166208.18</v>
      </c>
      <c r="G357" s="20">
        <f t="shared" si="5"/>
        <v>-11466.489999999991</v>
      </c>
    </row>
    <row r="358" spans="1:7" hidden="1" x14ac:dyDescent="0.2">
      <c r="A358" t="s">
        <v>2570</v>
      </c>
      <c r="B358" t="s">
        <v>17</v>
      </c>
      <c r="C358" t="s">
        <v>73</v>
      </c>
      <c r="E358" s="20">
        <v>154741.69</v>
      </c>
      <c r="F358" s="20">
        <v>166208.18</v>
      </c>
      <c r="G358" s="20">
        <f t="shared" si="5"/>
        <v>-11466.489999999991</v>
      </c>
    </row>
    <row r="359" spans="1:7" hidden="1" x14ac:dyDescent="0.2">
      <c r="A359" t="s">
        <v>2571</v>
      </c>
      <c r="B359" t="s">
        <v>17</v>
      </c>
      <c r="C359" t="s">
        <v>3717</v>
      </c>
      <c r="E359" s="20">
        <v>139084.29</v>
      </c>
      <c r="F359" s="20">
        <v>153995.81</v>
      </c>
      <c r="G359" s="20">
        <f t="shared" si="5"/>
        <v>-14911.51999999999</v>
      </c>
    </row>
    <row r="360" spans="1:7" hidden="1" x14ac:dyDescent="0.2">
      <c r="A360" t="s">
        <v>2572</v>
      </c>
      <c r="B360" t="s">
        <v>17</v>
      </c>
      <c r="C360" t="s">
        <v>642</v>
      </c>
      <c r="E360" s="20">
        <v>139084.29</v>
      </c>
      <c r="F360" s="20">
        <v>153995.81</v>
      </c>
      <c r="G360" s="20">
        <f t="shared" si="5"/>
        <v>-14911.51999999999</v>
      </c>
    </row>
    <row r="361" spans="1:7" hidden="1" x14ac:dyDescent="0.2">
      <c r="A361" t="s">
        <v>2573</v>
      </c>
      <c r="B361" t="s">
        <v>17</v>
      </c>
      <c r="C361" t="s">
        <v>3518</v>
      </c>
      <c r="E361" s="20">
        <v>139084.29</v>
      </c>
      <c r="F361" s="20">
        <v>153995.81</v>
      </c>
      <c r="G361" s="20">
        <f t="shared" si="5"/>
        <v>-14911.51999999999</v>
      </c>
    </row>
    <row r="362" spans="1:7" hidden="1" x14ac:dyDescent="0.2">
      <c r="A362" t="s">
        <v>2574</v>
      </c>
      <c r="B362" t="s">
        <v>13</v>
      </c>
      <c r="C362" t="s">
        <v>3518</v>
      </c>
      <c r="E362" s="20">
        <v>139084.29</v>
      </c>
      <c r="F362" s="20">
        <v>153995.81</v>
      </c>
      <c r="G362" s="20">
        <f t="shared" si="5"/>
        <v>-14911.51999999999</v>
      </c>
    </row>
    <row r="363" spans="1:7" hidden="1" x14ac:dyDescent="0.2">
      <c r="A363" t="s">
        <v>2876</v>
      </c>
      <c r="B363" t="s">
        <v>17</v>
      </c>
      <c r="C363" t="s">
        <v>3718</v>
      </c>
      <c r="E363" s="20">
        <v>15657.4</v>
      </c>
      <c r="F363" s="20">
        <v>12212.37</v>
      </c>
      <c r="G363" s="20">
        <f t="shared" si="5"/>
        <v>3445.0299999999988</v>
      </c>
    </row>
    <row r="364" spans="1:7" hidden="1" x14ac:dyDescent="0.2">
      <c r="A364" t="s">
        <v>2877</v>
      </c>
      <c r="B364" t="s">
        <v>17</v>
      </c>
      <c r="C364" t="s">
        <v>642</v>
      </c>
      <c r="E364" s="20">
        <v>15657.4</v>
      </c>
      <c r="F364" s="20">
        <v>12212.37</v>
      </c>
      <c r="G364" s="20">
        <f t="shared" si="5"/>
        <v>3445.0299999999988</v>
      </c>
    </row>
    <row r="365" spans="1:7" hidden="1" x14ac:dyDescent="0.2">
      <c r="A365" t="s">
        <v>2878</v>
      </c>
      <c r="B365" t="s">
        <v>17</v>
      </c>
      <c r="C365" t="s">
        <v>3518</v>
      </c>
      <c r="E365" s="20">
        <v>15657.4</v>
      </c>
      <c r="F365" s="20">
        <v>12212.37</v>
      </c>
      <c r="G365" s="20">
        <f t="shared" si="5"/>
        <v>3445.0299999999988</v>
      </c>
    </row>
    <row r="366" spans="1:7" hidden="1" x14ac:dyDescent="0.2">
      <c r="A366" t="s">
        <v>2879</v>
      </c>
      <c r="B366" t="s">
        <v>13</v>
      </c>
      <c r="C366" t="s">
        <v>3518</v>
      </c>
      <c r="E366" s="20">
        <v>15657.4</v>
      </c>
      <c r="F366" s="20">
        <v>12212.37</v>
      </c>
      <c r="G366" s="20">
        <f t="shared" si="5"/>
        <v>3445.0299999999988</v>
      </c>
    </row>
    <row r="367" spans="1:7" hidden="1" x14ac:dyDescent="0.2">
      <c r="A367" t="s">
        <v>77</v>
      </c>
      <c r="B367" t="s">
        <v>17</v>
      </c>
      <c r="C367" t="s">
        <v>3611</v>
      </c>
      <c r="E367" s="20">
        <v>4158342.58</v>
      </c>
      <c r="F367" s="20">
        <v>4589919.29</v>
      </c>
      <c r="G367" s="20">
        <f t="shared" si="5"/>
        <v>-431576.70999999996</v>
      </c>
    </row>
    <row r="368" spans="1:7" hidden="1" x14ac:dyDescent="0.2">
      <c r="A368" t="s">
        <v>78</v>
      </c>
      <c r="B368" t="s">
        <v>17</v>
      </c>
      <c r="C368" t="s">
        <v>64</v>
      </c>
      <c r="E368" s="20">
        <v>4158342.58</v>
      </c>
      <c r="F368" s="20">
        <v>4589919.29</v>
      </c>
      <c r="G368" s="20">
        <f t="shared" si="5"/>
        <v>-431576.70999999996</v>
      </c>
    </row>
    <row r="369" spans="1:7" hidden="1" x14ac:dyDescent="0.2">
      <c r="A369" t="s">
        <v>79</v>
      </c>
      <c r="B369" t="s">
        <v>17</v>
      </c>
      <c r="C369" t="s">
        <v>73</v>
      </c>
      <c r="E369" s="20">
        <v>4158342.58</v>
      </c>
      <c r="F369" s="20">
        <v>4589919.29</v>
      </c>
      <c r="G369" s="20">
        <f t="shared" si="5"/>
        <v>-431576.70999999996</v>
      </c>
    </row>
    <row r="370" spans="1:7" hidden="1" x14ac:dyDescent="0.2">
      <c r="A370" t="s">
        <v>795</v>
      </c>
      <c r="B370" t="s">
        <v>17</v>
      </c>
      <c r="C370" t="s">
        <v>3717</v>
      </c>
      <c r="E370" s="20">
        <v>419963.31</v>
      </c>
      <c r="F370" s="20">
        <v>481947.26</v>
      </c>
      <c r="G370" s="20">
        <f t="shared" si="5"/>
        <v>-61983.950000000012</v>
      </c>
    </row>
    <row r="371" spans="1:7" hidden="1" x14ac:dyDescent="0.2">
      <c r="A371" t="s">
        <v>796</v>
      </c>
      <c r="B371" t="s">
        <v>17</v>
      </c>
      <c r="C371" t="s">
        <v>668</v>
      </c>
      <c r="E371" s="20">
        <v>419963.31</v>
      </c>
      <c r="F371" s="20">
        <v>481947.26</v>
      </c>
      <c r="G371" s="20">
        <f t="shared" si="5"/>
        <v>-61983.950000000012</v>
      </c>
    </row>
    <row r="372" spans="1:7" hidden="1" x14ac:dyDescent="0.2">
      <c r="A372" t="s">
        <v>797</v>
      </c>
      <c r="B372" t="s">
        <v>17</v>
      </c>
      <c r="C372" t="s">
        <v>644</v>
      </c>
      <c r="E372" s="20">
        <v>358852.32</v>
      </c>
      <c r="F372" s="20">
        <v>414702.26</v>
      </c>
      <c r="G372" s="20">
        <f t="shared" si="5"/>
        <v>-55849.94</v>
      </c>
    </row>
    <row r="373" spans="1:7" hidden="1" x14ac:dyDescent="0.2">
      <c r="A373" t="s">
        <v>798</v>
      </c>
      <c r="B373" t="s">
        <v>13</v>
      </c>
      <c r="C373" t="s">
        <v>644</v>
      </c>
      <c r="E373" s="20">
        <v>3113.7</v>
      </c>
      <c r="F373" s="20">
        <v>3456.26</v>
      </c>
      <c r="G373" s="20">
        <f t="shared" si="5"/>
        <v>-342.5600000000004</v>
      </c>
    </row>
    <row r="374" spans="1:7" hidden="1" x14ac:dyDescent="0.2">
      <c r="A374" t="s">
        <v>799</v>
      </c>
      <c r="B374" t="s">
        <v>13</v>
      </c>
      <c r="C374" t="s">
        <v>671</v>
      </c>
      <c r="E374" s="20">
        <v>7397.31</v>
      </c>
      <c r="F374" s="20">
        <v>7413.23</v>
      </c>
      <c r="G374" s="20">
        <f t="shared" si="5"/>
        <v>-15.919999999999163</v>
      </c>
    </row>
    <row r="375" spans="1:7" hidden="1" x14ac:dyDescent="0.2">
      <c r="A375" t="s">
        <v>800</v>
      </c>
      <c r="B375" t="s">
        <v>13</v>
      </c>
      <c r="C375" t="s">
        <v>673</v>
      </c>
      <c r="E375" s="20">
        <v>324118.25</v>
      </c>
      <c r="F375" s="20">
        <v>377379.12</v>
      </c>
      <c r="G375" s="20">
        <f t="shared" si="5"/>
        <v>-53260.869999999995</v>
      </c>
    </row>
    <row r="376" spans="1:7" hidden="1" x14ac:dyDescent="0.2">
      <c r="A376" t="s">
        <v>2710</v>
      </c>
      <c r="B376" t="s">
        <v>13</v>
      </c>
      <c r="C376" t="s">
        <v>1422</v>
      </c>
      <c r="E376" s="20">
        <v>5721.34</v>
      </c>
      <c r="F376" s="20">
        <v>5830.08</v>
      </c>
      <c r="G376" s="20">
        <f t="shared" si="5"/>
        <v>-108.73999999999978</v>
      </c>
    </row>
    <row r="377" spans="1:7" hidden="1" x14ac:dyDescent="0.2">
      <c r="A377" t="s">
        <v>2605</v>
      </c>
      <c r="B377" t="s">
        <v>13</v>
      </c>
      <c r="C377" t="s">
        <v>675</v>
      </c>
      <c r="E377" s="20">
        <v>18501.72</v>
      </c>
      <c r="F377" s="20">
        <v>20623.57</v>
      </c>
      <c r="G377" s="20">
        <f t="shared" si="5"/>
        <v>-2121.8499999999985</v>
      </c>
    </row>
    <row r="378" spans="1:7" hidden="1" x14ac:dyDescent="0.2">
      <c r="A378" t="s">
        <v>801</v>
      </c>
      <c r="B378" t="s">
        <v>17</v>
      </c>
      <c r="C378" t="s">
        <v>681</v>
      </c>
      <c r="E378" s="20">
        <v>61110.99</v>
      </c>
      <c r="F378" s="20">
        <v>67245</v>
      </c>
      <c r="G378" s="20">
        <f t="shared" si="5"/>
        <v>-6134.010000000002</v>
      </c>
    </row>
    <row r="379" spans="1:7" hidden="1" x14ac:dyDescent="0.2">
      <c r="A379" t="s">
        <v>802</v>
      </c>
      <c r="B379" t="s">
        <v>13</v>
      </c>
      <c r="C379" t="s">
        <v>681</v>
      </c>
      <c r="E379" s="20">
        <v>61110.99</v>
      </c>
      <c r="F379" s="20">
        <v>67245</v>
      </c>
      <c r="G379" s="20">
        <f t="shared" si="5"/>
        <v>-6134.010000000002</v>
      </c>
    </row>
    <row r="380" spans="1:7" hidden="1" x14ac:dyDescent="0.2">
      <c r="A380" t="s">
        <v>803</v>
      </c>
      <c r="B380" t="s">
        <v>17</v>
      </c>
      <c r="C380" t="s">
        <v>3718</v>
      </c>
      <c r="E380" s="20">
        <v>111827.62</v>
      </c>
      <c r="F380" s="20">
        <v>115646.89</v>
      </c>
      <c r="G380" s="20">
        <f t="shared" si="5"/>
        <v>-3819.2700000000041</v>
      </c>
    </row>
    <row r="381" spans="1:7" hidden="1" x14ac:dyDescent="0.2">
      <c r="A381" t="s">
        <v>804</v>
      </c>
      <c r="B381" t="s">
        <v>17</v>
      </c>
      <c r="C381" t="s">
        <v>668</v>
      </c>
      <c r="E381" s="20">
        <v>111827.62</v>
      </c>
      <c r="F381" s="20">
        <v>115646.89</v>
      </c>
      <c r="G381" s="20">
        <f t="shared" si="5"/>
        <v>-3819.2700000000041</v>
      </c>
    </row>
    <row r="382" spans="1:7" hidden="1" x14ac:dyDescent="0.2">
      <c r="A382" t="s">
        <v>805</v>
      </c>
      <c r="B382" t="s">
        <v>17</v>
      </c>
      <c r="C382" t="s">
        <v>644</v>
      </c>
      <c r="E382" s="20">
        <v>103685.55</v>
      </c>
      <c r="F382" s="20">
        <v>107907.8</v>
      </c>
      <c r="G382" s="20">
        <f t="shared" si="5"/>
        <v>-4222.25</v>
      </c>
    </row>
    <row r="383" spans="1:7" hidden="1" x14ac:dyDescent="0.2">
      <c r="A383" t="s">
        <v>2890</v>
      </c>
      <c r="B383" t="s">
        <v>13</v>
      </c>
      <c r="C383" t="s">
        <v>644</v>
      </c>
      <c r="E383" s="20">
        <v>917.45</v>
      </c>
      <c r="F383" s="20">
        <v>775.41</v>
      </c>
      <c r="G383" s="20">
        <f t="shared" si="5"/>
        <v>142.04000000000008</v>
      </c>
    </row>
    <row r="384" spans="1:7" hidden="1" x14ac:dyDescent="0.2">
      <c r="A384" t="s">
        <v>806</v>
      </c>
      <c r="B384" t="s">
        <v>13</v>
      </c>
      <c r="C384" t="s">
        <v>671</v>
      </c>
      <c r="E384" s="20">
        <v>1479.43</v>
      </c>
      <c r="F384" s="20">
        <v>551.05999999999995</v>
      </c>
      <c r="G384" s="20">
        <f t="shared" si="5"/>
        <v>928.37000000000012</v>
      </c>
    </row>
    <row r="385" spans="1:7" hidden="1" x14ac:dyDescent="0.2">
      <c r="A385" t="s">
        <v>807</v>
      </c>
      <c r="B385" t="s">
        <v>13</v>
      </c>
      <c r="C385" t="s">
        <v>673</v>
      </c>
      <c r="E385" s="20">
        <v>99342.31</v>
      </c>
      <c r="F385" s="20">
        <v>103445.64</v>
      </c>
      <c r="G385" s="20">
        <f t="shared" si="5"/>
        <v>-4103.3300000000017</v>
      </c>
    </row>
    <row r="386" spans="1:7" hidden="1" x14ac:dyDescent="0.2">
      <c r="A386" t="s">
        <v>2711</v>
      </c>
      <c r="B386" t="s">
        <v>13</v>
      </c>
      <c r="C386" t="s">
        <v>1422</v>
      </c>
      <c r="E386" s="20">
        <v>346.21</v>
      </c>
      <c r="F386" s="20">
        <v>334.9</v>
      </c>
      <c r="G386" s="20">
        <f t="shared" si="5"/>
        <v>11.310000000000002</v>
      </c>
    </row>
    <row r="387" spans="1:7" hidden="1" x14ac:dyDescent="0.2">
      <c r="A387" t="s">
        <v>2606</v>
      </c>
      <c r="B387" t="s">
        <v>13</v>
      </c>
      <c r="C387" t="s">
        <v>675</v>
      </c>
      <c r="E387" s="20">
        <v>1600.15</v>
      </c>
      <c r="F387" s="20">
        <v>2800.79</v>
      </c>
      <c r="G387" s="20">
        <f t="shared" si="5"/>
        <v>-1200.6399999999999</v>
      </c>
    </row>
    <row r="388" spans="1:7" hidden="1" x14ac:dyDescent="0.2">
      <c r="A388" t="s">
        <v>808</v>
      </c>
      <c r="B388" t="s">
        <v>17</v>
      </c>
      <c r="C388" t="s">
        <v>681</v>
      </c>
      <c r="E388" s="20">
        <v>8142.07</v>
      </c>
      <c r="F388" s="20">
        <v>7739.09</v>
      </c>
      <c r="G388" s="20">
        <f t="shared" si="5"/>
        <v>402.97999999999956</v>
      </c>
    </row>
    <row r="389" spans="1:7" hidden="1" x14ac:dyDescent="0.2">
      <c r="A389" t="s">
        <v>809</v>
      </c>
      <c r="B389" t="s">
        <v>13</v>
      </c>
      <c r="C389" t="s">
        <v>681</v>
      </c>
      <c r="E389" s="20">
        <v>8142.07</v>
      </c>
      <c r="F389" s="20">
        <v>7739.09</v>
      </c>
      <c r="G389" s="20">
        <f t="shared" si="5"/>
        <v>402.97999999999956</v>
      </c>
    </row>
    <row r="390" spans="1:7" hidden="1" x14ac:dyDescent="0.2">
      <c r="A390" t="s">
        <v>810</v>
      </c>
      <c r="B390" t="s">
        <v>17</v>
      </c>
      <c r="C390" t="s">
        <v>3719</v>
      </c>
      <c r="E390" s="20">
        <v>1794773.38</v>
      </c>
      <c r="F390" s="20">
        <v>2161007.4700000002</v>
      </c>
      <c r="G390" s="20">
        <f t="shared" si="5"/>
        <v>-366234.09000000032</v>
      </c>
    </row>
    <row r="391" spans="1:7" hidden="1" x14ac:dyDescent="0.2">
      <c r="A391" t="s">
        <v>811</v>
      </c>
      <c r="B391" t="s">
        <v>17</v>
      </c>
      <c r="C391" t="s">
        <v>668</v>
      </c>
      <c r="E391" s="20">
        <v>1794773.38</v>
      </c>
      <c r="F391" s="20">
        <v>2161007.4700000002</v>
      </c>
      <c r="G391" s="20">
        <f t="shared" si="5"/>
        <v>-366234.09000000032</v>
      </c>
    </row>
    <row r="392" spans="1:7" hidden="1" x14ac:dyDescent="0.2">
      <c r="A392" t="s">
        <v>812</v>
      </c>
      <c r="B392" t="s">
        <v>17</v>
      </c>
      <c r="C392" t="s">
        <v>644</v>
      </c>
      <c r="E392" s="20">
        <v>1658446.58</v>
      </c>
      <c r="F392" s="20">
        <v>1994820.21</v>
      </c>
      <c r="G392" s="20">
        <f t="shared" si="5"/>
        <v>-336373.62999999989</v>
      </c>
    </row>
    <row r="393" spans="1:7" hidden="1" x14ac:dyDescent="0.2">
      <c r="A393" t="s">
        <v>813</v>
      </c>
      <c r="B393" t="s">
        <v>13</v>
      </c>
      <c r="C393" t="s">
        <v>644</v>
      </c>
      <c r="E393" s="20">
        <v>1028749.29</v>
      </c>
      <c r="F393" s="20">
        <v>1224180.6499999999</v>
      </c>
      <c r="G393" s="20">
        <f t="shared" ref="G393:G456" si="6">+E393-F393</f>
        <v>-195431.35999999987</v>
      </c>
    </row>
    <row r="394" spans="1:7" hidden="1" x14ac:dyDescent="0.2">
      <c r="A394" t="s">
        <v>2840</v>
      </c>
      <c r="B394" t="s">
        <v>13</v>
      </c>
      <c r="C394" t="s">
        <v>671</v>
      </c>
      <c r="E394" s="20">
        <v>53401.599999999999</v>
      </c>
      <c r="F394" s="20">
        <v>64452.07</v>
      </c>
      <c r="G394" s="20">
        <f t="shared" si="6"/>
        <v>-11050.470000000001</v>
      </c>
    </row>
    <row r="395" spans="1:7" hidden="1" x14ac:dyDescent="0.2">
      <c r="A395" t="s">
        <v>814</v>
      </c>
      <c r="B395" t="s">
        <v>13</v>
      </c>
      <c r="C395" t="s">
        <v>675</v>
      </c>
      <c r="E395" s="20">
        <v>576295.68999999994</v>
      </c>
      <c r="F395" s="20">
        <v>706187.49</v>
      </c>
      <c r="G395" s="20">
        <f t="shared" si="6"/>
        <v>-129891.80000000005</v>
      </c>
    </row>
    <row r="396" spans="1:7" hidden="1" x14ac:dyDescent="0.2">
      <c r="A396" t="s">
        <v>2891</v>
      </c>
      <c r="B396" t="s">
        <v>17</v>
      </c>
      <c r="C396" t="s">
        <v>676</v>
      </c>
      <c r="E396" s="20">
        <v>9875.68</v>
      </c>
      <c r="F396" s="20">
        <v>12574.35</v>
      </c>
      <c r="G396" s="20">
        <f t="shared" si="6"/>
        <v>-2698.67</v>
      </c>
    </row>
    <row r="397" spans="1:7" hidden="1" x14ac:dyDescent="0.2">
      <c r="A397" t="s">
        <v>2960</v>
      </c>
      <c r="B397" t="s">
        <v>13</v>
      </c>
      <c r="C397" t="s">
        <v>678</v>
      </c>
      <c r="E397" s="20">
        <v>9875.68</v>
      </c>
      <c r="F397" s="20">
        <v>12574.35</v>
      </c>
      <c r="G397" s="20">
        <f t="shared" si="6"/>
        <v>-2698.67</v>
      </c>
    </row>
    <row r="398" spans="1:7" hidden="1" x14ac:dyDescent="0.2">
      <c r="A398" t="s">
        <v>815</v>
      </c>
      <c r="B398" t="s">
        <v>17</v>
      </c>
      <c r="C398" t="s">
        <v>681</v>
      </c>
      <c r="E398" s="20">
        <v>126451.12</v>
      </c>
      <c r="F398" s="20">
        <v>153612.91</v>
      </c>
      <c r="G398" s="20">
        <f t="shared" si="6"/>
        <v>-27161.790000000008</v>
      </c>
    </row>
    <row r="399" spans="1:7" hidden="1" x14ac:dyDescent="0.2">
      <c r="A399" t="s">
        <v>816</v>
      </c>
      <c r="B399" t="s">
        <v>13</v>
      </c>
      <c r="C399" t="s">
        <v>681</v>
      </c>
      <c r="E399" s="20">
        <v>126451.12</v>
      </c>
      <c r="F399" s="20">
        <v>153612.91</v>
      </c>
      <c r="G399" s="20">
        <f t="shared" si="6"/>
        <v>-27161.790000000008</v>
      </c>
    </row>
    <row r="400" spans="1:7" hidden="1" x14ac:dyDescent="0.2">
      <c r="A400" t="s">
        <v>817</v>
      </c>
      <c r="B400" t="s">
        <v>17</v>
      </c>
      <c r="C400" t="s">
        <v>3720</v>
      </c>
      <c r="E400" s="20">
        <v>1831778.27</v>
      </c>
      <c r="F400" s="20">
        <v>1831317.67</v>
      </c>
      <c r="G400" s="20">
        <f t="shared" si="6"/>
        <v>460.60000000009313</v>
      </c>
    </row>
    <row r="401" spans="1:7" hidden="1" x14ac:dyDescent="0.2">
      <c r="A401" t="s">
        <v>818</v>
      </c>
      <c r="B401" t="s">
        <v>17</v>
      </c>
      <c r="C401" t="s">
        <v>668</v>
      </c>
      <c r="E401" s="20">
        <v>1831778.27</v>
      </c>
      <c r="F401" s="20">
        <v>1831317.67</v>
      </c>
      <c r="G401" s="20">
        <f t="shared" si="6"/>
        <v>460.60000000009313</v>
      </c>
    </row>
    <row r="402" spans="1:7" hidden="1" x14ac:dyDescent="0.2">
      <c r="A402" t="s">
        <v>819</v>
      </c>
      <c r="B402" t="s">
        <v>17</v>
      </c>
      <c r="C402" t="s">
        <v>644</v>
      </c>
      <c r="E402" s="20">
        <v>1569459.09</v>
      </c>
      <c r="F402" s="20">
        <v>1553490.79</v>
      </c>
      <c r="G402" s="20">
        <f t="shared" si="6"/>
        <v>15968.300000000047</v>
      </c>
    </row>
    <row r="403" spans="1:7" hidden="1" x14ac:dyDescent="0.2">
      <c r="A403" t="s">
        <v>820</v>
      </c>
      <c r="B403" t="s">
        <v>13</v>
      </c>
      <c r="C403" t="s">
        <v>644</v>
      </c>
      <c r="E403" s="20">
        <v>846121.26</v>
      </c>
      <c r="F403" s="20">
        <v>851690.42</v>
      </c>
      <c r="G403" s="20">
        <f t="shared" si="6"/>
        <v>-5569.1600000000326</v>
      </c>
    </row>
    <row r="404" spans="1:7" hidden="1" x14ac:dyDescent="0.2">
      <c r="A404" t="s">
        <v>2809</v>
      </c>
      <c r="B404" t="s">
        <v>13</v>
      </c>
      <c r="C404" t="s">
        <v>671</v>
      </c>
      <c r="E404" s="20">
        <v>86203.88</v>
      </c>
      <c r="F404" s="20">
        <v>83078.789999999994</v>
      </c>
      <c r="G404" s="20">
        <f t="shared" si="6"/>
        <v>3125.0900000000111</v>
      </c>
    </row>
    <row r="405" spans="1:7" hidden="1" x14ac:dyDescent="0.2">
      <c r="A405" t="s">
        <v>2541</v>
      </c>
      <c r="B405" t="s">
        <v>13</v>
      </c>
      <c r="C405" t="s">
        <v>675</v>
      </c>
      <c r="E405" s="20">
        <v>637133.94999999995</v>
      </c>
      <c r="F405" s="20">
        <v>618721.57999999996</v>
      </c>
      <c r="G405" s="20">
        <f t="shared" si="6"/>
        <v>18412.369999999995</v>
      </c>
    </row>
    <row r="406" spans="1:7" hidden="1" x14ac:dyDescent="0.2">
      <c r="A406" t="s">
        <v>2961</v>
      </c>
      <c r="B406" t="s">
        <v>17</v>
      </c>
      <c r="C406" t="s">
        <v>676</v>
      </c>
      <c r="E406" s="20">
        <v>26693.81</v>
      </c>
      <c r="F406" s="20">
        <v>28356.73</v>
      </c>
      <c r="G406" s="20">
        <f t="shared" si="6"/>
        <v>-1662.9199999999983</v>
      </c>
    </row>
    <row r="407" spans="1:7" hidden="1" x14ac:dyDescent="0.2">
      <c r="A407" t="s">
        <v>2962</v>
      </c>
      <c r="B407" t="s">
        <v>13</v>
      </c>
      <c r="C407" t="s">
        <v>678</v>
      </c>
      <c r="E407" s="20">
        <v>26693.81</v>
      </c>
      <c r="F407" s="20">
        <v>28356.73</v>
      </c>
      <c r="G407" s="20">
        <f t="shared" si="6"/>
        <v>-1662.9199999999983</v>
      </c>
    </row>
    <row r="408" spans="1:7" hidden="1" x14ac:dyDescent="0.2">
      <c r="A408" t="s">
        <v>821</v>
      </c>
      <c r="B408" t="s">
        <v>17</v>
      </c>
      <c r="C408" t="s">
        <v>681</v>
      </c>
      <c r="E408" s="20">
        <v>235625.37</v>
      </c>
      <c r="F408" s="20">
        <v>249470.15</v>
      </c>
      <c r="G408" s="20">
        <f t="shared" si="6"/>
        <v>-13844.779999999999</v>
      </c>
    </row>
    <row r="409" spans="1:7" hidden="1" x14ac:dyDescent="0.2">
      <c r="A409" t="s">
        <v>822</v>
      </c>
      <c r="B409" t="s">
        <v>13</v>
      </c>
      <c r="C409" t="s">
        <v>681</v>
      </c>
      <c r="E409" s="20">
        <v>235625.37</v>
      </c>
      <c r="F409" s="20">
        <v>249470.15</v>
      </c>
      <c r="G409" s="20">
        <f t="shared" si="6"/>
        <v>-13844.779999999999</v>
      </c>
    </row>
    <row r="410" spans="1:7" hidden="1" x14ac:dyDescent="0.2">
      <c r="A410" t="s">
        <v>80</v>
      </c>
      <c r="B410" t="s">
        <v>17</v>
      </c>
      <c r="C410" t="s">
        <v>3721</v>
      </c>
      <c r="E410" s="20">
        <v>-4313084.2699999996</v>
      </c>
      <c r="F410" s="20">
        <v>-4794704.17</v>
      </c>
      <c r="G410" s="20">
        <f t="shared" si="6"/>
        <v>481619.90000000037</v>
      </c>
    </row>
    <row r="411" spans="1:7" hidden="1" x14ac:dyDescent="0.2">
      <c r="A411" t="s">
        <v>81</v>
      </c>
      <c r="B411" t="s">
        <v>17</v>
      </c>
      <c r="C411" t="s">
        <v>3721</v>
      </c>
      <c r="E411" s="20">
        <v>-4313084.2699999996</v>
      </c>
      <c r="F411" s="20">
        <v>-4794704.17</v>
      </c>
      <c r="G411" s="20">
        <f t="shared" si="6"/>
        <v>481619.90000000037</v>
      </c>
    </row>
    <row r="412" spans="1:7" hidden="1" x14ac:dyDescent="0.2">
      <c r="A412" t="s">
        <v>82</v>
      </c>
      <c r="B412" t="s">
        <v>17</v>
      </c>
      <c r="C412" t="s">
        <v>3613</v>
      </c>
      <c r="E412" s="20">
        <v>-3773129.68</v>
      </c>
      <c r="F412" s="20">
        <v>-4254749.58</v>
      </c>
      <c r="G412" s="20">
        <f t="shared" si="6"/>
        <v>481619.89999999991</v>
      </c>
    </row>
    <row r="413" spans="1:7" hidden="1" x14ac:dyDescent="0.2">
      <c r="A413" t="s">
        <v>83</v>
      </c>
      <c r="B413" t="s">
        <v>17</v>
      </c>
      <c r="C413" t="s">
        <v>73</v>
      </c>
      <c r="E413" s="20">
        <v>-3773129.68</v>
      </c>
      <c r="F413" s="20">
        <v>-4254749.58</v>
      </c>
      <c r="G413" s="20">
        <f t="shared" si="6"/>
        <v>481619.89999999991</v>
      </c>
    </row>
    <row r="414" spans="1:7" hidden="1" x14ac:dyDescent="0.2">
      <c r="A414" t="s">
        <v>823</v>
      </c>
      <c r="B414" t="s">
        <v>17</v>
      </c>
      <c r="C414" t="s">
        <v>3614</v>
      </c>
      <c r="E414" s="20">
        <v>-137379.53</v>
      </c>
      <c r="F414" s="20">
        <v>-159676.93</v>
      </c>
      <c r="G414" s="20">
        <f t="shared" si="6"/>
        <v>22297.399999999994</v>
      </c>
    </row>
    <row r="415" spans="1:7" hidden="1" x14ac:dyDescent="0.2">
      <c r="A415" t="s">
        <v>824</v>
      </c>
      <c r="B415" t="s">
        <v>17</v>
      </c>
      <c r="C415" t="s">
        <v>3722</v>
      </c>
      <c r="E415" s="20">
        <v>-137379.53</v>
      </c>
      <c r="F415" s="20">
        <v>-159676.93</v>
      </c>
      <c r="G415" s="20">
        <f t="shared" si="6"/>
        <v>22297.399999999994</v>
      </c>
    </row>
    <row r="416" spans="1:7" hidden="1" x14ac:dyDescent="0.2">
      <c r="A416" t="s">
        <v>825</v>
      </c>
      <c r="B416" t="s">
        <v>17</v>
      </c>
      <c r="C416" t="s">
        <v>3722</v>
      </c>
      <c r="E416" s="20">
        <v>-137379.53</v>
      </c>
      <c r="F416" s="20">
        <v>-159676.93</v>
      </c>
      <c r="G416" s="20">
        <f t="shared" si="6"/>
        <v>22297.399999999994</v>
      </c>
    </row>
    <row r="417" spans="1:7" hidden="1" x14ac:dyDescent="0.2">
      <c r="A417" t="s">
        <v>826</v>
      </c>
      <c r="B417" t="s">
        <v>13</v>
      </c>
      <c r="C417" t="s">
        <v>3615</v>
      </c>
      <c r="E417" s="20">
        <v>-924.36</v>
      </c>
      <c r="F417" s="20">
        <v>-822.44</v>
      </c>
      <c r="G417" s="20">
        <f t="shared" si="6"/>
        <v>-101.91999999999996</v>
      </c>
    </row>
    <row r="418" spans="1:7" hidden="1" x14ac:dyDescent="0.2">
      <c r="A418" t="s">
        <v>827</v>
      </c>
      <c r="B418" t="s">
        <v>13</v>
      </c>
      <c r="C418" t="s">
        <v>3616</v>
      </c>
      <c r="E418" s="20">
        <v>-2063.0300000000002</v>
      </c>
      <c r="F418" s="20">
        <v>-3536.74</v>
      </c>
      <c r="G418" s="20">
        <f t="shared" si="6"/>
        <v>1473.7099999999996</v>
      </c>
    </row>
    <row r="419" spans="1:7" hidden="1" x14ac:dyDescent="0.2">
      <c r="A419" t="s">
        <v>828</v>
      </c>
      <c r="B419" t="s">
        <v>13</v>
      </c>
      <c r="C419" t="s">
        <v>3617</v>
      </c>
      <c r="E419" s="20">
        <v>-5997.09</v>
      </c>
      <c r="F419" s="20">
        <v>-6574.55</v>
      </c>
      <c r="G419" s="20">
        <f t="shared" si="6"/>
        <v>577.46</v>
      </c>
    </row>
    <row r="420" spans="1:7" hidden="1" x14ac:dyDescent="0.2">
      <c r="A420" t="s">
        <v>829</v>
      </c>
      <c r="B420" t="s">
        <v>13</v>
      </c>
      <c r="C420" t="s">
        <v>3618</v>
      </c>
      <c r="E420" s="20">
        <v>-6603.57</v>
      </c>
      <c r="F420" s="20">
        <v>-3976.28</v>
      </c>
      <c r="G420" s="20">
        <f t="shared" si="6"/>
        <v>-2627.2899999999995</v>
      </c>
    </row>
    <row r="421" spans="1:7" hidden="1" x14ac:dyDescent="0.2">
      <c r="A421" t="s">
        <v>2607</v>
      </c>
      <c r="B421" t="s">
        <v>13</v>
      </c>
      <c r="C421" t="s">
        <v>3723</v>
      </c>
      <c r="E421" s="20">
        <v>-12589.2</v>
      </c>
      <c r="F421" s="20">
        <v>-11547.93</v>
      </c>
      <c r="G421" s="20">
        <f t="shared" si="6"/>
        <v>-1041.2700000000004</v>
      </c>
    </row>
    <row r="422" spans="1:7" hidden="1" x14ac:dyDescent="0.2">
      <c r="A422" t="s">
        <v>2542</v>
      </c>
      <c r="B422" t="s">
        <v>13</v>
      </c>
      <c r="C422" t="s">
        <v>3724</v>
      </c>
      <c r="E422" s="20">
        <v>-22440.67</v>
      </c>
      <c r="F422" s="20">
        <v>-18770.599999999999</v>
      </c>
      <c r="G422" s="20">
        <f t="shared" si="6"/>
        <v>-3670.0699999999997</v>
      </c>
    </row>
    <row r="423" spans="1:7" hidden="1" x14ac:dyDescent="0.2">
      <c r="A423" t="s">
        <v>2575</v>
      </c>
      <c r="B423" t="s">
        <v>13</v>
      </c>
      <c r="C423" t="s">
        <v>842</v>
      </c>
      <c r="E423" s="20">
        <v>-86761.61</v>
      </c>
      <c r="F423" s="20">
        <v>-114448.39</v>
      </c>
      <c r="G423" s="20">
        <f t="shared" si="6"/>
        <v>27686.78</v>
      </c>
    </row>
    <row r="424" spans="1:7" hidden="1" x14ac:dyDescent="0.2">
      <c r="A424" t="s">
        <v>830</v>
      </c>
      <c r="B424" t="s">
        <v>17</v>
      </c>
      <c r="C424" t="s">
        <v>3725</v>
      </c>
      <c r="E424" s="20">
        <v>-474488.59</v>
      </c>
      <c r="F424" s="20">
        <v>-529948.1</v>
      </c>
      <c r="G424" s="20">
        <f t="shared" si="6"/>
        <v>55459.509999999951</v>
      </c>
    </row>
    <row r="425" spans="1:7" hidden="1" x14ac:dyDescent="0.2">
      <c r="A425" t="s">
        <v>831</v>
      </c>
      <c r="B425" t="s">
        <v>17</v>
      </c>
      <c r="C425" t="s">
        <v>668</v>
      </c>
      <c r="E425" s="20">
        <v>-474488.59</v>
      </c>
      <c r="F425" s="20">
        <v>-529948.1</v>
      </c>
      <c r="G425" s="20">
        <f t="shared" si="6"/>
        <v>55459.509999999951</v>
      </c>
    </row>
    <row r="426" spans="1:7" hidden="1" x14ac:dyDescent="0.2">
      <c r="A426" t="s">
        <v>832</v>
      </c>
      <c r="B426" t="s">
        <v>17</v>
      </c>
      <c r="C426" t="s">
        <v>644</v>
      </c>
      <c r="E426" s="20">
        <v>-3071.29</v>
      </c>
      <c r="F426" s="20">
        <v>-3774.65</v>
      </c>
      <c r="G426" s="20">
        <f t="shared" si="6"/>
        <v>703.36000000000013</v>
      </c>
    </row>
    <row r="427" spans="1:7" hidden="1" x14ac:dyDescent="0.2">
      <c r="A427" t="s">
        <v>833</v>
      </c>
      <c r="B427" t="s">
        <v>13</v>
      </c>
      <c r="C427" t="s">
        <v>834</v>
      </c>
      <c r="E427" s="20">
        <v>-43.9</v>
      </c>
      <c r="F427" s="20">
        <v>-47.91</v>
      </c>
      <c r="G427" s="20">
        <f t="shared" si="6"/>
        <v>4.009999999999998</v>
      </c>
    </row>
    <row r="428" spans="1:7" hidden="1" x14ac:dyDescent="0.2">
      <c r="A428" t="s">
        <v>835</v>
      </c>
      <c r="B428" t="s">
        <v>13</v>
      </c>
      <c r="C428" t="s">
        <v>836</v>
      </c>
      <c r="E428" s="20">
        <v>-62.71</v>
      </c>
      <c r="F428" s="20">
        <v>-23.58</v>
      </c>
      <c r="G428" s="20">
        <f t="shared" si="6"/>
        <v>-39.130000000000003</v>
      </c>
    </row>
    <row r="429" spans="1:7" hidden="1" x14ac:dyDescent="0.2">
      <c r="A429" t="s">
        <v>837</v>
      </c>
      <c r="B429" t="s">
        <v>13</v>
      </c>
      <c r="C429" t="s">
        <v>838</v>
      </c>
      <c r="E429" s="20">
        <v>-25.86</v>
      </c>
      <c r="F429" s="20">
        <v>-253.19</v>
      </c>
      <c r="G429" s="20">
        <f t="shared" si="6"/>
        <v>227.32999999999998</v>
      </c>
    </row>
    <row r="430" spans="1:7" hidden="1" x14ac:dyDescent="0.2">
      <c r="A430" t="s">
        <v>2810</v>
      </c>
      <c r="B430" t="s">
        <v>13</v>
      </c>
      <c r="C430" t="s">
        <v>839</v>
      </c>
      <c r="E430" s="20">
        <v>-336.78</v>
      </c>
      <c r="F430" s="20">
        <v>0</v>
      </c>
      <c r="G430" s="20">
        <f t="shared" si="6"/>
        <v>-336.78</v>
      </c>
    </row>
    <row r="431" spans="1:7" hidden="1" x14ac:dyDescent="0.2">
      <c r="A431" t="s">
        <v>840</v>
      </c>
      <c r="B431" t="s">
        <v>13</v>
      </c>
      <c r="C431" t="s">
        <v>3723</v>
      </c>
      <c r="E431" s="20">
        <v>-368.92</v>
      </c>
      <c r="F431" s="20">
        <v>-597.27</v>
      </c>
      <c r="G431" s="20">
        <f t="shared" si="6"/>
        <v>228.34999999999997</v>
      </c>
    </row>
    <row r="432" spans="1:7" hidden="1" x14ac:dyDescent="0.2">
      <c r="A432" t="s">
        <v>2760</v>
      </c>
      <c r="B432" t="s">
        <v>13</v>
      </c>
      <c r="C432" t="s">
        <v>3726</v>
      </c>
      <c r="E432" s="20">
        <v>-198.63</v>
      </c>
      <c r="F432" s="20">
        <v>-553.37</v>
      </c>
      <c r="G432" s="20">
        <f t="shared" si="6"/>
        <v>354.74</v>
      </c>
    </row>
    <row r="433" spans="1:7" hidden="1" x14ac:dyDescent="0.2">
      <c r="A433" t="s">
        <v>841</v>
      </c>
      <c r="B433" t="s">
        <v>13</v>
      </c>
      <c r="C433" t="s">
        <v>842</v>
      </c>
      <c r="E433" s="20">
        <v>-2034.49</v>
      </c>
      <c r="F433" s="20">
        <v>-2299.33</v>
      </c>
      <c r="G433" s="20">
        <f t="shared" si="6"/>
        <v>264.83999999999992</v>
      </c>
    </row>
    <row r="434" spans="1:7" hidden="1" x14ac:dyDescent="0.2">
      <c r="A434" t="s">
        <v>844</v>
      </c>
      <c r="B434" t="s">
        <v>17</v>
      </c>
      <c r="C434" t="s">
        <v>681</v>
      </c>
      <c r="E434" s="20">
        <v>-62335.1</v>
      </c>
      <c r="F434" s="20">
        <v>-68279.789999999994</v>
      </c>
      <c r="G434" s="20">
        <f t="shared" si="6"/>
        <v>5944.6899999999951</v>
      </c>
    </row>
    <row r="435" spans="1:7" hidden="1" x14ac:dyDescent="0.2">
      <c r="A435" t="s">
        <v>845</v>
      </c>
      <c r="B435" t="s">
        <v>13</v>
      </c>
      <c r="C435" t="s">
        <v>834</v>
      </c>
      <c r="E435" s="20">
        <v>-427.7</v>
      </c>
      <c r="F435" s="20">
        <v>-468.91</v>
      </c>
      <c r="G435" s="20">
        <f t="shared" si="6"/>
        <v>41.210000000000036</v>
      </c>
    </row>
    <row r="436" spans="1:7" hidden="1" x14ac:dyDescent="0.2">
      <c r="A436" t="s">
        <v>846</v>
      </c>
      <c r="B436" t="s">
        <v>13</v>
      </c>
      <c r="C436" t="s">
        <v>836</v>
      </c>
      <c r="E436" s="20">
        <v>-1242.1600000000001</v>
      </c>
      <c r="F436" s="20">
        <v>-1145.7</v>
      </c>
      <c r="G436" s="20">
        <f t="shared" si="6"/>
        <v>-96.460000000000036</v>
      </c>
    </row>
    <row r="437" spans="1:7" hidden="1" x14ac:dyDescent="0.2">
      <c r="A437" t="s">
        <v>847</v>
      </c>
      <c r="B437" t="s">
        <v>13</v>
      </c>
      <c r="C437" t="s">
        <v>838</v>
      </c>
      <c r="E437" s="20">
        <v>-2162.0100000000002</v>
      </c>
      <c r="F437" s="20">
        <v>-2293.5</v>
      </c>
      <c r="G437" s="20">
        <f t="shared" si="6"/>
        <v>131.48999999999978</v>
      </c>
    </row>
    <row r="438" spans="1:7" hidden="1" x14ac:dyDescent="0.2">
      <c r="A438" t="s">
        <v>848</v>
      </c>
      <c r="B438" t="s">
        <v>13</v>
      </c>
      <c r="C438" t="s">
        <v>839</v>
      </c>
      <c r="E438" s="20">
        <v>-2194.41</v>
      </c>
      <c r="F438" s="20">
        <v>-1994.46</v>
      </c>
      <c r="G438" s="20">
        <f t="shared" si="6"/>
        <v>-199.94999999999982</v>
      </c>
    </row>
    <row r="439" spans="1:7" hidden="1" x14ac:dyDescent="0.2">
      <c r="A439" t="s">
        <v>849</v>
      </c>
      <c r="B439" t="s">
        <v>13</v>
      </c>
      <c r="C439" t="s">
        <v>3723</v>
      </c>
      <c r="E439" s="20">
        <v>-3558.69</v>
      </c>
      <c r="F439" s="20">
        <v>-3857.66</v>
      </c>
      <c r="G439" s="20">
        <f t="shared" si="6"/>
        <v>298.9699999999998</v>
      </c>
    </row>
    <row r="440" spans="1:7" hidden="1" x14ac:dyDescent="0.2">
      <c r="A440" t="s">
        <v>850</v>
      </c>
      <c r="B440" t="s">
        <v>13</v>
      </c>
      <c r="C440" t="s">
        <v>3726</v>
      </c>
      <c r="E440" s="20">
        <v>-4376.09</v>
      </c>
      <c r="F440" s="20">
        <v>-4852.21</v>
      </c>
      <c r="G440" s="20">
        <f t="shared" si="6"/>
        <v>476.11999999999989</v>
      </c>
    </row>
    <row r="441" spans="1:7" hidden="1" x14ac:dyDescent="0.2">
      <c r="A441" t="s">
        <v>851</v>
      </c>
      <c r="B441" t="s">
        <v>13</v>
      </c>
      <c r="C441" t="s">
        <v>842</v>
      </c>
      <c r="E441" s="20">
        <v>-48374.04</v>
      </c>
      <c r="F441" s="20">
        <v>-53667.35</v>
      </c>
      <c r="G441" s="20">
        <f t="shared" si="6"/>
        <v>5293.3099999999977</v>
      </c>
    </row>
    <row r="442" spans="1:7" hidden="1" x14ac:dyDescent="0.2">
      <c r="A442" t="s">
        <v>852</v>
      </c>
      <c r="B442" t="s">
        <v>17</v>
      </c>
      <c r="C442" t="s">
        <v>671</v>
      </c>
      <c r="E442" s="20">
        <v>-7758.62</v>
      </c>
      <c r="F442" s="20">
        <v>-7719.48</v>
      </c>
      <c r="G442" s="20">
        <f t="shared" si="6"/>
        <v>-39.140000000000327</v>
      </c>
    </row>
    <row r="443" spans="1:7" hidden="1" x14ac:dyDescent="0.2">
      <c r="A443" t="s">
        <v>2811</v>
      </c>
      <c r="B443" t="s">
        <v>13</v>
      </c>
      <c r="C443" t="s">
        <v>834</v>
      </c>
      <c r="E443" s="20">
        <v>-27.37</v>
      </c>
      <c r="F443" s="20">
        <v>-52.78</v>
      </c>
      <c r="G443" s="20">
        <f t="shared" si="6"/>
        <v>25.41</v>
      </c>
    </row>
    <row r="444" spans="1:7" hidden="1" x14ac:dyDescent="0.2">
      <c r="A444" t="s">
        <v>2892</v>
      </c>
      <c r="B444" t="s">
        <v>13</v>
      </c>
      <c r="C444" t="s">
        <v>836</v>
      </c>
      <c r="E444" s="20">
        <v>-233.87</v>
      </c>
      <c r="F444" s="20">
        <v>-17.940000000000001</v>
      </c>
      <c r="G444" s="20">
        <f t="shared" si="6"/>
        <v>-215.93</v>
      </c>
    </row>
    <row r="445" spans="1:7" hidden="1" x14ac:dyDescent="0.2">
      <c r="A445" t="s">
        <v>2893</v>
      </c>
      <c r="B445" t="s">
        <v>13</v>
      </c>
      <c r="C445" t="s">
        <v>838</v>
      </c>
      <c r="E445" s="20">
        <v>-53.82</v>
      </c>
      <c r="F445" s="20">
        <v>-383.93</v>
      </c>
      <c r="G445" s="20">
        <f t="shared" si="6"/>
        <v>330.11</v>
      </c>
    </row>
    <row r="446" spans="1:7" hidden="1" x14ac:dyDescent="0.2">
      <c r="A446" t="s">
        <v>2894</v>
      </c>
      <c r="B446" t="s">
        <v>13</v>
      </c>
      <c r="C446" t="s">
        <v>839</v>
      </c>
      <c r="E446" s="20">
        <v>-259.87</v>
      </c>
      <c r="F446" s="20">
        <v>-106.35</v>
      </c>
      <c r="G446" s="20">
        <f t="shared" si="6"/>
        <v>-153.52000000000001</v>
      </c>
    </row>
    <row r="447" spans="1:7" hidden="1" x14ac:dyDescent="0.2">
      <c r="A447" t="s">
        <v>2938</v>
      </c>
      <c r="B447" t="s">
        <v>13</v>
      </c>
      <c r="C447" t="s">
        <v>3723</v>
      </c>
      <c r="E447" s="20">
        <v>-580.71</v>
      </c>
      <c r="F447" s="20">
        <v>-319.60000000000002</v>
      </c>
      <c r="G447" s="20">
        <f t="shared" si="6"/>
        <v>-261.11</v>
      </c>
    </row>
    <row r="448" spans="1:7" hidden="1" x14ac:dyDescent="0.2">
      <c r="A448" t="s">
        <v>2947</v>
      </c>
      <c r="B448" t="s">
        <v>13</v>
      </c>
      <c r="C448" t="s">
        <v>3726</v>
      </c>
      <c r="E448" s="20">
        <v>-218.66</v>
      </c>
      <c r="F448" s="20">
        <v>-182.56</v>
      </c>
      <c r="G448" s="20">
        <f t="shared" si="6"/>
        <v>-36.099999999999994</v>
      </c>
    </row>
    <row r="449" spans="1:7" hidden="1" x14ac:dyDescent="0.2">
      <c r="A449" t="s">
        <v>853</v>
      </c>
      <c r="B449" t="s">
        <v>13</v>
      </c>
      <c r="C449" t="s">
        <v>842</v>
      </c>
      <c r="E449" s="20">
        <v>-6384.32</v>
      </c>
      <c r="F449" s="20">
        <v>-6656.32</v>
      </c>
      <c r="G449" s="20">
        <f t="shared" si="6"/>
        <v>272</v>
      </c>
    </row>
    <row r="450" spans="1:7" hidden="1" x14ac:dyDescent="0.2">
      <c r="A450" t="s">
        <v>854</v>
      </c>
      <c r="B450" t="s">
        <v>17</v>
      </c>
      <c r="C450" t="s">
        <v>673</v>
      </c>
      <c r="E450" s="20">
        <v>-376425.98</v>
      </c>
      <c r="F450" s="20">
        <v>-423841.91</v>
      </c>
      <c r="G450" s="20">
        <f t="shared" si="6"/>
        <v>47415.929999999993</v>
      </c>
    </row>
    <row r="451" spans="1:7" hidden="1" x14ac:dyDescent="0.2">
      <c r="A451" t="s">
        <v>855</v>
      </c>
      <c r="B451" t="s">
        <v>13</v>
      </c>
      <c r="C451" t="s">
        <v>834</v>
      </c>
      <c r="E451" s="20">
        <v>-3677.55</v>
      </c>
      <c r="F451" s="20">
        <v>-3553.28</v>
      </c>
      <c r="G451" s="20">
        <f t="shared" si="6"/>
        <v>-124.26999999999998</v>
      </c>
    </row>
    <row r="452" spans="1:7" hidden="1" x14ac:dyDescent="0.2">
      <c r="A452" t="s">
        <v>856</v>
      </c>
      <c r="B452" t="s">
        <v>13</v>
      </c>
      <c r="C452" t="s">
        <v>836</v>
      </c>
      <c r="E452" s="20">
        <v>-10003.040000000001</v>
      </c>
      <c r="F452" s="20">
        <v>-9194.9500000000007</v>
      </c>
      <c r="G452" s="20">
        <f t="shared" si="6"/>
        <v>-808.09000000000015</v>
      </c>
    </row>
    <row r="453" spans="1:7" hidden="1" x14ac:dyDescent="0.2">
      <c r="A453" t="s">
        <v>857</v>
      </c>
      <c r="B453" t="s">
        <v>13</v>
      </c>
      <c r="C453" t="s">
        <v>838</v>
      </c>
      <c r="E453" s="20">
        <v>-19295.34</v>
      </c>
      <c r="F453" s="20">
        <v>-19813.599999999999</v>
      </c>
      <c r="G453" s="20">
        <f t="shared" si="6"/>
        <v>518.2599999999984</v>
      </c>
    </row>
    <row r="454" spans="1:7" hidden="1" x14ac:dyDescent="0.2">
      <c r="A454" t="s">
        <v>858</v>
      </c>
      <c r="B454" t="s">
        <v>13</v>
      </c>
      <c r="C454" t="s">
        <v>839</v>
      </c>
      <c r="E454" s="20">
        <v>-16536.73</v>
      </c>
      <c r="F454" s="20">
        <v>-17445.52</v>
      </c>
      <c r="G454" s="20">
        <f t="shared" si="6"/>
        <v>908.79000000000087</v>
      </c>
    </row>
    <row r="455" spans="1:7" hidden="1" x14ac:dyDescent="0.2">
      <c r="A455" t="s">
        <v>859</v>
      </c>
      <c r="B455" t="s">
        <v>13</v>
      </c>
      <c r="C455" t="s">
        <v>3723</v>
      </c>
      <c r="E455" s="20">
        <v>-24709.200000000001</v>
      </c>
      <c r="F455" s="20">
        <v>-29787.71</v>
      </c>
      <c r="G455" s="20">
        <f t="shared" si="6"/>
        <v>5078.5099999999984</v>
      </c>
    </row>
    <row r="456" spans="1:7" hidden="1" x14ac:dyDescent="0.2">
      <c r="A456" t="s">
        <v>860</v>
      </c>
      <c r="B456" t="s">
        <v>13</v>
      </c>
      <c r="C456" t="s">
        <v>3726</v>
      </c>
      <c r="E456" s="20">
        <v>-32149.99</v>
      </c>
      <c r="F456" s="20">
        <v>-34588.81</v>
      </c>
      <c r="G456" s="20">
        <f t="shared" si="6"/>
        <v>2438.8199999999961</v>
      </c>
    </row>
    <row r="457" spans="1:7" hidden="1" x14ac:dyDescent="0.2">
      <c r="A457" t="s">
        <v>861</v>
      </c>
      <c r="B457" t="s">
        <v>13</v>
      </c>
      <c r="C457" t="s">
        <v>842</v>
      </c>
      <c r="E457" s="20">
        <v>-270054.13</v>
      </c>
      <c r="F457" s="20">
        <v>-309458.03999999998</v>
      </c>
      <c r="G457" s="20">
        <f t="shared" ref="G457:G520" si="7">+E457-F457</f>
        <v>39403.909999999974</v>
      </c>
    </row>
    <row r="458" spans="1:7" hidden="1" x14ac:dyDescent="0.2">
      <c r="A458" t="s">
        <v>2609</v>
      </c>
      <c r="B458" t="s">
        <v>17</v>
      </c>
      <c r="C458" t="s">
        <v>1422</v>
      </c>
      <c r="E458" s="20">
        <v>-5707.62</v>
      </c>
      <c r="F458" s="20">
        <v>-5938.2</v>
      </c>
      <c r="G458" s="20">
        <f t="shared" si="7"/>
        <v>230.57999999999993</v>
      </c>
    </row>
    <row r="459" spans="1:7" hidden="1" x14ac:dyDescent="0.2">
      <c r="A459" t="s">
        <v>2610</v>
      </c>
      <c r="B459" t="s">
        <v>13</v>
      </c>
      <c r="C459" t="s">
        <v>862</v>
      </c>
      <c r="E459" s="20">
        <v>-11.36</v>
      </c>
      <c r="F459" s="20">
        <v>-11.55</v>
      </c>
      <c r="G459" s="20">
        <f t="shared" si="7"/>
        <v>0.19000000000000128</v>
      </c>
    </row>
    <row r="460" spans="1:7" hidden="1" x14ac:dyDescent="0.2">
      <c r="A460" t="s">
        <v>2611</v>
      </c>
      <c r="B460" t="s">
        <v>13</v>
      </c>
      <c r="C460" t="s">
        <v>863</v>
      </c>
      <c r="E460" s="20">
        <v>-32.020000000000003</v>
      </c>
      <c r="F460" s="20">
        <v>-27.47</v>
      </c>
      <c r="G460" s="20">
        <f t="shared" si="7"/>
        <v>-4.5500000000000043</v>
      </c>
    </row>
    <row r="461" spans="1:7" hidden="1" x14ac:dyDescent="0.2">
      <c r="A461" t="s">
        <v>2662</v>
      </c>
      <c r="B461" t="s">
        <v>13</v>
      </c>
      <c r="C461" t="s">
        <v>864</v>
      </c>
      <c r="E461" s="20">
        <v>-60.79</v>
      </c>
      <c r="F461" s="20">
        <v>-78.53</v>
      </c>
      <c r="G461" s="20">
        <f t="shared" si="7"/>
        <v>17.740000000000002</v>
      </c>
    </row>
    <row r="462" spans="1:7" hidden="1" x14ac:dyDescent="0.2">
      <c r="A462" t="s">
        <v>2712</v>
      </c>
      <c r="B462" t="s">
        <v>13</v>
      </c>
      <c r="C462" t="s">
        <v>2608</v>
      </c>
      <c r="E462" s="20">
        <v>-82.81</v>
      </c>
      <c r="F462" s="20">
        <v>-37.85</v>
      </c>
      <c r="G462" s="20">
        <f t="shared" si="7"/>
        <v>-44.96</v>
      </c>
    </row>
    <row r="463" spans="1:7" hidden="1" x14ac:dyDescent="0.2">
      <c r="A463" t="s">
        <v>2726</v>
      </c>
      <c r="B463" t="s">
        <v>13</v>
      </c>
      <c r="C463" t="s">
        <v>3723</v>
      </c>
      <c r="E463" s="20">
        <v>-183.37</v>
      </c>
      <c r="F463" s="20">
        <v>-140.22999999999999</v>
      </c>
      <c r="G463" s="20">
        <f t="shared" si="7"/>
        <v>-43.140000000000015</v>
      </c>
    </row>
    <row r="464" spans="1:7" hidden="1" x14ac:dyDescent="0.2">
      <c r="A464" t="s">
        <v>2748</v>
      </c>
      <c r="B464" t="s">
        <v>13</v>
      </c>
      <c r="C464" t="s">
        <v>3726</v>
      </c>
      <c r="E464" s="20">
        <v>-170.75</v>
      </c>
      <c r="F464" s="20">
        <v>-272.32</v>
      </c>
      <c r="G464" s="20">
        <f t="shared" si="7"/>
        <v>101.57</v>
      </c>
    </row>
    <row r="465" spans="1:7" hidden="1" x14ac:dyDescent="0.2">
      <c r="A465" t="s">
        <v>2749</v>
      </c>
      <c r="B465" t="s">
        <v>13</v>
      </c>
      <c r="C465" t="s">
        <v>842</v>
      </c>
      <c r="E465" s="20">
        <v>-5166.5200000000004</v>
      </c>
      <c r="F465" s="20">
        <v>-5370.25</v>
      </c>
      <c r="G465" s="20">
        <f t="shared" si="7"/>
        <v>203.72999999999956</v>
      </c>
    </row>
    <row r="466" spans="1:7" hidden="1" x14ac:dyDescent="0.2">
      <c r="A466" t="s">
        <v>865</v>
      </c>
      <c r="B466" t="s">
        <v>17</v>
      </c>
      <c r="C466" t="s">
        <v>675</v>
      </c>
      <c r="E466" s="20">
        <v>-19189.98</v>
      </c>
      <c r="F466" s="20">
        <v>-20394.07</v>
      </c>
      <c r="G466" s="20">
        <f t="shared" si="7"/>
        <v>1204.0900000000001</v>
      </c>
    </row>
    <row r="467" spans="1:7" hidden="1" x14ac:dyDescent="0.2">
      <c r="A467" t="s">
        <v>866</v>
      </c>
      <c r="B467" t="s">
        <v>13</v>
      </c>
      <c r="C467" t="s">
        <v>862</v>
      </c>
      <c r="E467" s="20">
        <v>-69.75</v>
      </c>
      <c r="F467" s="20">
        <v>-86.4</v>
      </c>
      <c r="G467" s="20">
        <f t="shared" si="7"/>
        <v>16.650000000000006</v>
      </c>
    </row>
    <row r="468" spans="1:7" hidden="1" x14ac:dyDescent="0.2">
      <c r="A468" t="s">
        <v>2576</v>
      </c>
      <c r="B468" t="s">
        <v>13</v>
      </c>
      <c r="C468" t="s">
        <v>863</v>
      </c>
      <c r="E468" s="20">
        <v>-207.12</v>
      </c>
      <c r="F468" s="20">
        <v>-225.6</v>
      </c>
      <c r="G468" s="20">
        <f t="shared" si="7"/>
        <v>18.47999999999999</v>
      </c>
    </row>
    <row r="469" spans="1:7" hidden="1" x14ac:dyDescent="0.2">
      <c r="A469" t="s">
        <v>2612</v>
      </c>
      <c r="B469" t="s">
        <v>13</v>
      </c>
      <c r="C469" t="s">
        <v>864</v>
      </c>
      <c r="E469" s="20">
        <v>-871.37</v>
      </c>
      <c r="F469" s="20">
        <v>-439</v>
      </c>
      <c r="G469" s="20">
        <f t="shared" si="7"/>
        <v>-432.37</v>
      </c>
    </row>
    <row r="470" spans="1:7" hidden="1" x14ac:dyDescent="0.2">
      <c r="A470" t="s">
        <v>2613</v>
      </c>
      <c r="B470" t="s">
        <v>13</v>
      </c>
      <c r="C470" t="s">
        <v>2608</v>
      </c>
      <c r="E470" s="20">
        <v>-464.07</v>
      </c>
      <c r="F470" s="20">
        <v>-1000.78</v>
      </c>
      <c r="G470" s="20">
        <f t="shared" si="7"/>
        <v>536.71</v>
      </c>
    </row>
    <row r="471" spans="1:7" hidden="1" x14ac:dyDescent="0.2">
      <c r="A471" t="s">
        <v>2663</v>
      </c>
      <c r="B471" t="s">
        <v>13</v>
      </c>
      <c r="C471" t="s">
        <v>3723</v>
      </c>
      <c r="E471" s="20">
        <v>-512.35</v>
      </c>
      <c r="F471" s="20">
        <v>-728.7</v>
      </c>
      <c r="G471" s="20">
        <f t="shared" si="7"/>
        <v>216.35000000000002</v>
      </c>
    </row>
    <row r="472" spans="1:7" hidden="1" x14ac:dyDescent="0.2">
      <c r="A472" t="s">
        <v>2713</v>
      </c>
      <c r="B472" t="s">
        <v>13</v>
      </c>
      <c r="C472" t="s">
        <v>3726</v>
      </c>
      <c r="E472" s="20">
        <v>-467.39</v>
      </c>
      <c r="F472" s="20">
        <v>-768.49</v>
      </c>
      <c r="G472" s="20">
        <f t="shared" si="7"/>
        <v>301.10000000000002</v>
      </c>
    </row>
    <row r="473" spans="1:7" hidden="1" x14ac:dyDescent="0.2">
      <c r="A473" t="s">
        <v>2727</v>
      </c>
      <c r="B473" t="s">
        <v>13</v>
      </c>
      <c r="C473" t="s">
        <v>842</v>
      </c>
      <c r="E473" s="20">
        <v>-16597.93</v>
      </c>
      <c r="F473" s="20">
        <v>-17145.099999999999</v>
      </c>
      <c r="G473" s="20">
        <f t="shared" si="7"/>
        <v>547.16999999999825</v>
      </c>
    </row>
    <row r="474" spans="1:7" hidden="1" x14ac:dyDescent="0.2">
      <c r="A474" t="s">
        <v>867</v>
      </c>
      <c r="B474" t="s">
        <v>17</v>
      </c>
      <c r="C474" t="s">
        <v>3727</v>
      </c>
      <c r="E474" s="20">
        <v>-3161261.56</v>
      </c>
      <c r="F474" s="20">
        <v>-3565124.55</v>
      </c>
      <c r="G474" s="20">
        <f t="shared" si="7"/>
        <v>403862.98999999976</v>
      </c>
    </row>
    <row r="475" spans="1:7" hidden="1" x14ac:dyDescent="0.2">
      <c r="A475" t="s">
        <v>868</v>
      </c>
      <c r="B475" t="s">
        <v>17</v>
      </c>
      <c r="C475" t="s">
        <v>668</v>
      </c>
      <c r="E475" s="20">
        <v>-3161261.56</v>
      </c>
      <c r="F475" s="20">
        <v>-3565124.55</v>
      </c>
      <c r="G475" s="20">
        <f t="shared" si="7"/>
        <v>403862.98999999976</v>
      </c>
    </row>
    <row r="476" spans="1:7" hidden="1" x14ac:dyDescent="0.2">
      <c r="A476" t="s">
        <v>869</v>
      </c>
      <c r="B476" t="s">
        <v>17</v>
      </c>
      <c r="C476" t="s">
        <v>644</v>
      </c>
      <c r="E476" s="20">
        <v>-1623049.26</v>
      </c>
      <c r="F476" s="20">
        <v>-1852926.91</v>
      </c>
      <c r="G476" s="20">
        <f t="shared" si="7"/>
        <v>229877.64999999991</v>
      </c>
    </row>
    <row r="477" spans="1:7" hidden="1" x14ac:dyDescent="0.2">
      <c r="A477" t="s">
        <v>870</v>
      </c>
      <c r="B477" t="s">
        <v>13</v>
      </c>
      <c r="C477" t="s">
        <v>834</v>
      </c>
      <c r="E477" s="20">
        <v>-18054.009999999998</v>
      </c>
      <c r="F477" s="20">
        <v>-18573.73</v>
      </c>
      <c r="G477" s="20">
        <f t="shared" si="7"/>
        <v>519.72000000000116</v>
      </c>
    </row>
    <row r="478" spans="1:7" hidden="1" x14ac:dyDescent="0.2">
      <c r="A478" t="s">
        <v>871</v>
      </c>
      <c r="B478" t="s">
        <v>13</v>
      </c>
      <c r="C478" t="s">
        <v>836</v>
      </c>
      <c r="E478" s="20">
        <v>-46369.34</v>
      </c>
      <c r="F478" s="20">
        <v>-49607.1</v>
      </c>
      <c r="G478" s="20">
        <f t="shared" si="7"/>
        <v>3237.760000000002</v>
      </c>
    </row>
    <row r="479" spans="1:7" hidden="1" x14ac:dyDescent="0.2">
      <c r="A479" t="s">
        <v>872</v>
      </c>
      <c r="B479" t="s">
        <v>13</v>
      </c>
      <c r="C479" t="s">
        <v>838</v>
      </c>
      <c r="E479" s="20">
        <v>-86103.26</v>
      </c>
      <c r="F479" s="20">
        <v>-89199.360000000001</v>
      </c>
      <c r="G479" s="20">
        <f t="shared" si="7"/>
        <v>3096.1000000000058</v>
      </c>
    </row>
    <row r="480" spans="1:7" hidden="1" x14ac:dyDescent="0.2">
      <c r="A480" t="s">
        <v>873</v>
      </c>
      <c r="B480" t="s">
        <v>13</v>
      </c>
      <c r="C480" t="s">
        <v>839</v>
      </c>
      <c r="E480" s="20">
        <v>-81698.62</v>
      </c>
      <c r="F480" s="20">
        <v>-66070.77</v>
      </c>
      <c r="G480" s="20">
        <f t="shared" si="7"/>
        <v>-15627.849999999991</v>
      </c>
    </row>
    <row r="481" spans="1:7" hidden="1" x14ac:dyDescent="0.2">
      <c r="A481" t="s">
        <v>874</v>
      </c>
      <c r="B481" t="s">
        <v>13</v>
      </c>
      <c r="C481" t="s">
        <v>3723</v>
      </c>
      <c r="E481" s="20">
        <v>-145775.71</v>
      </c>
      <c r="F481" s="20">
        <v>-153449.67000000001</v>
      </c>
      <c r="G481" s="20">
        <f t="shared" si="7"/>
        <v>7673.960000000021</v>
      </c>
    </row>
    <row r="482" spans="1:7" hidden="1" x14ac:dyDescent="0.2">
      <c r="A482" t="s">
        <v>875</v>
      </c>
      <c r="B482" t="s">
        <v>13</v>
      </c>
      <c r="C482" t="s">
        <v>3726</v>
      </c>
      <c r="E482" s="20">
        <v>-178662.24</v>
      </c>
      <c r="F482" s="20">
        <v>-191812.79</v>
      </c>
      <c r="G482" s="20">
        <f t="shared" si="7"/>
        <v>13150.550000000017</v>
      </c>
    </row>
    <row r="483" spans="1:7" hidden="1" x14ac:dyDescent="0.2">
      <c r="A483" t="s">
        <v>876</v>
      </c>
      <c r="B483" t="s">
        <v>13</v>
      </c>
      <c r="C483" t="s">
        <v>842</v>
      </c>
      <c r="E483" s="20">
        <v>-1066386.08</v>
      </c>
      <c r="F483" s="20">
        <v>-1284213.49</v>
      </c>
      <c r="G483" s="20">
        <f t="shared" si="7"/>
        <v>217827.40999999992</v>
      </c>
    </row>
    <row r="484" spans="1:7" hidden="1" x14ac:dyDescent="0.2">
      <c r="A484" t="s">
        <v>877</v>
      </c>
      <c r="B484" t="s">
        <v>17</v>
      </c>
      <c r="C484" t="s">
        <v>681</v>
      </c>
      <c r="E484" s="20">
        <v>-324800.71999999997</v>
      </c>
      <c r="F484" s="20">
        <v>-361790.65</v>
      </c>
      <c r="G484" s="20">
        <f t="shared" si="7"/>
        <v>36989.930000000051</v>
      </c>
    </row>
    <row r="485" spans="1:7" hidden="1" x14ac:dyDescent="0.2">
      <c r="A485" t="s">
        <v>878</v>
      </c>
      <c r="B485" t="s">
        <v>13</v>
      </c>
      <c r="C485" t="s">
        <v>834</v>
      </c>
      <c r="E485" s="20">
        <v>-2400.34</v>
      </c>
      <c r="F485" s="20">
        <v>-2596.2800000000002</v>
      </c>
      <c r="G485" s="20">
        <f t="shared" si="7"/>
        <v>195.94000000000005</v>
      </c>
    </row>
    <row r="486" spans="1:7" hidden="1" x14ac:dyDescent="0.2">
      <c r="A486" t="s">
        <v>879</v>
      </c>
      <c r="B486" t="s">
        <v>13</v>
      </c>
      <c r="C486" t="s">
        <v>836</v>
      </c>
      <c r="E486" s="20">
        <v>-8107.85</v>
      </c>
      <c r="F486" s="20">
        <v>-7024.78</v>
      </c>
      <c r="G486" s="20">
        <f t="shared" si="7"/>
        <v>-1083.0700000000006</v>
      </c>
    </row>
    <row r="487" spans="1:7" hidden="1" x14ac:dyDescent="0.2">
      <c r="A487" t="s">
        <v>880</v>
      </c>
      <c r="B487" t="s">
        <v>13</v>
      </c>
      <c r="C487" t="s">
        <v>838</v>
      </c>
      <c r="E487" s="20">
        <v>-15615.24</v>
      </c>
      <c r="F487" s="20">
        <v>-15628.45</v>
      </c>
      <c r="G487" s="20">
        <f t="shared" si="7"/>
        <v>13.210000000000946</v>
      </c>
    </row>
    <row r="488" spans="1:7" hidden="1" x14ac:dyDescent="0.2">
      <c r="A488" t="s">
        <v>881</v>
      </c>
      <c r="B488" t="s">
        <v>13</v>
      </c>
      <c r="C488" t="s">
        <v>839</v>
      </c>
      <c r="E488" s="20">
        <v>-12234.4</v>
      </c>
      <c r="F488" s="20">
        <v>-13114.6</v>
      </c>
      <c r="G488" s="20">
        <f t="shared" si="7"/>
        <v>880.20000000000073</v>
      </c>
    </row>
    <row r="489" spans="1:7" hidden="1" x14ac:dyDescent="0.2">
      <c r="A489" t="s">
        <v>882</v>
      </c>
      <c r="B489" t="s">
        <v>13</v>
      </c>
      <c r="C489" t="s">
        <v>3723</v>
      </c>
      <c r="E489" s="20">
        <v>-22139.77</v>
      </c>
      <c r="F489" s="20">
        <v>-22657.77</v>
      </c>
      <c r="G489" s="20">
        <f t="shared" si="7"/>
        <v>518</v>
      </c>
    </row>
    <row r="490" spans="1:7" hidden="1" x14ac:dyDescent="0.2">
      <c r="A490" t="s">
        <v>883</v>
      </c>
      <c r="B490" t="s">
        <v>13</v>
      </c>
      <c r="C490" t="s">
        <v>3726</v>
      </c>
      <c r="E490" s="20">
        <v>-26387.18</v>
      </c>
      <c r="F490" s="20">
        <v>-28768.29</v>
      </c>
      <c r="G490" s="20">
        <f t="shared" si="7"/>
        <v>2381.1100000000006</v>
      </c>
    </row>
    <row r="491" spans="1:7" hidden="1" x14ac:dyDescent="0.2">
      <c r="A491" t="s">
        <v>884</v>
      </c>
      <c r="B491" t="s">
        <v>13</v>
      </c>
      <c r="C491" t="s">
        <v>842</v>
      </c>
      <c r="E491" s="20">
        <v>-237915.94</v>
      </c>
      <c r="F491" s="20">
        <v>-272000.48</v>
      </c>
      <c r="G491" s="20">
        <f t="shared" si="7"/>
        <v>34084.539999999979</v>
      </c>
    </row>
    <row r="492" spans="1:7" hidden="1" x14ac:dyDescent="0.2">
      <c r="A492" t="s">
        <v>885</v>
      </c>
      <c r="B492" t="s">
        <v>17</v>
      </c>
      <c r="C492" t="s">
        <v>671</v>
      </c>
      <c r="E492" s="20">
        <v>-104912.59</v>
      </c>
      <c r="F492" s="20">
        <v>-121644.98</v>
      </c>
      <c r="G492" s="20">
        <f t="shared" si="7"/>
        <v>16732.39</v>
      </c>
    </row>
    <row r="493" spans="1:7" hidden="1" x14ac:dyDescent="0.2">
      <c r="A493" t="s">
        <v>2736</v>
      </c>
      <c r="B493" t="s">
        <v>13</v>
      </c>
      <c r="C493" t="s">
        <v>834</v>
      </c>
      <c r="E493" s="20">
        <v>-361.57</v>
      </c>
      <c r="F493" s="20">
        <v>-314.5</v>
      </c>
      <c r="G493" s="20">
        <f t="shared" si="7"/>
        <v>-47.069999999999993</v>
      </c>
    </row>
    <row r="494" spans="1:7" hidden="1" x14ac:dyDescent="0.2">
      <c r="A494" t="s">
        <v>2614</v>
      </c>
      <c r="B494" t="s">
        <v>13</v>
      </c>
      <c r="C494" t="s">
        <v>836</v>
      </c>
      <c r="E494" s="20">
        <v>-1849.34</v>
      </c>
      <c r="F494" s="20">
        <v>-1671.46</v>
      </c>
      <c r="G494" s="20">
        <f t="shared" si="7"/>
        <v>-177.87999999999988</v>
      </c>
    </row>
    <row r="495" spans="1:7" hidden="1" x14ac:dyDescent="0.2">
      <c r="A495" t="s">
        <v>2728</v>
      </c>
      <c r="B495" t="s">
        <v>13</v>
      </c>
      <c r="C495" t="s">
        <v>838</v>
      </c>
      <c r="E495" s="20">
        <v>-5388.43</v>
      </c>
      <c r="F495" s="20">
        <v>-5652.67</v>
      </c>
      <c r="G495" s="20">
        <f t="shared" si="7"/>
        <v>264.23999999999978</v>
      </c>
    </row>
    <row r="496" spans="1:7" hidden="1" x14ac:dyDescent="0.2">
      <c r="A496" t="s">
        <v>2880</v>
      </c>
      <c r="B496" t="s">
        <v>13</v>
      </c>
      <c r="C496" t="s">
        <v>839</v>
      </c>
      <c r="E496" s="20">
        <v>-5450.28</v>
      </c>
      <c r="F496" s="20">
        <v>-3419.8</v>
      </c>
      <c r="G496" s="20">
        <f t="shared" si="7"/>
        <v>-2030.4799999999996</v>
      </c>
    </row>
    <row r="497" spans="1:7" hidden="1" x14ac:dyDescent="0.2">
      <c r="A497" t="s">
        <v>2895</v>
      </c>
      <c r="B497" t="s">
        <v>13</v>
      </c>
      <c r="C497" t="s">
        <v>3726</v>
      </c>
      <c r="E497" s="20">
        <v>-9890.75</v>
      </c>
      <c r="F497" s="20">
        <v>-15042.14</v>
      </c>
      <c r="G497" s="20">
        <f t="shared" si="7"/>
        <v>5151.3899999999994</v>
      </c>
    </row>
    <row r="498" spans="1:7" hidden="1" x14ac:dyDescent="0.2">
      <c r="A498" t="s">
        <v>2761</v>
      </c>
      <c r="B498" t="s">
        <v>13</v>
      </c>
      <c r="C498" t="s">
        <v>842</v>
      </c>
      <c r="E498" s="20">
        <v>-81972.22</v>
      </c>
      <c r="F498" s="20">
        <v>-95544.41</v>
      </c>
      <c r="G498" s="20">
        <f t="shared" si="7"/>
        <v>13572.190000000002</v>
      </c>
    </row>
    <row r="499" spans="1:7" hidden="1" x14ac:dyDescent="0.2">
      <c r="A499" t="s">
        <v>887</v>
      </c>
      <c r="B499" t="s">
        <v>17</v>
      </c>
      <c r="C499" t="s">
        <v>678</v>
      </c>
      <c r="E499" s="20">
        <v>-30284.78</v>
      </c>
      <c r="F499" s="20">
        <v>-34728.43</v>
      </c>
      <c r="G499" s="20">
        <f t="shared" si="7"/>
        <v>4443.6500000000015</v>
      </c>
    </row>
    <row r="500" spans="1:7" hidden="1" x14ac:dyDescent="0.2">
      <c r="A500" t="s">
        <v>888</v>
      </c>
      <c r="B500" t="s">
        <v>13</v>
      </c>
      <c r="C500" t="s">
        <v>834</v>
      </c>
      <c r="E500" s="20">
        <v>-265.14999999999998</v>
      </c>
      <c r="F500" s="20">
        <v>-222</v>
      </c>
      <c r="G500" s="20">
        <f t="shared" si="7"/>
        <v>-43.149999999999977</v>
      </c>
    </row>
    <row r="501" spans="1:7" hidden="1" x14ac:dyDescent="0.2">
      <c r="A501" t="s">
        <v>2714</v>
      </c>
      <c r="B501" t="s">
        <v>13</v>
      </c>
      <c r="C501" t="s">
        <v>836</v>
      </c>
      <c r="E501" s="20">
        <v>-687.07</v>
      </c>
      <c r="F501" s="20">
        <v>-898.37</v>
      </c>
      <c r="G501" s="20">
        <f t="shared" si="7"/>
        <v>211.29999999999995</v>
      </c>
    </row>
    <row r="502" spans="1:7" hidden="1" x14ac:dyDescent="0.2">
      <c r="A502" t="s">
        <v>889</v>
      </c>
      <c r="B502" t="s">
        <v>13</v>
      </c>
      <c r="C502" t="s">
        <v>838</v>
      </c>
      <c r="E502" s="20">
        <v>-965.51</v>
      </c>
      <c r="F502" s="20">
        <v>-859.21</v>
      </c>
      <c r="G502" s="20">
        <f t="shared" si="7"/>
        <v>-106.29999999999995</v>
      </c>
    </row>
    <row r="503" spans="1:7" hidden="1" x14ac:dyDescent="0.2">
      <c r="A503" t="s">
        <v>890</v>
      </c>
      <c r="B503" t="s">
        <v>13</v>
      </c>
      <c r="C503" t="s">
        <v>839</v>
      </c>
      <c r="E503" s="20">
        <v>-2156.35</v>
      </c>
      <c r="F503" s="20">
        <v>-1161.07</v>
      </c>
      <c r="G503" s="20">
        <f t="shared" si="7"/>
        <v>-995.28</v>
      </c>
    </row>
    <row r="504" spans="1:7" hidden="1" x14ac:dyDescent="0.2">
      <c r="A504" t="s">
        <v>891</v>
      </c>
      <c r="B504" t="s">
        <v>13</v>
      </c>
      <c r="C504" t="s">
        <v>892</v>
      </c>
      <c r="E504" s="20">
        <v>-1749.58</v>
      </c>
      <c r="F504" s="20">
        <v>-3604.48</v>
      </c>
      <c r="G504" s="20">
        <f t="shared" si="7"/>
        <v>1854.9</v>
      </c>
    </row>
    <row r="505" spans="1:7" hidden="1" x14ac:dyDescent="0.2">
      <c r="A505" t="s">
        <v>893</v>
      </c>
      <c r="B505" t="s">
        <v>13</v>
      </c>
      <c r="C505" t="s">
        <v>894</v>
      </c>
      <c r="E505" s="20">
        <v>-3456.61</v>
      </c>
      <c r="F505" s="20">
        <v>-3283.69</v>
      </c>
      <c r="G505" s="20">
        <f t="shared" si="7"/>
        <v>-172.92000000000007</v>
      </c>
    </row>
    <row r="506" spans="1:7" hidden="1" x14ac:dyDescent="0.2">
      <c r="A506" t="s">
        <v>895</v>
      </c>
      <c r="B506" t="s">
        <v>13</v>
      </c>
      <c r="C506" t="s">
        <v>842</v>
      </c>
      <c r="E506" s="20">
        <v>-21004.51</v>
      </c>
      <c r="F506" s="20">
        <v>-24699.61</v>
      </c>
      <c r="G506" s="20">
        <f t="shared" si="7"/>
        <v>3695.1000000000022</v>
      </c>
    </row>
    <row r="507" spans="1:7" hidden="1" x14ac:dyDescent="0.2">
      <c r="A507" t="s">
        <v>896</v>
      </c>
      <c r="B507" t="s">
        <v>17</v>
      </c>
      <c r="C507" t="s">
        <v>675</v>
      </c>
      <c r="E507" s="20">
        <v>-1078214.21</v>
      </c>
      <c r="F507" s="20">
        <v>-1194033.58</v>
      </c>
      <c r="G507" s="20">
        <f t="shared" si="7"/>
        <v>115819.37000000011</v>
      </c>
    </row>
    <row r="508" spans="1:7" hidden="1" x14ac:dyDescent="0.2">
      <c r="A508" t="s">
        <v>897</v>
      </c>
      <c r="B508" t="s">
        <v>13</v>
      </c>
      <c r="C508" t="s">
        <v>834</v>
      </c>
      <c r="E508" s="20">
        <v>-4999.1400000000003</v>
      </c>
      <c r="F508" s="20">
        <v>-5068.2299999999996</v>
      </c>
      <c r="G508" s="20">
        <f t="shared" si="7"/>
        <v>69.089999999999236</v>
      </c>
    </row>
    <row r="509" spans="1:7" hidden="1" x14ac:dyDescent="0.2">
      <c r="A509" t="s">
        <v>898</v>
      </c>
      <c r="B509" t="s">
        <v>13</v>
      </c>
      <c r="C509" t="s">
        <v>836</v>
      </c>
      <c r="E509" s="20">
        <v>-17447.400000000001</v>
      </c>
      <c r="F509" s="20">
        <v>-14078.37</v>
      </c>
      <c r="G509" s="20">
        <f t="shared" si="7"/>
        <v>-3369.0300000000007</v>
      </c>
    </row>
    <row r="510" spans="1:7" hidden="1" x14ac:dyDescent="0.2">
      <c r="A510" t="s">
        <v>899</v>
      </c>
      <c r="B510" t="s">
        <v>13</v>
      </c>
      <c r="C510" t="s">
        <v>838</v>
      </c>
      <c r="E510" s="20">
        <v>-37074.6</v>
      </c>
      <c r="F510" s="20">
        <v>-36935.68</v>
      </c>
      <c r="G510" s="20">
        <f t="shared" si="7"/>
        <v>-138.91999999999825</v>
      </c>
    </row>
    <row r="511" spans="1:7" hidden="1" x14ac:dyDescent="0.2">
      <c r="A511" t="s">
        <v>2543</v>
      </c>
      <c r="B511" t="s">
        <v>13</v>
      </c>
      <c r="C511" t="s">
        <v>839</v>
      </c>
      <c r="E511" s="20">
        <v>-37035.230000000003</v>
      </c>
      <c r="F511" s="20">
        <v>-33273.18</v>
      </c>
      <c r="G511" s="20">
        <f t="shared" si="7"/>
        <v>-3762.0500000000029</v>
      </c>
    </row>
    <row r="512" spans="1:7" hidden="1" x14ac:dyDescent="0.2">
      <c r="A512" t="s">
        <v>2577</v>
      </c>
      <c r="B512" t="s">
        <v>13</v>
      </c>
      <c r="C512" t="s">
        <v>892</v>
      </c>
      <c r="E512" s="20">
        <v>-70432.3</v>
      </c>
      <c r="F512" s="20">
        <v>-67425.37</v>
      </c>
      <c r="G512" s="20">
        <f t="shared" si="7"/>
        <v>-3006.9300000000076</v>
      </c>
    </row>
    <row r="513" spans="1:7" hidden="1" x14ac:dyDescent="0.2">
      <c r="A513" t="s">
        <v>2615</v>
      </c>
      <c r="B513" t="s">
        <v>13</v>
      </c>
      <c r="C513" t="s">
        <v>894</v>
      </c>
      <c r="E513" s="20">
        <v>-90112.07</v>
      </c>
      <c r="F513" s="20">
        <v>-98768.56</v>
      </c>
      <c r="G513" s="20">
        <f t="shared" si="7"/>
        <v>8656.4899999999907</v>
      </c>
    </row>
    <row r="514" spans="1:7" hidden="1" x14ac:dyDescent="0.2">
      <c r="A514" t="s">
        <v>900</v>
      </c>
      <c r="B514" t="s">
        <v>13</v>
      </c>
      <c r="C514" t="s">
        <v>842</v>
      </c>
      <c r="E514" s="20">
        <v>-821113.47</v>
      </c>
      <c r="F514" s="20">
        <v>-938484.19</v>
      </c>
      <c r="G514" s="20">
        <f t="shared" si="7"/>
        <v>117370.71999999997</v>
      </c>
    </row>
    <row r="515" spans="1:7" hidden="1" x14ac:dyDescent="0.2">
      <c r="A515" t="s">
        <v>2881</v>
      </c>
      <c r="B515" t="s">
        <v>17</v>
      </c>
      <c r="C515" t="s">
        <v>3728</v>
      </c>
      <c r="E515" s="20">
        <v>0</v>
      </c>
      <c r="F515" s="20">
        <v>0</v>
      </c>
      <c r="G515" s="20">
        <f t="shared" si="7"/>
        <v>0</v>
      </c>
    </row>
    <row r="516" spans="1:7" hidden="1" x14ac:dyDescent="0.2">
      <c r="A516" t="s">
        <v>2882</v>
      </c>
      <c r="B516" t="s">
        <v>17</v>
      </c>
      <c r="C516" t="s">
        <v>2883</v>
      </c>
      <c r="E516" s="20">
        <v>0</v>
      </c>
      <c r="F516" s="20">
        <v>0</v>
      </c>
      <c r="G516" s="20">
        <f t="shared" si="7"/>
        <v>0</v>
      </c>
    </row>
    <row r="517" spans="1:7" hidden="1" x14ac:dyDescent="0.2">
      <c r="A517" t="s">
        <v>2884</v>
      </c>
      <c r="B517" t="s">
        <v>17</v>
      </c>
      <c r="C517" t="s">
        <v>2883</v>
      </c>
      <c r="E517" s="20">
        <v>0</v>
      </c>
      <c r="F517" s="20">
        <v>0</v>
      </c>
      <c r="G517" s="20">
        <f t="shared" si="7"/>
        <v>0</v>
      </c>
    </row>
    <row r="518" spans="1:7" hidden="1" x14ac:dyDescent="0.2">
      <c r="A518" t="s">
        <v>2885</v>
      </c>
      <c r="B518" t="s">
        <v>13</v>
      </c>
      <c r="C518" t="s">
        <v>2883</v>
      </c>
      <c r="E518" s="20">
        <v>0</v>
      </c>
      <c r="F518" s="20">
        <v>0</v>
      </c>
      <c r="G518" s="20">
        <f t="shared" si="7"/>
        <v>0</v>
      </c>
    </row>
    <row r="519" spans="1:7" hidden="1" x14ac:dyDescent="0.2">
      <c r="A519" t="s">
        <v>561</v>
      </c>
      <c r="B519" t="s">
        <v>17</v>
      </c>
      <c r="C519" t="s">
        <v>562</v>
      </c>
      <c r="E519" s="20">
        <v>-539954.59</v>
      </c>
      <c r="F519" s="20">
        <v>-539954.59</v>
      </c>
      <c r="G519" s="20">
        <f t="shared" si="7"/>
        <v>0</v>
      </c>
    </row>
    <row r="520" spans="1:7" hidden="1" x14ac:dyDescent="0.2">
      <c r="A520" t="s">
        <v>563</v>
      </c>
      <c r="B520" t="s">
        <v>17</v>
      </c>
      <c r="C520" t="s">
        <v>562</v>
      </c>
      <c r="E520" s="20">
        <v>-539954.59</v>
      </c>
      <c r="F520" s="20">
        <v>-539954.59</v>
      </c>
      <c r="G520" s="20">
        <f t="shared" si="7"/>
        <v>0</v>
      </c>
    </row>
    <row r="521" spans="1:7" hidden="1" x14ac:dyDescent="0.2">
      <c r="A521" t="s">
        <v>901</v>
      </c>
      <c r="B521" t="s">
        <v>17</v>
      </c>
      <c r="C521" t="s">
        <v>562</v>
      </c>
      <c r="E521" s="20">
        <v>-539954.59</v>
      </c>
      <c r="F521" s="20">
        <v>-539954.59</v>
      </c>
      <c r="G521" s="20">
        <f t="shared" ref="G521:G584" si="8">+E521-F521</f>
        <v>0</v>
      </c>
    </row>
    <row r="522" spans="1:7" hidden="1" x14ac:dyDescent="0.2">
      <c r="A522" t="s">
        <v>902</v>
      </c>
      <c r="B522" t="s">
        <v>17</v>
      </c>
      <c r="C522" t="s">
        <v>562</v>
      </c>
      <c r="E522" s="20">
        <v>-539954.59</v>
      </c>
      <c r="F522" s="20">
        <v>-539954.59</v>
      </c>
      <c r="G522" s="20">
        <f t="shared" si="8"/>
        <v>0</v>
      </c>
    </row>
    <row r="523" spans="1:7" hidden="1" x14ac:dyDescent="0.2">
      <c r="A523" t="s">
        <v>903</v>
      </c>
      <c r="B523" t="s">
        <v>17</v>
      </c>
      <c r="C523" t="s">
        <v>562</v>
      </c>
      <c r="E523" s="20">
        <v>-539954.59</v>
      </c>
      <c r="F523" s="20">
        <v>-539954.59</v>
      </c>
      <c r="G523" s="20">
        <f t="shared" si="8"/>
        <v>0</v>
      </c>
    </row>
    <row r="524" spans="1:7" hidden="1" x14ac:dyDescent="0.2">
      <c r="A524" t="s">
        <v>904</v>
      </c>
      <c r="B524" t="s">
        <v>13</v>
      </c>
      <c r="C524" t="s">
        <v>562</v>
      </c>
      <c r="E524" s="20">
        <v>-539954.59</v>
      </c>
      <c r="F524" s="20">
        <v>-539954.59</v>
      </c>
      <c r="G524" s="20">
        <f t="shared" si="8"/>
        <v>0</v>
      </c>
    </row>
    <row r="525" spans="1:7" hidden="1" x14ac:dyDescent="0.2">
      <c r="A525" t="s">
        <v>2750</v>
      </c>
      <c r="B525" t="s">
        <v>13</v>
      </c>
      <c r="C525" t="s">
        <v>2751</v>
      </c>
      <c r="E525" s="20">
        <v>0</v>
      </c>
      <c r="F525" s="20">
        <v>0</v>
      </c>
      <c r="G525" s="20">
        <f t="shared" si="8"/>
        <v>0</v>
      </c>
    </row>
    <row r="526" spans="1:7" hidden="1" x14ac:dyDescent="0.2">
      <c r="A526" t="s">
        <v>84</v>
      </c>
      <c r="B526" t="s">
        <v>17</v>
      </c>
      <c r="C526" t="s">
        <v>85</v>
      </c>
      <c r="E526" s="20">
        <v>4838654.96</v>
      </c>
      <c r="F526" s="20">
        <v>5437958.8200000003</v>
      </c>
      <c r="G526" s="20">
        <f t="shared" si="8"/>
        <v>-599303.86000000034</v>
      </c>
    </row>
    <row r="527" spans="1:7" hidden="1" x14ac:dyDescent="0.2">
      <c r="A527" t="s">
        <v>86</v>
      </c>
      <c r="B527" t="s">
        <v>17</v>
      </c>
      <c r="C527" t="s">
        <v>3403</v>
      </c>
      <c r="E527" s="20">
        <v>2179013.2400000002</v>
      </c>
      <c r="F527" s="20">
        <v>2360868.9900000002</v>
      </c>
      <c r="G527" s="20">
        <f t="shared" si="8"/>
        <v>-181855.75</v>
      </c>
    </row>
    <row r="528" spans="1:7" hidden="1" x14ac:dyDescent="0.2">
      <c r="A528" t="s">
        <v>87</v>
      </c>
      <c r="B528" t="s">
        <v>17</v>
      </c>
      <c r="C528" t="s">
        <v>3403</v>
      </c>
      <c r="E528" s="20">
        <v>2179013.2400000002</v>
      </c>
      <c r="F528" s="20">
        <v>2360868.9900000002</v>
      </c>
      <c r="G528" s="20">
        <f t="shared" si="8"/>
        <v>-181855.75</v>
      </c>
    </row>
    <row r="529" spans="1:7" hidden="1" x14ac:dyDescent="0.2">
      <c r="A529" t="s">
        <v>88</v>
      </c>
      <c r="B529" t="s">
        <v>17</v>
      </c>
      <c r="C529" t="s">
        <v>89</v>
      </c>
      <c r="E529" s="20">
        <v>1241052.08</v>
      </c>
      <c r="F529" s="20">
        <v>1365547.33</v>
      </c>
      <c r="G529" s="20">
        <f t="shared" si="8"/>
        <v>-124495.25</v>
      </c>
    </row>
    <row r="530" spans="1:7" hidden="1" x14ac:dyDescent="0.2">
      <c r="A530" t="s">
        <v>90</v>
      </c>
      <c r="B530" t="s">
        <v>17</v>
      </c>
      <c r="C530" t="s">
        <v>91</v>
      </c>
      <c r="E530" s="20">
        <v>1241052.08</v>
      </c>
      <c r="F530" s="20">
        <v>1365547.33</v>
      </c>
      <c r="G530" s="20">
        <f t="shared" si="8"/>
        <v>-124495.25</v>
      </c>
    </row>
    <row r="531" spans="1:7" hidden="1" x14ac:dyDescent="0.2">
      <c r="A531" t="s">
        <v>92</v>
      </c>
      <c r="B531" t="s">
        <v>17</v>
      </c>
      <c r="C531" t="s">
        <v>73</v>
      </c>
      <c r="E531" s="20">
        <v>1241052.08</v>
      </c>
      <c r="F531" s="20">
        <v>1365547.33</v>
      </c>
      <c r="G531" s="20">
        <f t="shared" si="8"/>
        <v>-124495.25</v>
      </c>
    </row>
    <row r="532" spans="1:7" hidden="1" x14ac:dyDescent="0.2">
      <c r="A532" t="s">
        <v>905</v>
      </c>
      <c r="B532" t="s">
        <v>17</v>
      </c>
      <c r="C532" t="s">
        <v>906</v>
      </c>
      <c r="E532" s="20">
        <v>1241052.08</v>
      </c>
      <c r="F532" s="20">
        <v>1365547.33</v>
      </c>
      <c r="G532" s="20">
        <f t="shared" si="8"/>
        <v>-124495.25</v>
      </c>
    </row>
    <row r="533" spans="1:7" hidden="1" x14ac:dyDescent="0.2">
      <c r="A533" t="s">
        <v>907</v>
      </c>
      <c r="B533" t="s">
        <v>17</v>
      </c>
      <c r="C533" t="s">
        <v>906</v>
      </c>
      <c r="E533" s="20">
        <v>1241052.08</v>
      </c>
      <c r="F533" s="20">
        <v>1365547.33</v>
      </c>
      <c r="G533" s="20">
        <f t="shared" si="8"/>
        <v>-124495.25</v>
      </c>
    </row>
    <row r="534" spans="1:7" hidden="1" x14ac:dyDescent="0.2">
      <c r="A534" t="s">
        <v>908</v>
      </c>
      <c r="B534" t="s">
        <v>17</v>
      </c>
      <c r="C534" t="s">
        <v>906</v>
      </c>
      <c r="E534" s="20">
        <v>1241052.08</v>
      </c>
      <c r="F534" s="20">
        <v>1365547.33</v>
      </c>
      <c r="G534" s="20">
        <f t="shared" si="8"/>
        <v>-124495.25</v>
      </c>
    </row>
    <row r="535" spans="1:7" hidden="1" x14ac:dyDescent="0.2">
      <c r="A535" t="s">
        <v>909</v>
      </c>
      <c r="B535" t="s">
        <v>13</v>
      </c>
      <c r="C535" t="s">
        <v>906</v>
      </c>
      <c r="E535" s="20">
        <v>1241052.08</v>
      </c>
      <c r="F535" s="20">
        <v>1365547.33</v>
      </c>
      <c r="G535" s="20">
        <f t="shared" si="8"/>
        <v>-124495.25</v>
      </c>
    </row>
    <row r="536" spans="1:7" hidden="1" x14ac:dyDescent="0.2">
      <c r="A536" t="s">
        <v>93</v>
      </c>
      <c r="B536" t="s">
        <v>17</v>
      </c>
      <c r="C536" t="s">
        <v>94</v>
      </c>
      <c r="E536" s="20">
        <v>173930.68</v>
      </c>
      <c r="F536" s="20">
        <v>173930.68</v>
      </c>
      <c r="G536" s="20">
        <f t="shared" si="8"/>
        <v>0</v>
      </c>
    </row>
    <row r="537" spans="1:7" hidden="1" x14ac:dyDescent="0.2">
      <c r="A537" t="s">
        <v>95</v>
      </c>
      <c r="B537" t="s">
        <v>17</v>
      </c>
      <c r="C537" t="s">
        <v>96</v>
      </c>
      <c r="E537" s="20">
        <v>173930.68</v>
      </c>
      <c r="F537" s="20">
        <v>173930.68</v>
      </c>
      <c r="G537" s="20">
        <f t="shared" si="8"/>
        <v>0</v>
      </c>
    </row>
    <row r="538" spans="1:7" hidden="1" x14ac:dyDescent="0.2">
      <c r="A538" t="s">
        <v>97</v>
      </c>
      <c r="B538" t="s">
        <v>17</v>
      </c>
      <c r="C538" t="s">
        <v>73</v>
      </c>
      <c r="E538" s="20">
        <v>173930.68</v>
      </c>
      <c r="F538" s="20">
        <v>173930.68</v>
      </c>
      <c r="G538" s="20">
        <f t="shared" si="8"/>
        <v>0</v>
      </c>
    </row>
    <row r="539" spans="1:7" hidden="1" x14ac:dyDescent="0.2">
      <c r="A539" t="s">
        <v>910</v>
      </c>
      <c r="B539" t="s">
        <v>17</v>
      </c>
      <c r="C539" t="s">
        <v>911</v>
      </c>
      <c r="E539" s="20">
        <v>173930.68</v>
      </c>
      <c r="F539" s="20">
        <v>173930.68</v>
      </c>
      <c r="G539" s="20">
        <f t="shared" si="8"/>
        <v>0</v>
      </c>
    </row>
    <row r="540" spans="1:7" hidden="1" x14ac:dyDescent="0.2">
      <c r="A540" t="s">
        <v>912</v>
      </c>
      <c r="B540" t="s">
        <v>17</v>
      </c>
      <c r="C540" t="s">
        <v>911</v>
      </c>
      <c r="E540" s="20">
        <v>173930.68</v>
      </c>
      <c r="F540" s="20">
        <v>173930.68</v>
      </c>
      <c r="G540" s="20">
        <f t="shared" si="8"/>
        <v>0</v>
      </c>
    </row>
    <row r="541" spans="1:7" hidden="1" x14ac:dyDescent="0.2">
      <c r="A541" t="s">
        <v>913</v>
      </c>
      <c r="B541" t="s">
        <v>17</v>
      </c>
      <c r="C541" t="s">
        <v>911</v>
      </c>
      <c r="E541" s="20">
        <v>173930.68</v>
      </c>
      <c r="F541" s="20">
        <v>173930.68</v>
      </c>
      <c r="G541" s="20">
        <f t="shared" si="8"/>
        <v>0</v>
      </c>
    </row>
    <row r="542" spans="1:7" hidden="1" x14ac:dyDescent="0.2">
      <c r="A542" t="s">
        <v>914</v>
      </c>
      <c r="B542" t="s">
        <v>13</v>
      </c>
      <c r="C542" t="s">
        <v>911</v>
      </c>
      <c r="E542" s="20">
        <v>173930.68</v>
      </c>
      <c r="F542" s="20">
        <v>173930.68</v>
      </c>
      <c r="G542" s="20">
        <f t="shared" si="8"/>
        <v>0</v>
      </c>
    </row>
    <row r="543" spans="1:7" hidden="1" x14ac:dyDescent="0.2">
      <c r="A543" t="s">
        <v>98</v>
      </c>
      <c r="B543" t="s">
        <v>17</v>
      </c>
      <c r="C543" t="s">
        <v>99</v>
      </c>
      <c r="E543" s="20">
        <v>697973.77</v>
      </c>
      <c r="F543" s="20">
        <v>763117.59</v>
      </c>
      <c r="G543" s="20">
        <f t="shared" si="8"/>
        <v>-65143.819999999949</v>
      </c>
    </row>
    <row r="544" spans="1:7" hidden="1" x14ac:dyDescent="0.2">
      <c r="A544" t="s">
        <v>100</v>
      </c>
      <c r="B544" t="s">
        <v>17</v>
      </c>
      <c r="C544" t="s">
        <v>3404</v>
      </c>
      <c r="E544" s="20">
        <v>227973.77</v>
      </c>
      <c r="F544" s="20">
        <v>293117.59000000003</v>
      </c>
      <c r="G544" s="20">
        <f t="shared" si="8"/>
        <v>-65143.820000000036</v>
      </c>
    </row>
    <row r="545" spans="1:7" hidden="1" x14ac:dyDescent="0.2">
      <c r="A545" t="s">
        <v>101</v>
      </c>
      <c r="B545" t="s">
        <v>17</v>
      </c>
      <c r="C545" t="s">
        <v>73</v>
      </c>
      <c r="E545" s="20">
        <v>227973.77</v>
      </c>
      <c r="F545" s="20">
        <v>293117.59000000003</v>
      </c>
      <c r="G545" s="20">
        <f t="shared" si="8"/>
        <v>-65143.820000000036</v>
      </c>
    </row>
    <row r="546" spans="1:7" hidden="1" x14ac:dyDescent="0.2">
      <c r="A546" t="s">
        <v>915</v>
      </c>
      <c r="B546" t="s">
        <v>17</v>
      </c>
      <c r="C546" t="s">
        <v>3404</v>
      </c>
      <c r="E546" s="20">
        <v>227973.77</v>
      </c>
      <c r="F546" s="20">
        <v>293117.59000000003</v>
      </c>
      <c r="G546" s="20">
        <f t="shared" si="8"/>
        <v>-65143.820000000036</v>
      </c>
    </row>
    <row r="547" spans="1:7" hidden="1" x14ac:dyDescent="0.2">
      <c r="A547" t="s">
        <v>916</v>
      </c>
      <c r="B547" t="s">
        <v>17</v>
      </c>
      <c r="C547" t="s">
        <v>3404</v>
      </c>
      <c r="E547" s="20">
        <v>227973.77</v>
      </c>
      <c r="F547" s="20">
        <v>293117.59000000003</v>
      </c>
      <c r="G547" s="20">
        <f t="shared" si="8"/>
        <v>-65143.820000000036</v>
      </c>
    </row>
    <row r="548" spans="1:7" hidden="1" x14ac:dyDescent="0.2">
      <c r="A548" t="s">
        <v>917</v>
      </c>
      <c r="B548" t="s">
        <v>17</v>
      </c>
      <c r="C548" t="s">
        <v>3404</v>
      </c>
      <c r="E548" s="20">
        <v>227973.77</v>
      </c>
      <c r="F548" s="20">
        <v>293117.59000000003</v>
      </c>
      <c r="G548" s="20">
        <f t="shared" si="8"/>
        <v>-65143.820000000036</v>
      </c>
    </row>
    <row r="549" spans="1:7" hidden="1" x14ac:dyDescent="0.2">
      <c r="A549" t="s">
        <v>918</v>
      </c>
      <c r="B549" t="s">
        <v>13</v>
      </c>
      <c r="C549" t="s">
        <v>3404</v>
      </c>
      <c r="E549" s="20">
        <v>227973.77</v>
      </c>
      <c r="F549" s="20">
        <v>293117.59000000003</v>
      </c>
      <c r="G549" s="20">
        <f t="shared" si="8"/>
        <v>-65143.820000000036</v>
      </c>
    </row>
    <row r="550" spans="1:7" hidden="1" x14ac:dyDescent="0.2">
      <c r="A550" t="s">
        <v>2812</v>
      </c>
      <c r="B550" t="s">
        <v>17</v>
      </c>
      <c r="C550" t="s">
        <v>105</v>
      </c>
      <c r="E550" s="20">
        <v>470000</v>
      </c>
      <c r="F550" s="20">
        <v>470000</v>
      </c>
      <c r="G550" s="20">
        <f t="shared" si="8"/>
        <v>0</v>
      </c>
    </row>
    <row r="551" spans="1:7" hidden="1" x14ac:dyDescent="0.2">
      <c r="A551" t="s">
        <v>2813</v>
      </c>
      <c r="B551" t="s">
        <v>17</v>
      </c>
      <c r="C551" t="s">
        <v>73</v>
      </c>
      <c r="E551" s="20">
        <v>470000</v>
      </c>
      <c r="F551" s="20">
        <v>470000</v>
      </c>
      <c r="G551" s="20">
        <f t="shared" si="8"/>
        <v>0</v>
      </c>
    </row>
    <row r="552" spans="1:7" hidden="1" x14ac:dyDescent="0.2">
      <c r="A552" t="s">
        <v>2814</v>
      </c>
      <c r="B552" t="s">
        <v>17</v>
      </c>
      <c r="C552" t="s">
        <v>105</v>
      </c>
      <c r="E552" s="20">
        <v>470000</v>
      </c>
      <c r="F552" s="20">
        <v>470000</v>
      </c>
      <c r="G552" s="20">
        <f t="shared" si="8"/>
        <v>0</v>
      </c>
    </row>
    <row r="553" spans="1:7" hidden="1" x14ac:dyDescent="0.2">
      <c r="A553" t="s">
        <v>2815</v>
      </c>
      <c r="B553" t="s">
        <v>17</v>
      </c>
      <c r="C553" t="s">
        <v>105</v>
      </c>
      <c r="E553" s="20">
        <v>470000</v>
      </c>
      <c r="F553" s="20">
        <v>470000</v>
      </c>
      <c r="G553" s="20">
        <f t="shared" si="8"/>
        <v>0</v>
      </c>
    </row>
    <row r="554" spans="1:7" hidden="1" x14ac:dyDescent="0.2">
      <c r="A554" t="s">
        <v>2816</v>
      </c>
      <c r="B554" t="s">
        <v>17</v>
      </c>
      <c r="C554" t="s">
        <v>105</v>
      </c>
      <c r="E554" s="20">
        <v>470000</v>
      </c>
      <c r="F554" s="20">
        <v>470000</v>
      </c>
      <c r="G554" s="20">
        <f t="shared" si="8"/>
        <v>0</v>
      </c>
    </row>
    <row r="555" spans="1:7" hidden="1" x14ac:dyDescent="0.2">
      <c r="A555" t="s">
        <v>2817</v>
      </c>
      <c r="B555" t="s">
        <v>13</v>
      </c>
      <c r="C555" t="s">
        <v>3405</v>
      </c>
      <c r="E555" s="20">
        <v>100000</v>
      </c>
      <c r="F555" s="20">
        <v>100000</v>
      </c>
      <c r="G555" s="20">
        <f t="shared" si="8"/>
        <v>0</v>
      </c>
    </row>
    <row r="556" spans="1:7" hidden="1" x14ac:dyDescent="0.2">
      <c r="A556" t="s">
        <v>3158</v>
      </c>
      <c r="B556" t="s">
        <v>13</v>
      </c>
      <c r="C556" t="s">
        <v>3159</v>
      </c>
      <c r="E556" s="20">
        <v>370000</v>
      </c>
      <c r="F556" s="20">
        <v>370000</v>
      </c>
      <c r="G556" s="20">
        <f t="shared" si="8"/>
        <v>0</v>
      </c>
    </row>
    <row r="557" spans="1:7" hidden="1" x14ac:dyDescent="0.2">
      <c r="A557" t="s">
        <v>102</v>
      </c>
      <c r="B557" t="s">
        <v>17</v>
      </c>
      <c r="C557" t="s">
        <v>103</v>
      </c>
      <c r="E557" s="20">
        <v>66056.710000000006</v>
      </c>
      <c r="F557" s="20">
        <v>58273.39</v>
      </c>
      <c r="G557" s="20">
        <f t="shared" si="8"/>
        <v>7783.320000000007</v>
      </c>
    </row>
    <row r="558" spans="1:7" hidden="1" x14ac:dyDescent="0.2">
      <c r="A558" t="s">
        <v>104</v>
      </c>
      <c r="B558" t="s">
        <v>17</v>
      </c>
      <c r="C558" t="s">
        <v>105</v>
      </c>
      <c r="E558" s="20">
        <v>66056.710000000006</v>
      </c>
      <c r="F558" s="20">
        <v>58273.39</v>
      </c>
      <c r="G558" s="20">
        <f t="shared" si="8"/>
        <v>7783.320000000007</v>
      </c>
    </row>
    <row r="559" spans="1:7" hidden="1" x14ac:dyDescent="0.2">
      <c r="A559" t="s">
        <v>106</v>
      </c>
      <c r="B559" t="s">
        <v>17</v>
      </c>
      <c r="C559" t="s">
        <v>73</v>
      </c>
      <c r="E559" s="20">
        <v>66056.710000000006</v>
      </c>
      <c r="F559" s="20">
        <v>58273.39</v>
      </c>
      <c r="G559" s="20">
        <f t="shared" si="8"/>
        <v>7783.320000000007</v>
      </c>
    </row>
    <row r="560" spans="1:7" hidden="1" x14ac:dyDescent="0.2">
      <c r="A560" t="s">
        <v>919</v>
      </c>
      <c r="B560" t="s">
        <v>17</v>
      </c>
      <c r="C560" t="s">
        <v>105</v>
      </c>
      <c r="E560" s="20">
        <v>66056.710000000006</v>
      </c>
      <c r="F560" s="20">
        <v>58273.39</v>
      </c>
      <c r="G560" s="20">
        <f t="shared" si="8"/>
        <v>7783.320000000007</v>
      </c>
    </row>
    <row r="561" spans="1:7" hidden="1" x14ac:dyDescent="0.2">
      <c r="A561" t="s">
        <v>920</v>
      </c>
      <c r="B561" t="s">
        <v>17</v>
      </c>
      <c r="C561" t="s">
        <v>105</v>
      </c>
      <c r="E561" s="20">
        <v>66056.710000000006</v>
      </c>
      <c r="F561" s="20">
        <v>58273.39</v>
      </c>
      <c r="G561" s="20">
        <f t="shared" si="8"/>
        <v>7783.320000000007</v>
      </c>
    </row>
    <row r="562" spans="1:7" hidden="1" x14ac:dyDescent="0.2">
      <c r="A562" t="s">
        <v>921</v>
      </c>
      <c r="B562" t="s">
        <v>17</v>
      </c>
      <c r="C562" t="s">
        <v>105</v>
      </c>
      <c r="E562" s="20">
        <v>66056.710000000006</v>
      </c>
      <c r="F562" s="20">
        <v>58273.39</v>
      </c>
      <c r="G562" s="20">
        <f t="shared" si="8"/>
        <v>7783.320000000007</v>
      </c>
    </row>
    <row r="563" spans="1:7" hidden="1" x14ac:dyDescent="0.2">
      <c r="A563" t="s">
        <v>3336</v>
      </c>
      <c r="B563" t="s">
        <v>13</v>
      </c>
      <c r="C563" t="s">
        <v>3337</v>
      </c>
      <c r="E563" s="20">
        <v>7333.34</v>
      </c>
      <c r="F563" s="20">
        <v>6600</v>
      </c>
      <c r="G563" s="20">
        <f t="shared" si="8"/>
        <v>733.34000000000015</v>
      </c>
    </row>
    <row r="564" spans="1:7" hidden="1" x14ac:dyDescent="0.2">
      <c r="A564" t="s">
        <v>922</v>
      </c>
      <c r="B564" t="s">
        <v>13</v>
      </c>
      <c r="C564" t="s">
        <v>923</v>
      </c>
      <c r="E564" s="20">
        <v>99.41</v>
      </c>
      <c r="F564" s="20">
        <v>49.45</v>
      </c>
      <c r="G564" s="20">
        <f t="shared" si="8"/>
        <v>49.959999999999994</v>
      </c>
    </row>
    <row r="565" spans="1:7" hidden="1" x14ac:dyDescent="0.2">
      <c r="A565" t="s">
        <v>924</v>
      </c>
      <c r="B565" t="s">
        <v>13</v>
      </c>
      <c r="C565" t="s">
        <v>925</v>
      </c>
      <c r="E565" s="20">
        <v>0.01</v>
      </c>
      <c r="F565" s="20">
        <v>0.01</v>
      </c>
      <c r="G565" s="20">
        <f t="shared" si="8"/>
        <v>0</v>
      </c>
    </row>
    <row r="566" spans="1:7" hidden="1" x14ac:dyDescent="0.2">
      <c r="A566" t="s">
        <v>926</v>
      </c>
      <c r="B566" t="s">
        <v>13</v>
      </c>
      <c r="C566" t="s">
        <v>927</v>
      </c>
      <c r="E566" s="20">
        <v>0.03</v>
      </c>
      <c r="F566" s="20">
        <v>0.03</v>
      </c>
      <c r="G566" s="20">
        <f t="shared" si="8"/>
        <v>0</v>
      </c>
    </row>
    <row r="567" spans="1:7" hidden="1" x14ac:dyDescent="0.2">
      <c r="A567" t="s">
        <v>928</v>
      </c>
      <c r="B567" t="s">
        <v>13</v>
      </c>
      <c r="C567" t="s">
        <v>929</v>
      </c>
      <c r="E567" s="20">
        <v>957.08</v>
      </c>
      <c r="F567" s="20">
        <v>957.08</v>
      </c>
      <c r="G567" s="20">
        <f t="shared" si="8"/>
        <v>0</v>
      </c>
    </row>
    <row r="568" spans="1:7" hidden="1" x14ac:dyDescent="0.2">
      <c r="A568" t="s">
        <v>930</v>
      </c>
      <c r="B568" t="s">
        <v>13</v>
      </c>
      <c r="C568" t="s">
        <v>931</v>
      </c>
      <c r="E568" s="20">
        <v>1666.68</v>
      </c>
      <c r="F568" s="20">
        <v>1666.68</v>
      </c>
      <c r="G568" s="20">
        <f t="shared" si="8"/>
        <v>0</v>
      </c>
    </row>
    <row r="569" spans="1:7" hidden="1" x14ac:dyDescent="0.2">
      <c r="A569" t="s">
        <v>3406</v>
      </c>
      <c r="B569" t="s">
        <v>13</v>
      </c>
      <c r="C569" t="s">
        <v>3407</v>
      </c>
      <c r="E569" s="20">
        <v>56000.160000000003</v>
      </c>
      <c r="F569" s="20">
        <v>49000.14</v>
      </c>
      <c r="G569" s="20">
        <f t="shared" si="8"/>
        <v>7000.0200000000041</v>
      </c>
    </row>
    <row r="570" spans="1:7" hidden="1" x14ac:dyDescent="0.2">
      <c r="A570" t="s">
        <v>107</v>
      </c>
      <c r="B570" t="s">
        <v>17</v>
      </c>
      <c r="C570" t="s">
        <v>108</v>
      </c>
      <c r="E570" s="20">
        <v>2659641.7200000002</v>
      </c>
      <c r="F570" s="20">
        <v>3077089.83</v>
      </c>
      <c r="G570" s="20">
        <f t="shared" si="8"/>
        <v>-417448.10999999987</v>
      </c>
    </row>
    <row r="571" spans="1:7" hidden="1" x14ac:dyDescent="0.2">
      <c r="A571" t="s">
        <v>109</v>
      </c>
      <c r="B571" t="s">
        <v>17</v>
      </c>
      <c r="C571" t="s">
        <v>108</v>
      </c>
      <c r="E571" s="20">
        <v>2894663.96</v>
      </c>
      <c r="F571" s="20">
        <v>3316971.66</v>
      </c>
      <c r="G571" s="20">
        <f t="shared" si="8"/>
        <v>-422307.70000000019</v>
      </c>
    </row>
    <row r="572" spans="1:7" hidden="1" x14ac:dyDescent="0.2">
      <c r="A572" t="s">
        <v>110</v>
      </c>
      <c r="B572" t="s">
        <v>17</v>
      </c>
      <c r="C572" t="s">
        <v>111</v>
      </c>
      <c r="E572" s="20">
        <v>1043404.12</v>
      </c>
      <c r="F572" s="20">
        <v>904661.36</v>
      </c>
      <c r="G572" s="20">
        <f t="shared" si="8"/>
        <v>138742.76</v>
      </c>
    </row>
    <row r="573" spans="1:7" hidden="1" x14ac:dyDescent="0.2">
      <c r="A573" t="s">
        <v>112</v>
      </c>
      <c r="B573" t="s">
        <v>17</v>
      </c>
      <c r="C573" t="s">
        <v>113</v>
      </c>
      <c r="E573" s="20">
        <v>273923.59000000003</v>
      </c>
      <c r="F573" s="20">
        <v>269833.45</v>
      </c>
      <c r="G573" s="20">
        <f t="shared" si="8"/>
        <v>4090.140000000014</v>
      </c>
    </row>
    <row r="574" spans="1:7" hidden="1" x14ac:dyDescent="0.2">
      <c r="A574" t="s">
        <v>114</v>
      </c>
      <c r="B574" t="s">
        <v>17</v>
      </c>
      <c r="C574" t="s">
        <v>73</v>
      </c>
      <c r="E574" s="20">
        <v>273923.59000000003</v>
      </c>
      <c r="F574" s="20">
        <v>269833.45</v>
      </c>
      <c r="G574" s="20">
        <f t="shared" si="8"/>
        <v>4090.140000000014</v>
      </c>
    </row>
    <row r="575" spans="1:7" hidden="1" x14ac:dyDescent="0.2">
      <c r="A575" t="s">
        <v>932</v>
      </c>
      <c r="B575" t="s">
        <v>17</v>
      </c>
      <c r="C575" t="s">
        <v>933</v>
      </c>
      <c r="E575" s="20">
        <v>273923.59000000003</v>
      </c>
      <c r="F575" s="20">
        <v>269833.45</v>
      </c>
      <c r="G575" s="20">
        <f t="shared" si="8"/>
        <v>4090.140000000014</v>
      </c>
    </row>
    <row r="576" spans="1:7" hidden="1" x14ac:dyDescent="0.2">
      <c r="A576" t="s">
        <v>934</v>
      </c>
      <c r="B576" t="s">
        <v>17</v>
      </c>
      <c r="C576" t="s">
        <v>933</v>
      </c>
      <c r="E576" s="20">
        <v>273923.59000000003</v>
      </c>
      <c r="F576" s="20">
        <v>269833.45</v>
      </c>
      <c r="G576" s="20">
        <f t="shared" si="8"/>
        <v>4090.140000000014</v>
      </c>
    </row>
    <row r="577" spans="1:7" hidden="1" x14ac:dyDescent="0.2">
      <c r="A577" t="s">
        <v>935</v>
      </c>
      <c r="B577" t="s">
        <v>17</v>
      </c>
      <c r="C577" t="s">
        <v>936</v>
      </c>
      <c r="E577" s="20">
        <v>273923.59000000003</v>
      </c>
      <c r="F577" s="20">
        <v>269833.45</v>
      </c>
      <c r="G577" s="20">
        <f t="shared" si="8"/>
        <v>4090.140000000014</v>
      </c>
    </row>
    <row r="578" spans="1:7" hidden="1" x14ac:dyDescent="0.2">
      <c r="A578" t="s">
        <v>937</v>
      </c>
      <c r="B578" t="s">
        <v>13</v>
      </c>
      <c r="C578" t="s">
        <v>936</v>
      </c>
      <c r="E578" s="20">
        <v>273923.59000000003</v>
      </c>
      <c r="F578" s="20">
        <v>269833.45</v>
      </c>
      <c r="G578" s="20">
        <f t="shared" si="8"/>
        <v>4090.140000000014</v>
      </c>
    </row>
    <row r="579" spans="1:7" hidden="1" x14ac:dyDescent="0.2">
      <c r="A579" t="s">
        <v>3160</v>
      </c>
      <c r="B579" t="s">
        <v>17</v>
      </c>
      <c r="C579" t="s">
        <v>3161</v>
      </c>
      <c r="E579" s="20">
        <v>769480.53</v>
      </c>
      <c r="F579" s="20">
        <v>634827.91</v>
      </c>
      <c r="G579" s="20">
        <f t="shared" si="8"/>
        <v>134652.62</v>
      </c>
    </row>
    <row r="580" spans="1:7" hidden="1" x14ac:dyDescent="0.2">
      <c r="A580" t="s">
        <v>3162</v>
      </c>
      <c r="B580" t="s">
        <v>17</v>
      </c>
      <c r="C580" t="s">
        <v>73</v>
      </c>
      <c r="E580" s="20">
        <v>769480.53</v>
      </c>
      <c r="F580" s="20">
        <v>634827.91</v>
      </c>
      <c r="G580" s="20">
        <f t="shared" si="8"/>
        <v>134652.62</v>
      </c>
    </row>
    <row r="581" spans="1:7" hidden="1" x14ac:dyDescent="0.2">
      <c r="A581" t="s">
        <v>3163</v>
      </c>
      <c r="B581" t="s">
        <v>13</v>
      </c>
      <c r="C581" t="s">
        <v>3164</v>
      </c>
      <c r="E581" s="20">
        <v>769480.53</v>
      </c>
      <c r="F581" s="20">
        <v>634827.91</v>
      </c>
      <c r="G581" s="20">
        <f t="shared" si="8"/>
        <v>134652.62</v>
      </c>
    </row>
    <row r="582" spans="1:7" hidden="1" x14ac:dyDescent="0.2">
      <c r="A582" t="s">
        <v>115</v>
      </c>
      <c r="B582" t="s">
        <v>17</v>
      </c>
      <c r="C582" t="s">
        <v>116</v>
      </c>
      <c r="E582" s="20">
        <v>1851259.84</v>
      </c>
      <c r="F582" s="20">
        <v>2412310.2999999998</v>
      </c>
      <c r="G582" s="20">
        <f t="shared" si="8"/>
        <v>-561050.45999999973</v>
      </c>
    </row>
    <row r="583" spans="1:7" hidden="1" x14ac:dyDescent="0.2">
      <c r="A583" t="s">
        <v>2829</v>
      </c>
      <c r="B583" t="s">
        <v>17</v>
      </c>
      <c r="C583" t="s">
        <v>2830</v>
      </c>
      <c r="E583" s="20">
        <v>320</v>
      </c>
      <c r="F583" s="20">
        <v>340</v>
      </c>
      <c r="G583" s="20">
        <f t="shared" si="8"/>
        <v>-20</v>
      </c>
    </row>
    <row r="584" spans="1:7" hidden="1" x14ac:dyDescent="0.2">
      <c r="A584" t="s">
        <v>2831</v>
      </c>
      <c r="B584" t="s">
        <v>17</v>
      </c>
      <c r="C584" t="s">
        <v>73</v>
      </c>
      <c r="E584" s="20">
        <v>320</v>
      </c>
      <c r="F584" s="20">
        <v>340</v>
      </c>
      <c r="G584" s="20">
        <f t="shared" si="8"/>
        <v>-20</v>
      </c>
    </row>
    <row r="585" spans="1:7" hidden="1" x14ac:dyDescent="0.2">
      <c r="A585" t="s">
        <v>3367</v>
      </c>
      <c r="B585" t="s">
        <v>17</v>
      </c>
      <c r="C585" t="s">
        <v>25</v>
      </c>
      <c r="E585" s="20">
        <v>0</v>
      </c>
      <c r="F585" s="20">
        <v>20</v>
      </c>
      <c r="G585" s="20">
        <f t="shared" ref="G585:G648" si="9">+E585-F585</f>
        <v>-20</v>
      </c>
    </row>
    <row r="586" spans="1:7" hidden="1" x14ac:dyDescent="0.2">
      <c r="A586" t="s">
        <v>3368</v>
      </c>
      <c r="B586" t="s">
        <v>17</v>
      </c>
      <c r="C586" t="s">
        <v>25</v>
      </c>
      <c r="E586" s="20">
        <v>0</v>
      </c>
      <c r="F586" s="20">
        <v>20</v>
      </c>
      <c r="G586" s="20">
        <f t="shared" si="9"/>
        <v>-20</v>
      </c>
    </row>
    <row r="587" spans="1:7" hidden="1" x14ac:dyDescent="0.2">
      <c r="A587" t="s">
        <v>3369</v>
      </c>
      <c r="B587" t="s">
        <v>17</v>
      </c>
      <c r="C587" t="s">
        <v>25</v>
      </c>
      <c r="E587" s="20">
        <v>0</v>
      </c>
      <c r="F587" s="20">
        <v>20</v>
      </c>
      <c r="G587" s="20">
        <f t="shared" si="9"/>
        <v>-20</v>
      </c>
    </row>
    <row r="588" spans="1:7" hidden="1" x14ac:dyDescent="0.2">
      <c r="A588" t="s">
        <v>3370</v>
      </c>
      <c r="B588" t="s">
        <v>13</v>
      </c>
      <c r="C588" t="s">
        <v>25</v>
      </c>
      <c r="E588" s="20">
        <v>0</v>
      </c>
      <c r="F588" s="20">
        <v>20</v>
      </c>
      <c r="G588" s="20">
        <f t="shared" si="9"/>
        <v>-20</v>
      </c>
    </row>
    <row r="589" spans="1:7" hidden="1" x14ac:dyDescent="0.2">
      <c r="A589" t="s">
        <v>2832</v>
      </c>
      <c r="B589" t="s">
        <v>17</v>
      </c>
      <c r="C589" t="s">
        <v>2833</v>
      </c>
      <c r="E589" s="20">
        <v>320</v>
      </c>
      <c r="F589" s="20">
        <v>320</v>
      </c>
      <c r="G589" s="20">
        <f t="shared" si="9"/>
        <v>0</v>
      </c>
    </row>
    <row r="590" spans="1:7" hidden="1" x14ac:dyDescent="0.2">
      <c r="A590" t="s">
        <v>2834</v>
      </c>
      <c r="B590" t="s">
        <v>17</v>
      </c>
      <c r="C590" t="s">
        <v>2833</v>
      </c>
      <c r="E590" s="20">
        <v>320</v>
      </c>
      <c r="F590" s="20">
        <v>320</v>
      </c>
      <c r="G590" s="20">
        <f t="shared" si="9"/>
        <v>0</v>
      </c>
    </row>
    <row r="591" spans="1:7" hidden="1" x14ac:dyDescent="0.2">
      <c r="A591" t="s">
        <v>3165</v>
      </c>
      <c r="B591" t="s">
        <v>17</v>
      </c>
      <c r="C591" t="s">
        <v>2833</v>
      </c>
      <c r="E591" s="20">
        <v>320</v>
      </c>
      <c r="F591" s="20">
        <v>320</v>
      </c>
      <c r="G591" s="20">
        <f t="shared" si="9"/>
        <v>0</v>
      </c>
    </row>
    <row r="592" spans="1:7" hidden="1" x14ac:dyDescent="0.2">
      <c r="A592" t="s">
        <v>3166</v>
      </c>
      <c r="B592" t="s">
        <v>13</v>
      </c>
      <c r="C592" t="s">
        <v>2833</v>
      </c>
      <c r="E592" s="20">
        <v>320</v>
      </c>
      <c r="F592" s="20">
        <v>320</v>
      </c>
      <c r="G592" s="20">
        <f t="shared" si="9"/>
        <v>0</v>
      </c>
    </row>
    <row r="593" spans="1:7" hidden="1" x14ac:dyDescent="0.2">
      <c r="A593" t="s">
        <v>117</v>
      </c>
      <c r="B593" t="s">
        <v>17</v>
      </c>
      <c r="C593" t="s">
        <v>3619</v>
      </c>
      <c r="E593" s="20">
        <v>107949.13</v>
      </c>
      <c r="F593" s="20">
        <v>125810.74</v>
      </c>
      <c r="G593" s="20">
        <f t="shared" si="9"/>
        <v>-17861.61</v>
      </c>
    </row>
    <row r="594" spans="1:7" hidden="1" x14ac:dyDescent="0.2">
      <c r="A594" t="s">
        <v>118</v>
      </c>
      <c r="B594" t="s">
        <v>17</v>
      </c>
      <c r="C594" t="s">
        <v>73</v>
      </c>
      <c r="E594" s="20">
        <v>107949.13</v>
      </c>
      <c r="F594" s="20">
        <v>125810.74</v>
      </c>
      <c r="G594" s="20">
        <f t="shared" si="9"/>
        <v>-17861.61</v>
      </c>
    </row>
    <row r="595" spans="1:7" hidden="1" x14ac:dyDescent="0.2">
      <c r="A595" t="s">
        <v>938</v>
      </c>
      <c r="B595" t="s">
        <v>17</v>
      </c>
      <c r="C595" t="s">
        <v>939</v>
      </c>
      <c r="E595" s="20">
        <v>107949.13</v>
      </c>
      <c r="F595" s="20">
        <v>125810.74</v>
      </c>
      <c r="G595" s="20">
        <f t="shared" si="9"/>
        <v>-17861.61</v>
      </c>
    </row>
    <row r="596" spans="1:7" hidden="1" x14ac:dyDescent="0.2">
      <c r="A596" t="s">
        <v>940</v>
      </c>
      <c r="B596" t="s">
        <v>17</v>
      </c>
      <c r="C596" t="s">
        <v>939</v>
      </c>
      <c r="E596" s="20">
        <v>107949.13</v>
      </c>
      <c r="F596" s="20">
        <v>125810.74</v>
      </c>
      <c r="G596" s="20">
        <f t="shared" si="9"/>
        <v>-17861.61</v>
      </c>
    </row>
    <row r="597" spans="1:7" hidden="1" x14ac:dyDescent="0.2">
      <c r="A597" t="s">
        <v>941</v>
      </c>
      <c r="B597" t="s">
        <v>17</v>
      </c>
      <c r="C597" t="s">
        <v>939</v>
      </c>
      <c r="E597" s="20">
        <v>107949.13</v>
      </c>
      <c r="F597" s="20">
        <v>125810.74</v>
      </c>
      <c r="G597" s="20">
        <f t="shared" si="9"/>
        <v>-17861.61</v>
      </c>
    </row>
    <row r="598" spans="1:7" hidden="1" x14ac:dyDescent="0.2">
      <c r="A598" t="s">
        <v>942</v>
      </c>
      <c r="B598" t="s">
        <v>13</v>
      </c>
      <c r="C598" t="s">
        <v>939</v>
      </c>
      <c r="E598" s="20">
        <v>1191.27</v>
      </c>
      <c r="F598" s="20">
        <v>1382.29</v>
      </c>
      <c r="G598" s="20">
        <f t="shared" si="9"/>
        <v>-191.01999999999998</v>
      </c>
    </row>
    <row r="599" spans="1:7" hidden="1" x14ac:dyDescent="0.2">
      <c r="A599" t="s">
        <v>943</v>
      </c>
      <c r="B599" t="s">
        <v>13</v>
      </c>
      <c r="C599" t="s">
        <v>944</v>
      </c>
      <c r="E599" s="20">
        <v>106757.86</v>
      </c>
      <c r="F599" s="20">
        <v>124428.45</v>
      </c>
      <c r="G599" s="20">
        <f t="shared" si="9"/>
        <v>-17670.589999999997</v>
      </c>
    </row>
    <row r="600" spans="1:7" hidden="1" x14ac:dyDescent="0.2">
      <c r="A600" t="s">
        <v>119</v>
      </c>
      <c r="B600" t="s">
        <v>17</v>
      </c>
      <c r="C600" t="s">
        <v>116</v>
      </c>
      <c r="E600" s="20">
        <v>1742990.71</v>
      </c>
      <c r="F600" s="20">
        <v>2286159.56</v>
      </c>
      <c r="G600" s="20">
        <f t="shared" si="9"/>
        <v>-543168.85000000009</v>
      </c>
    </row>
    <row r="601" spans="1:7" hidden="1" x14ac:dyDescent="0.2">
      <c r="A601" t="s">
        <v>120</v>
      </c>
      <c r="B601" t="s">
        <v>17</v>
      </c>
      <c r="C601" t="s">
        <v>73</v>
      </c>
      <c r="E601" s="20">
        <v>1742990.71</v>
      </c>
      <c r="F601" s="20">
        <v>2286159.56</v>
      </c>
      <c r="G601" s="20">
        <f t="shared" si="9"/>
        <v>-543168.85000000009</v>
      </c>
    </row>
    <row r="602" spans="1:7" hidden="1" x14ac:dyDescent="0.2">
      <c r="A602" t="s">
        <v>945</v>
      </c>
      <c r="B602" t="s">
        <v>17</v>
      </c>
      <c r="C602" t="s">
        <v>3620</v>
      </c>
      <c r="E602" s="20">
        <v>0</v>
      </c>
      <c r="F602" s="20">
        <v>0</v>
      </c>
      <c r="G602" s="20">
        <f t="shared" si="9"/>
        <v>0</v>
      </c>
    </row>
    <row r="603" spans="1:7" hidden="1" x14ac:dyDescent="0.2">
      <c r="A603" t="s">
        <v>946</v>
      </c>
      <c r="B603" t="s">
        <v>17</v>
      </c>
      <c r="C603" t="s">
        <v>644</v>
      </c>
      <c r="E603" s="20">
        <v>0</v>
      </c>
      <c r="F603" s="20">
        <v>0</v>
      </c>
      <c r="G603" s="20">
        <f t="shared" si="9"/>
        <v>0</v>
      </c>
    </row>
    <row r="604" spans="1:7" hidden="1" x14ac:dyDescent="0.2">
      <c r="A604" t="s">
        <v>947</v>
      </c>
      <c r="B604" t="s">
        <v>17</v>
      </c>
      <c r="C604" t="s">
        <v>644</v>
      </c>
      <c r="E604" s="20">
        <v>0</v>
      </c>
      <c r="F604" s="20">
        <v>0</v>
      </c>
      <c r="G604" s="20">
        <f t="shared" si="9"/>
        <v>0</v>
      </c>
    </row>
    <row r="605" spans="1:7" hidden="1" x14ac:dyDescent="0.2">
      <c r="A605" t="s">
        <v>948</v>
      </c>
      <c r="B605" t="s">
        <v>13</v>
      </c>
      <c r="C605" t="s">
        <v>644</v>
      </c>
      <c r="E605" s="20">
        <v>0</v>
      </c>
      <c r="F605" s="20">
        <v>0</v>
      </c>
      <c r="G605" s="20">
        <f t="shared" si="9"/>
        <v>0</v>
      </c>
    </row>
    <row r="606" spans="1:7" hidden="1" x14ac:dyDescent="0.2">
      <c r="A606" t="s">
        <v>2762</v>
      </c>
      <c r="B606" t="s">
        <v>13</v>
      </c>
      <c r="C606" t="s">
        <v>671</v>
      </c>
      <c r="E606" s="20">
        <v>0</v>
      </c>
      <c r="F606" s="20">
        <v>0</v>
      </c>
      <c r="G606" s="20">
        <f t="shared" si="9"/>
        <v>0</v>
      </c>
    </row>
    <row r="607" spans="1:7" hidden="1" x14ac:dyDescent="0.2">
      <c r="A607" t="s">
        <v>949</v>
      </c>
      <c r="B607" t="s">
        <v>13</v>
      </c>
      <c r="C607" t="s">
        <v>950</v>
      </c>
      <c r="E607" s="20">
        <v>0</v>
      </c>
      <c r="F607" s="20">
        <v>0</v>
      </c>
      <c r="G607" s="20">
        <f t="shared" si="9"/>
        <v>0</v>
      </c>
    </row>
    <row r="608" spans="1:7" hidden="1" x14ac:dyDescent="0.2">
      <c r="A608" t="s">
        <v>951</v>
      </c>
      <c r="B608" t="s">
        <v>13</v>
      </c>
      <c r="C608" t="s">
        <v>675</v>
      </c>
      <c r="E608" s="20">
        <v>0</v>
      </c>
      <c r="F608" s="20">
        <v>0</v>
      </c>
      <c r="G608" s="20">
        <f t="shared" si="9"/>
        <v>0</v>
      </c>
    </row>
    <row r="609" spans="1:7" hidden="1" x14ac:dyDescent="0.2">
      <c r="A609" t="s">
        <v>952</v>
      </c>
      <c r="B609" t="s">
        <v>17</v>
      </c>
      <c r="C609" t="s">
        <v>953</v>
      </c>
      <c r="E609" s="20">
        <v>1679080.2</v>
      </c>
      <c r="F609" s="20">
        <v>2187888.98</v>
      </c>
      <c r="G609" s="20">
        <f t="shared" si="9"/>
        <v>-508808.78</v>
      </c>
    </row>
    <row r="610" spans="1:7" hidden="1" x14ac:dyDescent="0.2">
      <c r="A610" t="s">
        <v>954</v>
      </c>
      <c r="B610" t="s">
        <v>17</v>
      </c>
      <c r="C610" t="s">
        <v>953</v>
      </c>
      <c r="E610" s="20">
        <v>0</v>
      </c>
      <c r="F610" s="20">
        <v>3153.8</v>
      </c>
      <c r="G610" s="20">
        <f t="shared" si="9"/>
        <v>-3153.8</v>
      </c>
    </row>
    <row r="611" spans="1:7" hidden="1" x14ac:dyDescent="0.2">
      <c r="A611" t="s">
        <v>955</v>
      </c>
      <c r="B611" t="s">
        <v>17</v>
      </c>
      <c r="C611" t="s">
        <v>953</v>
      </c>
      <c r="E611" s="20">
        <v>0</v>
      </c>
      <c r="F611" s="20">
        <v>3153.8</v>
      </c>
      <c r="G611" s="20">
        <f t="shared" si="9"/>
        <v>-3153.8</v>
      </c>
    </row>
    <row r="612" spans="1:7" hidden="1" x14ac:dyDescent="0.2">
      <c r="A612" t="s">
        <v>956</v>
      </c>
      <c r="B612" t="s">
        <v>13</v>
      </c>
      <c r="C612" t="s">
        <v>957</v>
      </c>
      <c r="E612" s="20">
        <v>0</v>
      </c>
      <c r="F612" s="20">
        <v>0</v>
      </c>
      <c r="G612" s="20">
        <f t="shared" si="9"/>
        <v>0</v>
      </c>
    </row>
    <row r="613" spans="1:7" hidden="1" x14ac:dyDescent="0.2">
      <c r="A613" t="s">
        <v>958</v>
      </c>
      <c r="B613" t="s">
        <v>13</v>
      </c>
      <c r="C613" t="s">
        <v>959</v>
      </c>
      <c r="E613" s="20">
        <v>0</v>
      </c>
      <c r="F613" s="20">
        <v>0</v>
      </c>
      <c r="G613" s="20">
        <f t="shared" si="9"/>
        <v>0</v>
      </c>
    </row>
    <row r="614" spans="1:7" hidden="1" x14ac:dyDescent="0.2">
      <c r="A614" t="s">
        <v>960</v>
      </c>
      <c r="B614" t="s">
        <v>13</v>
      </c>
      <c r="C614" t="s">
        <v>961</v>
      </c>
      <c r="E614" s="20">
        <v>0</v>
      </c>
      <c r="F614" s="20">
        <v>0</v>
      </c>
      <c r="G614" s="20">
        <f t="shared" si="9"/>
        <v>0</v>
      </c>
    </row>
    <row r="615" spans="1:7" hidden="1" x14ac:dyDescent="0.2">
      <c r="A615" t="s">
        <v>962</v>
      </c>
      <c r="B615" t="s">
        <v>13</v>
      </c>
      <c r="C615" t="s">
        <v>963</v>
      </c>
      <c r="E615" s="20">
        <v>0</v>
      </c>
      <c r="F615" s="20">
        <v>0</v>
      </c>
      <c r="G615" s="20">
        <f t="shared" si="9"/>
        <v>0</v>
      </c>
    </row>
    <row r="616" spans="1:7" hidden="1" x14ac:dyDescent="0.2">
      <c r="A616" t="s">
        <v>964</v>
      </c>
      <c r="B616" t="s">
        <v>13</v>
      </c>
      <c r="C616" t="s">
        <v>965</v>
      </c>
      <c r="E616" s="20">
        <v>0</v>
      </c>
      <c r="F616" s="20">
        <v>0</v>
      </c>
      <c r="G616" s="20">
        <f t="shared" si="9"/>
        <v>0</v>
      </c>
    </row>
    <row r="617" spans="1:7" hidden="1" x14ac:dyDescent="0.2">
      <c r="A617" t="s">
        <v>966</v>
      </c>
      <c r="B617" t="s">
        <v>13</v>
      </c>
      <c r="C617" t="s">
        <v>967</v>
      </c>
      <c r="E617" s="20">
        <v>0</v>
      </c>
      <c r="F617" s="20">
        <v>0</v>
      </c>
      <c r="G617" s="20">
        <f t="shared" si="9"/>
        <v>0</v>
      </c>
    </row>
    <row r="618" spans="1:7" hidden="1" x14ac:dyDescent="0.2">
      <c r="A618" t="s">
        <v>968</v>
      </c>
      <c r="B618" t="s">
        <v>13</v>
      </c>
      <c r="C618" t="s">
        <v>969</v>
      </c>
      <c r="E618" s="20">
        <v>0</v>
      </c>
      <c r="F618" s="20">
        <v>0</v>
      </c>
      <c r="G618" s="20">
        <f t="shared" si="9"/>
        <v>0</v>
      </c>
    </row>
    <row r="619" spans="1:7" hidden="1" x14ac:dyDescent="0.2">
      <c r="A619" t="s">
        <v>970</v>
      </c>
      <c r="B619" t="s">
        <v>13</v>
      </c>
      <c r="C619" t="s">
        <v>971</v>
      </c>
      <c r="E619" s="20">
        <v>0</v>
      </c>
      <c r="F619" s="20">
        <v>3153.8</v>
      </c>
      <c r="G619" s="20">
        <f t="shared" si="9"/>
        <v>-3153.8</v>
      </c>
    </row>
    <row r="620" spans="1:7" hidden="1" x14ac:dyDescent="0.2">
      <c r="A620" t="s">
        <v>2886</v>
      </c>
      <c r="B620" t="s">
        <v>13</v>
      </c>
      <c r="C620" t="s">
        <v>2887</v>
      </c>
      <c r="E620" s="20">
        <v>0</v>
      </c>
      <c r="F620" s="20">
        <v>0</v>
      </c>
      <c r="G620" s="20">
        <f t="shared" si="9"/>
        <v>0</v>
      </c>
    </row>
    <row r="621" spans="1:7" hidden="1" x14ac:dyDescent="0.2">
      <c r="A621" t="s">
        <v>3671</v>
      </c>
      <c r="B621" t="s">
        <v>13</v>
      </c>
      <c r="C621" t="s">
        <v>3672</v>
      </c>
      <c r="E621" s="20">
        <v>0</v>
      </c>
      <c r="F621" s="20">
        <v>0</v>
      </c>
      <c r="G621" s="20">
        <f t="shared" si="9"/>
        <v>0</v>
      </c>
    </row>
    <row r="622" spans="1:7" hidden="1" x14ac:dyDescent="0.2">
      <c r="A622" t="s">
        <v>972</v>
      </c>
      <c r="B622" t="s">
        <v>17</v>
      </c>
      <c r="C622" t="s">
        <v>108</v>
      </c>
      <c r="E622" s="20">
        <v>1679080.2</v>
      </c>
      <c r="F622" s="20">
        <v>2184735.1800000002</v>
      </c>
      <c r="G622" s="20">
        <f t="shared" si="9"/>
        <v>-505654.98000000021</v>
      </c>
    </row>
    <row r="623" spans="1:7" hidden="1" x14ac:dyDescent="0.2">
      <c r="A623" t="s">
        <v>973</v>
      </c>
      <c r="B623" t="s">
        <v>17</v>
      </c>
      <c r="C623" t="s">
        <v>974</v>
      </c>
      <c r="E623" s="20">
        <v>1470198.61</v>
      </c>
      <c r="F623" s="20">
        <v>1931304.42</v>
      </c>
      <c r="G623" s="20">
        <f t="shared" si="9"/>
        <v>-461105.80999999982</v>
      </c>
    </row>
    <row r="624" spans="1:7" hidden="1" x14ac:dyDescent="0.2">
      <c r="A624" t="s">
        <v>975</v>
      </c>
      <c r="B624" t="s">
        <v>13</v>
      </c>
      <c r="C624" t="s">
        <v>959</v>
      </c>
      <c r="E624" s="20">
        <v>55172.22</v>
      </c>
      <c r="F624" s="20">
        <v>122490.22</v>
      </c>
      <c r="G624" s="20">
        <f t="shared" si="9"/>
        <v>-67318</v>
      </c>
    </row>
    <row r="625" spans="1:7" hidden="1" x14ac:dyDescent="0.2">
      <c r="A625" t="s">
        <v>976</v>
      </c>
      <c r="B625" t="s">
        <v>13</v>
      </c>
      <c r="C625" t="s">
        <v>961</v>
      </c>
      <c r="E625" s="20">
        <v>267204.01</v>
      </c>
      <c r="F625" s="20">
        <v>85482.01</v>
      </c>
      <c r="G625" s="20">
        <f t="shared" si="9"/>
        <v>181722</v>
      </c>
    </row>
    <row r="626" spans="1:7" hidden="1" x14ac:dyDescent="0.2">
      <c r="A626" t="s">
        <v>977</v>
      </c>
      <c r="B626" t="s">
        <v>13</v>
      </c>
      <c r="C626" t="s">
        <v>978</v>
      </c>
      <c r="E626" s="20">
        <v>339690.01</v>
      </c>
      <c r="F626" s="20">
        <v>517092.65</v>
      </c>
      <c r="G626" s="20">
        <f t="shared" si="9"/>
        <v>-177402.64</v>
      </c>
    </row>
    <row r="627" spans="1:7" hidden="1" x14ac:dyDescent="0.2">
      <c r="A627" t="s">
        <v>979</v>
      </c>
      <c r="B627" t="s">
        <v>13</v>
      </c>
      <c r="C627" t="s">
        <v>965</v>
      </c>
      <c r="E627" s="20">
        <v>0</v>
      </c>
      <c r="F627" s="20">
        <v>0</v>
      </c>
      <c r="G627" s="20">
        <f t="shared" si="9"/>
        <v>0</v>
      </c>
    </row>
    <row r="628" spans="1:7" hidden="1" x14ac:dyDescent="0.2">
      <c r="A628" t="s">
        <v>3167</v>
      </c>
      <c r="B628" t="s">
        <v>13</v>
      </c>
      <c r="C628" t="s">
        <v>967</v>
      </c>
      <c r="E628" s="20">
        <v>89988.87</v>
      </c>
      <c r="F628" s="20">
        <v>114752.36</v>
      </c>
      <c r="G628" s="20">
        <f t="shared" si="9"/>
        <v>-24763.490000000005</v>
      </c>
    </row>
    <row r="629" spans="1:7" hidden="1" x14ac:dyDescent="0.2">
      <c r="A629" t="s">
        <v>980</v>
      </c>
      <c r="B629" t="s">
        <v>13</v>
      </c>
      <c r="C629" t="s">
        <v>969</v>
      </c>
      <c r="E629" s="20">
        <v>211336.23</v>
      </c>
      <c r="F629" s="20">
        <v>619765.31000000006</v>
      </c>
      <c r="G629" s="20">
        <f t="shared" si="9"/>
        <v>-408429.08000000007</v>
      </c>
    </row>
    <row r="630" spans="1:7" hidden="1" x14ac:dyDescent="0.2">
      <c r="A630" t="s">
        <v>981</v>
      </c>
      <c r="B630" t="s">
        <v>13</v>
      </c>
      <c r="C630" t="s">
        <v>957</v>
      </c>
      <c r="E630" s="20">
        <v>117735.23</v>
      </c>
      <c r="F630" s="20">
        <v>113237.55</v>
      </c>
      <c r="G630" s="20">
        <f t="shared" si="9"/>
        <v>4497.679999999993</v>
      </c>
    </row>
    <row r="631" spans="1:7" hidden="1" x14ac:dyDescent="0.2">
      <c r="A631" t="s">
        <v>982</v>
      </c>
      <c r="B631" t="s">
        <v>13</v>
      </c>
      <c r="C631" t="s">
        <v>971</v>
      </c>
      <c r="E631" s="20">
        <v>34394.870000000003</v>
      </c>
      <c r="F631" s="20">
        <v>129687.67</v>
      </c>
      <c r="G631" s="20">
        <f t="shared" si="9"/>
        <v>-95292.799999999988</v>
      </c>
    </row>
    <row r="632" spans="1:7" hidden="1" x14ac:dyDescent="0.2">
      <c r="A632" t="s">
        <v>2939</v>
      </c>
      <c r="B632" t="s">
        <v>13</v>
      </c>
      <c r="C632" t="s">
        <v>2887</v>
      </c>
      <c r="E632" s="20">
        <v>354677.17</v>
      </c>
      <c r="F632" s="20">
        <v>228766.65</v>
      </c>
      <c r="G632" s="20">
        <f t="shared" si="9"/>
        <v>125910.51999999999</v>
      </c>
    </row>
    <row r="633" spans="1:7" hidden="1" x14ac:dyDescent="0.2">
      <c r="A633" t="s">
        <v>3673</v>
      </c>
      <c r="B633" t="s">
        <v>13</v>
      </c>
      <c r="C633" t="s">
        <v>3672</v>
      </c>
      <c r="E633" s="20">
        <v>0</v>
      </c>
      <c r="F633" s="20">
        <v>30</v>
      </c>
      <c r="G633" s="20">
        <f t="shared" si="9"/>
        <v>-30</v>
      </c>
    </row>
    <row r="634" spans="1:7" hidden="1" x14ac:dyDescent="0.2">
      <c r="A634" t="s">
        <v>983</v>
      </c>
      <c r="B634" t="s">
        <v>17</v>
      </c>
      <c r="C634" t="s">
        <v>984</v>
      </c>
      <c r="E634" s="20">
        <v>208881.59</v>
      </c>
      <c r="F634" s="20">
        <v>253430.76</v>
      </c>
      <c r="G634" s="20">
        <f t="shared" si="9"/>
        <v>-44549.170000000013</v>
      </c>
    </row>
    <row r="635" spans="1:7" hidden="1" x14ac:dyDescent="0.2">
      <c r="A635" t="s">
        <v>985</v>
      </c>
      <c r="B635" t="s">
        <v>13</v>
      </c>
      <c r="C635" t="s">
        <v>959</v>
      </c>
      <c r="E635" s="20">
        <v>3812</v>
      </c>
      <c r="F635" s="20">
        <v>4756</v>
      </c>
      <c r="G635" s="20">
        <f t="shared" si="9"/>
        <v>-944</v>
      </c>
    </row>
    <row r="636" spans="1:7" hidden="1" x14ac:dyDescent="0.2">
      <c r="A636" t="s">
        <v>986</v>
      </c>
      <c r="B636" t="s">
        <v>13</v>
      </c>
      <c r="C636" t="s">
        <v>961</v>
      </c>
      <c r="E636" s="20">
        <v>582</v>
      </c>
      <c r="F636" s="20">
        <v>682</v>
      </c>
      <c r="G636" s="20">
        <f t="shared" si="9"/>
        <v>-100</v>
      </c>
    </row>
    <row r="637" spans="1:7" hidden="1" x14ac:dyDescent="0.2">
      <c r="A637" t="s">
        <v>987</v>
      </c>
      <c r="B637" t="s">
        <v>13</v>
      </c>
      <c r="C637" t="s">
        <v>978</v>
      </c>
      <c r="E637" s="20">
        <v>47132</v>
      </c>
      <c r="F637" s="20">
        <v>53280</v>
      </c>
      <c r="G637" s="20">
        <f t="shared" si="9"/>
        <v>-6148</v>
      </c>
    </row>
    <row r="638" spans="1:7" hidden="1" x14ac:dyDescent="0.2">
      <c r="A638" t="s">
        <v>988</v>
      </c>
      <c r="B638" t="s">
        <v>13</v>
      </c>
      <c r="C638" t="s">
        <v>965</v>
      </c>
      <c r="E638" s="20">
        <v>88038.88</v>
      </c>
      <c r="F638" s="20">
        <v>111481.49</v>
      </c>
      <c r="G638" s="20">
        <f t="shared" si="9"/>
        <v>-23442.61</v>
      </c>
    </row>
    <row r="639" spans="1:7" hidden="1" x14ac:dyDescent="0.2">
      <c r="A639" t="s">
        <v>989</v>
      </c>
      <c r="B639" t="s">
        <v>13</v>
      </c>
      <c r="C639" t="s">
        <v>967</v>
      </c>
      <c r="E639" s="20">
        <v>15606</v>
      </c>
      <c r="F639" s="20">
        <v>18300</v>
      </c>
      <c r="G639" s="20">
        <f t="shared" si="9"/>
        <v>-2694</v>
      </c>
    </row>
    <row r="640" spans="1:7" hidden="1" x14ac:dyDescent="0.2">
      <c r="A640" t="s">
        <v>990</v>
      </c>
      <c r="B640" t="s">
        <v>13</v>
      </c>
      <c r="C640" t="s">
        <v>969</v>
      </c>
      <c r="E640" s="20">
        <v>30935.25</v>
      </c>
      <c r="F640" s="20">
        <v>37883.25</v>
      </c>
      <c r="G640" s="20">
        <f t="shared" si="9"/>
        <v>-6948</v>
      </c>
    </row>
    <row r="641" spans="1:7" hidden="1" x14ac:dyDescent="0.2">
      <c r="A641" t="s">
        <v>2995</v>
      </c>
      <c r="B641" t="s">
        <v>13</v>
      </c>
      <c r="C641" t="s">
        <v>957</v>
      </c>
      <c r="E641" s="20">
        <v>6992.35</v>
      </c>
      <c r="F641" s="20">
        <v>8331.66</v>
      </c>
      <c r="G641" s="20">
        <f t="shared" si="9"/>
        <v>-1339.3099999999995</v>
      </c>
    </row>
    <row r="642" spans="1:7" hidden="1" x14ac:dyDescent="0.2">
      <c r="A642" t="s">
        <v>991</v>
      </c>
      <c r="B642" t="s">
        <v>13</v>
      </c>
      <c r="C642" t="s">
        <v>971</v>
      </c>
      <c r="E642" s="20">
        <v>5472</v>
      </c>
      <c r="F642" s="20">
        <v>7094.25</v>
      </c>
      <c r="G642" s="20">
        <f t="shared" si="9"/>
        <v>-1622.25</v>
      </c>
    </row>
    <row r="643" spans="1:7" hidden="1" x14ac:dyDescent="0.2">
      <c r="A643" t="s">
        <v>2963</v>
      </c>
      <c r="B643" t="s">
        <v>13</v>
      </c>
      <c r="C643" t="s">
        <v>2887</v>
      </c>
      <c r="E643" s="20">
        <v>8078</v>
      </c>
      <c r="F643" s="20">
        <v>9502</v>
      </c>
      <c r="G643" s="20">
        <f t="shared" si="9"/>
        <v>-1424</v>
      </c>
    </row>
    <row r="644" spans="1:7" hidden="1" x14ac:dyDescent="0.2">
      <c r="A644" t="s">
        <v>3168</v>
      </c>
      <c r="B644" t="s">
        <v>13</v>
      </c>
      <c r="C644" t="s">
        <v>2066</v>
      </c>
      <c r="E644" s="20">
        <v>2233.11</v>
      </c>
      <c r="F644" s="20">
        <v>2120.11</v>
      </c>
      <c r="G644" s="20">
        <f t="shared" si="9"/>
        <v>113</v>
      </c>
    </row>
    <row r="645" spans="1:7" hidden="1" x14ac:dyDescent="0.2">
      <c r="A645" t="s">
        <v>992</v>
      </c>
      <c r="B645" t="s">
        <v>17</v>
      </c>
      <c r="C645" t="s">
        <v>3621</v>
      </c>
      <c r="E645" s="20">
        <v>25680.09</v>
      </c>
      <c r="F645" s="20">
        <v>60040.160000000003</v>
      </c>
      <c r="G645" s="20">
        <f t="shared" si="9"/>
        <v>-34360.070000000007</v>
      </c>
    </row>
    <row r="646" spans="1:7" hidden="1" x14ac:dyDescent="0.2">
      <c r="A646" t="s">
        <v>993</v>
      </c>
      <c r="B646" t="s">
        <v>17</v>
      </c>
      <c r="C646" t="s">
        <v>994</v>
      </c>
      <c r="E646" s="20">
        <v>21888.16</v>
      </c>
      <c r="F646" s="20">
        <v>22214.71</v>
      </c>
      <c r="G646" s="20">
        <f t="shared" si="9"/>
        <v>-326.54999999999927</v>
      </c>
    </row>
    <row r="647" spans="1:7" hidden="1" x14ac:dyDescent="0.2">
      <c r="A647" t="s">
        <v>995</v>
      </c>
      <c r="B647" t="s">
        <v>17</v>
      </c>
      <c r="C647" t="s">
        <v>996</v>
      </c>
      <c r="E647" s="20">
        <v>818.94</v>
      </c>
      <c r="F647" s="20">
        <v>1145.49</v>
      </c>
      <c r="G647" s="20">
        <f t="shared" si="9"/>
        <v>-326.54999999999995</v>
      </c>
    </row>
    <row r="648" spans="1:7" hidden="1" x14ac:dyDescent="0.2">
      <c r="A648" t="s">
        <v>997</v>
      </c>
      <c r="B648" t="s">
        <v>13</v>
      </c>
      <c r="C648" t="s">
        <v>998</v>
      </c>
      <c r="E648" s="20">
        <v>638.16999999999996</v>
      </c>
      <c r="F648" s="20">
        <v>964.72</v>
      </c>
      <c r="G648" s="20">
        <f t="shared" si="9"/>
        <v>-326.55000000000007</v>
      </c>
    </row>
    <row r="649" spans="1:7" hidden="1" x14ac:dyDescent="0.2">
      <c r="A649" t="s">
        <v>2737</v>
      </c>
      <c r="B649" t="s">
        <v>13</v>
      </c>
      <c r="C649" t="s">
        <v>994</v>
      </c>
      <c r="E649" s="20">
        <v>180.77</v>
      </c>
      <c r="F649" s="20">
        <v>180.77</v>
      </c>
      <c r="G649" s="20">
        <f t="shared" ref="G649:G712" si="10">+E649-F649</f>
        <v>0</v>
      </c>
    </row>
    <row r="650" spans="1:7" hidden="1" x14ac:dyDescent="0.2">
      <c r="A650" t="s">
        <v>999</v>
      </c>
      <c r="B650" t="s">
        <v>17</v>
      </c>
      <c r="C650" t="s">
        <v>1000</v>
      </c>
      <c r="E650" s="20">
        <v>21069.22</v>
      </c>
      <c r="F650" s="20">
        <v>21069.22</v>
      </c>
      <c r="G650" s="20">
        <f t="shared" si="10"/>
        <v>0</v>
      </c>
    </row>
    <row r="651" spans="1:7" hidden="1" x14ac:dyDescent="0.2">
      <c r="A651" t="s">
        <v>1001</v>
      </c>
      <c r="B651" t="s">
        <v>13</v>
      </c>
      <c r="C651" t="s">
        <v>3729</v>
      </c>
      <c r="E651" s="20">
        <v>21069.22</v>
      </c>
      <c r="F651" s="20">
        <v>21069.22</v>
      </c>
      <c r="G651" s="20">
        <f t="shared" si="10"/>
        <v>0</v>
      </c>
    </row>
    <row r="652" spans="1:7" hidden="1" x14ac:dyDescent="0.2">
      <c r="A652" t="s">
        <v>1002</v>
      </c>
      <c r="B652" t="s">
        <v>17</v>
      </c>
      <c r="C652" t="s">
        <v>1003</v>
      </c>
      <c r="E652" s="20">
        <v>3928.69</v>
      </c>
      <c r="F652" s="20">
        <v>14552.61</v>
      </c>
      <c r="G652" s="20">
        <f t="shared" si="10"/>
        <v>-10623.92</v>
      </c>
    </row>
    <row r="653" spans="1:7" hidden="1" x14ac:dyDescent="0.2">
      <c r="A653" t="s">
        <v>1004</v>
      </c>
      <c r="B653" t="s">
        <v>17</v>
      </c>
      <c r="C653" t="s">
        <v>996</v>
      </c>
      <c r="E653" s="20">
        <v>3619.41</v>
      </c>
      <c r="F653" s="20">
        <v>14243.33</v>
      </c>
      <c r="G653" s="20">
        <f t="shared" si="10"/>
        <v>-10623.92</v>
      </c>
    </row>
    <row r="654" spans="1:7" hidden="1" x14ac:dyDescent="0.2">
      <c r="A654" t="s">
        <v>1006</v>
      </c>
      <c r="B654" t="s">
        <v>13</v>
      </c>
      <c r="C654" t="s">
        <v>1007</v>
      </c>
      <c r="E654" s="20">
        <v>3619.41</v>
      </c>
      <c r="F654" s="20">
        <v>14243.33</v>
      </c>
      <c r="G654" s="20">
        <f t="shared" si="10"/>
        <v>-10623.92</v>
      </c>
    </row>
    <row r="655" spans="1:7" hidden="1" x14ac:dyDescent="0.2">
      <c r="A655" t="s">
        <v>1008</v>
      </c>
      <c r="B655" t="s">
        <v>17</v>
      </c>
      <c r="C655" t="s">
        <v>1009</v>
      </c>
      <c r="E655" s="20">
        <v>309.27999999999997</v>
      </c>
      <c r="F655" s="20">
        <v>309.27999999999997</v>
      </c>
      <c r="G655" s="20">
        <f t="shared" si="10"/>
        <v>0</v>
      </c>
    </row>
    <row r="656" spans="1:7" hidden="1" x14ac:dyDescent="0.2">
      <c r="A656" t="s">
        <v>2738</v>
      </c>
      <c r="B656" t="s">
        <v>13</v>
      </c>
      <c r="C656" t="s">
        <v>2739</v>
      </c>
      <c r="E656" s="20">
        <v>309.27999999999997</v>
      </c>
      <c r="F656" s="20">
        <v>309.27999999999997</v>
      </c>
      <c r="G656" s="20">
        <f t="shared" si="10"/>
        <v>0</v>
      </c>
    </row>
    <row r="657" spans="1:7" hidden="1" x14ac:dyDescent="0.2">
      <c r="A657" t="s">
        <v>1010</v>
      </c>
      <c r="B657" t="s">
        <v>17</v>
      </c>
      <c r="C657" t="s">
        <v>681</v>
      </c>
      <c r="E657" s="20">
        <v>-136.76</v>
      </c>
      <c r="F657" s="20">
        <v>23272.84</v>
      </c>
      <c r="G657" s="20">
        <f t="shared" si="10"/>
        <v>-23409.599999999999</v>
      </c>
    </row>
    <row r="658" spans="1:7" hidden="1" x14ac:dyDescent="0.2">
      <c r="A658" t="s">
        <v>1011</v>
      </c>
      <c r="B658" t="s">
        <v>17</v>
      </c>
      <c r="C658" t="s">
        <v>681</v>
      </c>
      <c r="E658" s="20">
        <v>-136.76</v>
      </c>
      <c r="F658" s="20">
        <v>23272.84</v>
      </c>
      <c r="G658" s="20">
        <f t="shared" si="10"/>
        <v>-23409.599999999999</v>
      </c>
    </row>
    <row r="659" spans="1:7" hidden="1" x14ac:dyDescent="0.2">
      <c r="A659" t="s">
        <v>1012</v>
      </c>
      <c r="B659" t="s">
        <v>13</v>
      </c>
      <c r="C659" t="s">
        <v>1013</v>
      </c>
      <c r="E659" s="20">
        <v>-136.76</v>
      </c>
      <c r="F659" s="20">
        <v>23272.84</v>
      </c>
      <c r="G659" s="20">
        <f t="shared" si="10"/>
        <v>-23409.599999999999</v>
      </c>
    </row>
    <row r="660" spans="1:7" hidden="1" x14ac:dyDescent="0.2">
      <c r="A660" t="s">
        <v>1014</v>
      </c>
      <c r="B660" t="s">
        <v>17</v>
      </c>
      <c r="C660" t="s">
        <v>1015</v>
      </c>
      <c r="E660" s="20">
        <v>38230.42</v>
      </c>
      <c r="F660" s="20">
        <v>38230.42</v>
      </c>
      <c r="G660" s="20">
        <f t="shared" si="10"/>
        <v>0</v>
      </c>
    </row>
    <row r="661" spans="1:7" hidden="1" x14ac:dyDescent="0.2">
      <c r="A661" t="s">
        <v>2841</v>
      </c>
      <c r="B661" t="s">
        <v>17</v>
      </c>
      <c r="C661" t="s">
        <v>2842</v>
      </c>
      <c r="E661" s="20">
        <v>37612.99</v>
      </c>
      <c r="F661" s="20">
        <v>37612.99</v>
      </c>
      <c r="G661" s="20">
        <f t="shared" si="10"/>
        <v>0</v>
      </c>
    </row>
    <row r="662" spans="1:7" hidden="1" x14ac:dyDescent="0.2">
      <c r="A662" t="s">
        <v>2843</v>
      </c>
      <c r="B662" t="s">
        <v>17</v>
      </c>
      <c r="C662" t="s">
        <v>2842</v>
      </c>
      <c r="E662" s="20">
        <v>37612.99</v>
      </c>
      <c r="F662" s="20">
        <v>37612.99</v>
      </c>
      <c r="G662" s="20">
        <f t="shared" si="10"/>
        <v>0</v>
      </c>
    </row>
    <row r="663" spans="1:7" hidden="1" x14ac:dyDescent="0.2">
      <c r="A663" t="s">
        <v>2844</v>
      </c>
      <c r="B663" t="s">
        <v>13</v>
      </c>
      <c r="C663" t="s">
        <v>2842</v>
      </c>
      <c r="E663" s="20">
        <v>37612.99</v>
      </c>
      <c r="F663" s="20">
        <v>37612.99</v>
      </c>
      <c r="G663" s="20">
        <f t="shared" si="10"/>
        <v>0</v>
      </c>
    </row>
    <row r="664" spans="1:7" hidden="1" x14ac:dyDescent="0.2">
      <c r="A664" t="s">
        <v>2664</v>
      </c>
      <c r="B664" t="s">
        <v>17</v>
      </c>
      <c r="C664" t="s">
        <v>2665</v>
      </c>
      <c r="E664" s="20">
        <v>617.42999999999995</v>
      </c>
      <c r="F664" s="20">
        <v>617.42999999999995</v>
      </c>
      <c r="G664" s="20">
        <f t="shared" si="10"/>
        <v>0</v>
      </c>
    </row>
    <row r="665" spans="1:7" hidden="1" x14ac:dyDescent="0.2">
      <c r="A665" t="s">
        <v>2666</v>
      </c>
      <c r="B665" t="s">
        <v>17</v>
      </c>
      <c r="C665" t="s">
        <v>2665</v>
      </c>
      <c r="E665" s="20">
        <v>617.42999999999995</v>
      </c>
      <c r="F665" s="20">
        <v>617.42999999999995</v>
      </c>
      <c r="G665" s="20">
        <f t="shared" si="10"/>
        <v>0</v>
      </c>
    </row>
    <row r="666" spans="1:7" hidden="1" x14ac:dyDescent="0.2">
      <c r="A666" t="s">
        <v>2667</v>
      </c>
      <c r="B666" t="s">
        <v>13</v>
      </c>
      <c r="C666" t="s">
        <v>2665</v>
      </c>
      <c r="E666" s="20">
        <v>617.42999999999995</v>
      </c>
      <c r="F666" s="20">
        <v>617.42999999999995</v>
      </c>
      <c r="G666" s="20">
        <f t="shared" si="10"/>
        <v>0</v>
      </c>
    </row>
    <row r="667" spans="1:7" hidden="1" x14ac:dyDescent="0.2">
      <c r="A667" t="s">
        <v>560</v>
      </c>
      <c r="B667" t="s">
        <v>17</v>
      </c>
      <c r="C667" t="s">
        <v>3730</v>
      </c>
      <c r="E667" s="20">
        <v>-235022.24</v>
      </c>
      <c r="F667" s="20">
        <v>-239881.83</v>
      </c>
      <c r="G667" s="20">
        <f t="shared" si="10"/>
        <v>4859.5899999999965</v>
      </c>
    </row>
    <row r="668" spans="1:7" hidden="1" x14ac:dyDescent="0.2">
      <c r="A668" t="s">
        <v>3519</v>
      </c>
      <c r="B668" t="s">
        <v>17</v>
      </c>
      <c r="C668" t="s">
        <v>3730</v>
      </c>
      <c r="E668" s="20">
        <v>-235022.24</v>
      </c>
      <c r="F668" s="20">
        <v>-239881.83</v>
      </c>
      <c r="G668" s="20">
        <f t="shared" si="10"/>
        <v>4859.5899999999965</v>
      </c>
    </row>
    <row r="669" spans="1:7" hidden="1" x14ac:dyDescent="0.2">
      <c r="A669" t="s">
        <v>3520</v>
      </c>
      <c r="B669" t="s">
        <v>17</v>
      </c>
      <c r="C669" t="s">
        <v>3731</v>
      </c>
      <c r="E669" s="20">
        <v>-235022.24</v>
      </c>
      <c r="F669" s="20">
        <v>-239881.83</v>
      </c>
      <c r="G669" s="20">
        <f t="shared" si="10"/>
        <v>4859.5899999999965</v>
      </c>
    </row>
    <row r="670" spans="1:7" hidden="1" x14ac:dyDescent="0.2">
      <c r="A670" t="s">
        <v>3521</v>
      </c>
      <c r="B670" t="s">
        <v>17</v>
      </c>
      <c r="C670" t="s">
        <v>73</v>
      </c>
      <c r="E670" s="20">
        <v>-235022.24</v>
      </c>
      <c r="F670" s="20">
        <v>-239881.83</v>
      </c>
      <c r="G670" s="20">
        <f t="shared" si="10"/>
        <v>4859.5899999999965</v>
      </c>
    </row>
    <row r="671" spans="1:7" hidden="1" x14ac:dyDescent="0.2">
      <c r="A671" t="s">
        <v>3522</v>
      </c>
      <c r="B671" t="s">
        <v>17</v>
      </c>
      <c r="C671" t="s">
        <v>3732</v>
      </c>
      <c r="E671" s="20">
        <v>-235022.24</v>
      </c>
      <c r="F671" s="20">
        <v>-239881.83</v>
      </c>
      <c r="G671" s="20">
        <f t="shared" si="10"/>
        <v>4859.5899999999965</v>
      </c>
    </row>
    <row r="672" spans="1:7" hidden="1" x14ac:dyDescent="0.2">
      <c r="A672" t="s">
        <v>3523</v>
      </c>
      <c r="B672" t="s">
        <v>17</v>
      </c>
      <c r="C672" t="s">
        <v>3732</v>
      </c>
      <c r="E672" s="20">
        <v>-235022.24</v>
      </c>
      <c r="F672" s="20">
        <v>-239881.83</v>
      </c>
      <c r="G672" s="20">
        <f t="shared" si="10"/>
        <v>4859.5899999999965</v>
      </c>
    </row>
    <row r="673" spans="1:7" hidden="1" x14ac:dyDescent="0.2">
      <c r="A673" t="s">
        <v>3524</v>
      </c>
      <c r="B673" t="s">
        <v>17</v>
      </c>
      <c r="C673" t="s">
        <v>3733</v>
      </c>
      <c r="E673" s="20">
        <v>-235022.24</v>
      </c>
      <c r="F673" s="20">
        <v>-239881.83</v>
      </c>
      <c r="G673" s="20">
        <f t="shared" si="10"/>
        <v>4859.5899999999965</v>
      </c>
    </row>
    <row r="674" spans="1:7" hidden="1" x14ac:dyDescent="0.2">
      <c r="A674" t="s">
        <v>3525</v>
      </c>
      <c r="B674" t="s">
        <v>13</v>
      </c>
      <c r="C674" t="s">
        <v>2751</v>
      </c>
      <c r="E674" s="20">
        <v>-235022.24</v>
      </c>
      <c r="F674" s="20">
        <v>-239881.83</v>
      </c>
      <c r="G674" s="20">
        <f t="shared" si="10"/>
        <v>4859.5899999999965</v>
      </c>
    </row>
    <row r="675" spans="1:7" hidden="1" x14ac:dyDescent="0.2">
      <c r="A675" t="s">
        <v>121</v>
      </c>
      <c r="B675" t="s">
        <v>17</v>
      </c>
      <c r="C675" t="s">
        <v>122</v>
      </c>
      <c r="E675" s="20">
        <v>3923491.3</v>
      </c>
      <c r="F675" s="20">
        <v>3843129.19</v>
      </c>
      <c r="G675" s="20">
        <f t="shared" si="10"/>
        <v>80362.10999999987</v>
      </c>
    </row>
    <row r="676" spans="1:7" hidden="1" x14ac:dyDescent="0.2">
      <c r="A676" t="s">
        <v>123</v>
      </c>
      <c r="B676" t="s">
        <v>17</v>
      </c>
      <c r="C676" t="s">
        <v>124</v>
      </c>
      <c r="E676" s="20">
        <v>2914387.26</v>
      </c>
      <c r="F676" s="20">
        <v>2866829.02</v>
      </c>
      <c r="G676" s="20">
        <f t="shared" si="10"/>
        <v>47558.239999999758</v>
      </c>
    </row>
    <row r="677" spans="1:7" hidden="1" x14ac:dyDescent="0.2">
      <c r="A677" t="s">
        <v>125</v>
      </c>
      <c r="B677" t="s">
        <v>17</v>
      </c>
      <c r="C677" t="s">
        <v>124</v>
      </c>
      <c r="E677" s="20">
        <v>10638219</v>
      </c>
      <c r="F677" s="20">
        <v>10695397.01</v>
      </c>
      <c r="G677" s="20">
        <f t="shared" si="10"/>
        <v>-57178.009999999776</v>
      </c>
    </row>
    <row r="678" spans="1:7" hidden="1" x14ac:dyDescent="0.2">
      <c r="A678" t="s">
        <v>126</v>
      </c>
      <c r="B678" t="s">
        <v>17</v>
      </c>
      <c r="C678" t="s">
        <v>3622</v>
      </c>
      <c r="E678" s="20">
        <v>7389503.1600000001</v>
      </c>
      <c r="F678" s="20">
        <v>7411958.1600000001</v>
      </c>
      <c r="G678" s="20">
        <f t="shared" si="10"/>
        <v>-22455</v>
      </c>
    </row>
    <row r="679" spans="1:7" hidden="1" x14ac:dyDescent="0.2">
      <c r="A679" t="s">
        <v>127</v>
      </c>
      <c r="B679" t="s">
        <v>17</v>
      </c>
      <c r="C679" t="s">
        <v>3734</v>
      </c>
      <c r="E679" s="20">
        <v>7389503.1600000001</v>
      </c>
      <c r="F679" s="20">
        <v>7411958.1600000001</v>
      </c>
      <c r="G679" s="20">
        <f t="shared" si="10"/>
        <v>-22455</v>
      </c>
    </row>
    <row r="680" spans="1:7" hidden="1" x14ac:dyDescent="0.2">
      <c r="A680" t="s">
        <v>128</v>
      </c>
      <c r="B680" t="s">
        <v>17</v>
      </c>
      <c r="C680" t="s">
        <v>73</v>
      </c>
      <c r="E680" s="20">
        <v>7389503.1600000001</v>
      </c>
      <c r="F680" s="20">
        <v>7411958.1600000001</v>
      </c>
      <c r="G680" s="20">
        <f t="shared" si="10"/>
        <v>-22455</v>
      </c>
    </row>
    <row r="681" spans="1:7" hidden="1" x14ac:dyDescent="0.2">
      <c r="A681" t="s">
        <v>1016</v>
      </c>
      <c r="B681" t="s">
        <v>17</v>
      </c>
      <c r="C681" t="s">
        <v>3623</v>
      </c>
      <c r="E681" s="20">
        <v>7389503.1600000001</v>
      </c>
      <c r="F681" s="20">
        <v>7411958.1600000001</v>
      </c>
      <c r="G681" s="20">
        <f t="shared" si="10"/>
        <v>-22455</v>
      </c>
    </row>
    <row r="682" spans="1:7" hidden="1" x14ac:dyDescent="0.2">
      <c r="A682" t="s">
        <v>1017</v>
      </c>
      <c r="B682" t="s">
        <v>17</v>
      </c>
      <c r="C682" t="s">
        <v>3622</v>
      </c>
      <c r="E682" s="20">
        <v>7389503.1600000001</v>
      </c>
      <c r="F682" s="20">
        <v>7411958.1600000001</v>
      </c>
      <c r="G682" s="20">
        <f t="shared" si="10"/>
        <v>-22455</v>
      </c>
    </row>
    <row r="683" spans="1:7" hidden="1" x14ac:dyDescent="0.2">
      <c r="A683" t="s">
        <v>1018</v>
      </c>
      <c r="B683" t="s">
        <v>17</v>
      </c>
      <c r="C683" t="s">
        <v>3622</v>
      </c>
      <c r="E683" s="20">
        <v>7389503.1600000001</v>
      </c>
      <c r="F683" s="20">
        <v>7411958.1600000001</v>
      </c>
      <c r="G683" s="20">
        <f t="shared" si="10"/>
        <v>-22455</v>
      </c>
    </row>
    <row r="684" spans="1:7" hidden="1" x14ac:dyDescent="0.2">
      <c r="A684" t="s">
        <v>1019</v>
      </c>
      <c r="B684" t="s">
        <v>13</v>
      </c>
      <c r="C684" t="s">
        <v>3622</v>
      </c>
      <c r="E684" s="20">
        <v>7389503.1600000001</v>
      </c>
      <c r="F684" s="20">
        <v>7411958.1600000001</v>
      </c>
      <c r="G684" s="20">
        <f t="shared" si="10"/>
        <v>-22455</v>
      </c>
    </row>
    <row r="685" spans="1:7" hidden="1" x14ac:dyDescent="0.2">
      <c r="A685" t="s">
        <v>129</v>
      </c>
      <c r="B685" t="s">
        <v>17</v>
      </c>
      <c r="C685" t="s">
        <v>130</v>
      </c>
      <c r="E685" s="20">
        <v>2033481.93</v>
      </c>
      <c r="F685" s="20">
        <v>2034399.63</v>
      </c>
      <c r="G685" s="20">
        <f t="shared" si="10"/>
        <v>-917.69999999995343</v>
      </c>
    </row>
    <row r="686" spans="1:7" hidden="1" x14ac:dyDescent="0.2">
      <c r="A686" t="s">
        <v>131</v>
      </c>
      <c r="B686" t="s">
        <v>17</v>
      </c>
      <c r="C686" t="s">
        <v>3624</v>
      </c>
      <c r="E686" s="20">
        <v>2033481.93</v>
      </c>
      <c r="F686" s="20">
        <v>2034399.63</v>
      </c>
      <c r="G686" s="20">
        <f t="shared" si="10"/>
        <v>-917.69999999995343</v>
      </c>
    </row>
    <row r="687" spans="1:7" hidden="1" x14ac:dyDescent="0.2">
      <c r="A687" t="s">
        <v>132</v>
      </c>
      <c r="B687" t="s">
        <v>17</v>
      </c>
      <c r="C687" t="s">
        <v>73</v>
      </c>
      <c r="E687" s="20">
        <v>2033481.93</v>
      </c>
      <c r="F687" s="20">
        <v>2034399.63</v>
      </c>
      <c r="G687" s="20">
        <f t="shared" si="10"/>
        <v>-917.69999999995343</v>
      </c>
    </row>
    <row r="688" spans="1:7" hidden="1" x14ac:dyDescent="0.2">
      <c r="A688" t="s">
        <v>1020</v>
      </c>
      <c r="B688" t="s">
        <v>17</v>
      </c>
      <c r="C688" t="s">
        <v>3623</v>
      </c>
      <c r="E688" s="20">
        <v>2033481.93</v>
      </c>
      <c r="F688" s="20">
        <v>2034399.63</v>
      </c>
      <c r="G688" s="20">
        <f t="shared" si="10"/>
        <v>-917.69999999995343</v>
      </c>
    </row>
    <row r="689" spans="1:7" hidden="1" x14ac:dyDescent="0.2">
      <c r="A689" t="s">
        <v>1021</v>
      </c>
      <c r="B689" t="s">
        <v>17</v>
      </c>
      <c r="C689" t="s">
        <v>130</v>
      </c>
      <c r="E689" s="20">
        <v>2033481.93</v>
      </c>
      <c r="F689" s="20">
        <v>2034399.63</v>
      </c>
      <c r="G689" s="20">
        <f t="shared" si="10"/>
        <v>-917.69999999995343</v>
      </c>
    </row>
    <row r="690" spans="1:7" hidden="1" x14ac:dyDescent="0.2">
      <c r="A690" t="s">
        <v>1022</v>
      </c>
      <c r="B690" t="s">
        <v>17</v>
      </c>
      <c r="C690" t="s">
        <v>130</v>
      </c>
      <c r="E690" s="20">
        <v>2033481.93</v>
      </c>
      <c r="F690" s="20">
        <v>2034399.63</v>
      </c>
      <c r="G690" s="20">
        <f t="shared" si="10"/>
        <v>-917.69999999995343</v>
      </c>
    </row>
    <row r="691" spans="1:7" hidden="1" x14ac:dyDescent="0.2">
      <c r="A691" t="s">
        <v>1023</v>
      </c>
      <c r="B691" t="s">
        <v>13</v>
      </c>
      <c r="C691" t="s">
        <v>130</v>
      </c>
      <c r="E691" s="20">
        <v>2033481.93</v>
      </c>
      <c r="F691" s="20">
        <v>2034399.63</v>
      </c>
      <c r="G691" s="20">
        <f t="shared" si="10"/>
        <v>-917.69999999995343</v>
      </c>
    </row>
    <row r="692" spans="1:7" hidden="1" x14ac:dyDescent="0.2">
      <c r="A692" t="s">
        <v>133</v>
      </c>
      <c r="B692" t="s">
        <v>17</v>
      </c>
      <c r="C692" t="s">
        <v>3625</v>
      </c>
      <c r="E692" s="20">
        <v>1027944.65</v>
      </c>
      <c r="F692" s="20">
        <v>1061749.96</v>
      </c>
      <c r="G692" s="20">
        <f t="shared" si="10"/>
        <v>-33805.309999999939</v>
      </c>
    </row>
    <row r="693" spans="1:7" hidden="1" x14ac:dyDescent="0.2">
      <c r="A693" t="s">
        <v>134</v>
      </c>
      <c r="B693" t="s">
        <v>17</v>
      </c>
      <c r="C693" t="s">
        <v>3626</v>
      </c>
      <c r="E693" s="20">
        <v>1027944.65</v>
      </c>
      <c r="F693" s="20">
        <v>1061749.96</v>
      </c>
      <c r="G693" s="20">
        <f t="shared" si="10"/>
        <v>-33805.309999999939</v>
      </c>
    </row>
    <row r="694" spans="1:7" hidden="1" x14ac:dyDescent="0.2">
      <c r="A694" t="s">
        <v>135</v>
      </c>
      <c r="B694" t="s">
        <v>17</v>
      </c>
      <c r="C694" t="s">
        <v>73</v>
      </c>
      <c r="E694" s="20">
        <v>1027944.65</v>
      </c>
      <c r="F694" s="20">
        <v>1061749.96</v>
      </c>
      <c r="G694" s="20">
        <f t="shared" si="10"/>
        <v>-33805.309999999939</v>
      </c>
    </row>
    <row r="695" spans="1:7" hidden="1" x14ac:dyDescent="0.2">
      <c r="A695" t="s">
        <v>1024</v>
      </c>
      <c r="B695" t="s">
        <v>17</v>
      </c>
      <c r="C695" t="s">
        <v>3623</v>
      </c>
      <c r="E695" s="20">
        <v>1027944.65</v>
      </c>
      <c r="F695" s="20">
        <v>1061749.96</v>
      </c>
      <c r="G695" s="20">
        <f t="shared" si="10"/>
        <v>-33805.309999999939</v>
      </c>
    </row>
    <row r="696" spans="1:7" hidden="1" x14ac:dyDescent="0.2">
      <c r="A696" t="s">
        <v>1025</v>
      </c>
      <c r="B696" t="s">
        <v>17</v>
      </c>
      <c r="C696" t="s">
        <v>3625</v>
      </c>
      <c r="E696" s="20">
        <v>1027944.65</v>
      </c>
      <c r="F696" s="20">
        <v>1061749.96</v>
      </c>
      <c r="G696" s="20">
        <f t="shared" si="10"/>
        <v>-33805.309999999939</v>
      </c>
    </row>
    <row r="697" spans="1:7" hidden="1" x14ac:dyDescent="0.2">
      <c r="A697" t="s">
        <v>1026</v>
      </c>
      <c r="B697" t="s">
        <v>17</v>
      </c>
      <c r="C697" t="s">
        <v>3625</v>
      </c>
      <c r="E697" s="20">
        <v>1027944.65</v>
      </c>
      <c r="F697" s="20">
        <v>1061749.96</v>
      </c>
      <c r="G697" s="20">
        <f t="shared" si="10"/>
        <v>-33805.309999999939</v>
      </c>
    </row>
    <row r="698" spans="1:7" hidden="1" x14ac:dyDescent="0.2">
      <c r="A698" t="s">
        <v>1027</v>
      </c>
      <c r="B698" t="s">
        <v>13</v>
      </c>
      <c r="C698" t="s">
        <v>3625</v>
      </c>
      <c r="E698" s="20">
        <v>1027944.65</v>
      </c>
      <c r="F698" s="20">
        <v>1061749.96</v>
      </c>
      <c r="G698" s="20">
        <f t="shared" si="10"/>
        <v>-33805.309999999939</v>
      </c>
    </row>
    <row r="699" spans="1:7" hidden="1" x14ac:dyDescent="0.2">
      <c r="A699" t="s">
        <v>136</v>
      </c>
      <c r="B699" t="s">
        <v>17</v>
      </c>
      <c r="C699" t="s">
        <v>2964</v>
      </c>
      <c r="E699" s="20">
        <v>187289.26</v>
      </c>
      <c r="F699" s="20">
        <v>187289.26</v>
      </c>
      <c r="G699" s="20">
        <f t="shared" si="10"/>
        <v>0</v>
      </c>
    </row>
    <row r="700" spans="1:7" hidden="1" x14ac:dyDescent="0.2">
      <c r="A700" t="s">
        <v>137</v>
      </c>
      <c r="B700" t="s">
        <v>17</v>
      </c>
      <c r="C700" t="s">
        <v>3735</v>
      </c>
      <c r="E700" s="20">
        <v>187289.26</v>
      </c>
      <c r="F700" s="20">
        <v>187289.26</v>
      </c>
      <c r="G700" s="20">
        <f t="shared" si="10"/>
        <v>0</v>
      </c>
    </row>
    <row r="701" spans="1:7" hidden="1" x14ac:dyDescent="0.2">
      <c r="A701" t="s">
        <v>138</v>
      </c>
      <c r="B701" t="s">
        <v>17</v>
      </c>
      <c r="C701" t="s">
        <v>73</v>
      </c>
      <c r="E701" s="20">
        <v>187289.26</v>
      </c>
      <c r="F701" s="20">
        <v>187289.26</v>
      </c>
      <c r="G701" s="20">
        <f t="shared" si="10"/>
        <v>0</v>
      </c>
    </row>
    <row r="702" spans="1:7" hidden="1" x14ac:dyDescent="0.2">
      <c r="A702" t="s">
        <v>1028</v>
      </c>
      <c r="B702" t="s">
        <v>17</v>
      </c>
      <c r="C702" t="s">
        <v>3623</v>
      </c>
      <c r="E702" s="20">
        <v>187289.26</v>
      </c>
      <c r="F702" s="20">
        <v>187289.26</v>
      </c>
      <c r="G702" s="20">
        <f t="shared" si="10"/>
        <v>0</v>
      </c>
    </row>
    <row r="703" spans="1:7" hidden="1" x14ac:dyDescent="0.2">
      <c r="A703" t="s">
        <v>1029</v>
      </c>
      <c r="B703" t="s">
        <v>17</v>
      </c>
      <c r="C703" t="s">
        <v>2964</v>
      </c>
      <c r="E703" s="20">
        <v>187289.26</v>
      </c>
      <c r="F703" s="20">
        <v>187289.26</v>
      </c>
      <c r="G703" s="20">
        <f t="shared" si="10"/>
        <v>0</v>
      </c>
    </row>
    <row r="704" spans="1:7" hidden="1" x14ac:dyDescent="0.2">
      <c r="A704" t="s">
        <v>1030</v>
      </c>
      <c r="B704" t="s">
        <v>17</v>
      </c>
      <c r="C704" t="s">
        <v>2964</v>
      </c>
      <c r="E704" s="20">
        <v>187289.26</v>
      </c>
      <c r="F704" s="20">
        <v>187289.26</v>
      </c>
      <c r="G704" s="20">
        <f t="shared" si="10"/>
        <v>0</v>
      </c>
    </row>
    <row r="705" spans="1:7" hidden="1" x14ac:dyDescent="0.2">
      <c r="A705" t="s">
        <v>1031</v>
      </c>
      <c r="B705" t="s">
        <v>13</v>
      </c>
      <c r="C705" t="s">
        <v>2964</v>
      </c>
      <c r="E705" s="20">
        <v>187289.26</v>
      </c>
      <c r="F705" s="20">
        <v>187289.26</v>
      </c>
      <c r="G705" s="20">
        <f t="shared" si="10"/>
        <v>0</v>
      </c>
    </row>
    <row r="706" spans="1:7" hidden="1" x14ac:dyDescent="0.2">
      <c r="A706" t="s">
        <v>139</v>
      </c>
      <c r="B706" t="s">
        <v>17</v>
      </c>
      <c r="C706" t="s">
        <v>3627</v>
      </c>
      <c r="E706" s="20">
        <v>-7723831.7400000002</v>
      </c>
      <c r="F706" s="20">
        <v>-7828567.9900000002</v>
      </c>
      <c r="G706" s="20">
        <f t="shared" si="10"/>
        <v>104736.25</v>
      </c>
    </row>
    <row r="707" spans="1:7" hidden="1" x14ac:dyDescent="0.2">
      <c r="A707" t="s">
        <v>140</v>
      </c>
      <c r="B707" t="s">
        <v>17</v>
      </c>
      <c r="C707" t="s">
        <v>3627</v>
      </c>
      <c r="E707" s="20">
        <v>-7723831.7400000002</v>
      </c>
      <c r="F707" s="20">
        <v>-7828567.9900000002</v>
      </c>
      <c r="G707" s="20">
        <f t="shared" si="10"/>
        <v>104736.25</v>
      </c>
    </row>
    <row r="708" spans="1:7" hidden="1" x14ac:dyDescent="0.2">
      <c r="A708" t="s">
        <v>141</v>
      </c>
      <c r="B708" t="s">
        <v>17</v>
      </c>
      <c r="C708" t="s">
        <v>3622</v>
      </c>
      <c r="E708" s="20">
        <v>-4988830.04</v>
      </c>
      <c r="F708" s="20">
        <v>-5070012.83</v>
      </c>
      <c r="G708" s="20">
        <f t="shared" si="10"/>
        <v>81182.790000000037</v>
      </c>
    </row>
    <row r="709" spans="1:7" hidden="1" x14ac:dyDescent="0.2">
      <c r="A709" t="s">
        <v>142</v>
      </c>
      <c r="B709" t="s">
        <v>17</v>
      </c>
      <c r="C709" t="s">
        <v>3622</v>
      </c>
      <c r="E709" s="20">
        <v>-4988830.04</v>
      </c>
      <c r="F709" s="20">
        <v>-5070012.83</v>
      </c>
      <c r="G709" s="20">
        <f t="shared" si="10"/>
        <v>81182.790000000037</v>
      </c>
    </row>
    <row r="710" spans="1:7" hidden="1" x14ac:dyDescent="0.2">
      <c r="A710" t="s">
        <v>1032</v>
      </c>
      <c r="B710" t="s">
        <v>17</v>
      </c>
      <c r="C710" t="s">
        <v>1033</v>
      </c>
      <c r="E710" s="20">
        <v>-4988830.04</v>
      </c>
      <c r="F710" s="20">
        <v>-5070012.83</v>
      </c>
      <c r="G710" s="20">
        <f t="shared" si="10"/>
        <v>81182.790000000037</v>
      </c>
    </row>
    <row r="711" spans="1:7" hidden="1" x14ac:dyDescent="0.2">
      <c r="A711" t="s">
        <v>1034</v>
      </c>
      <c r="B711" t="s">
        <v>17</v>
      </c>
      <c r="C711" t="s">
        <v>1033</v>
      </c>
      <c r="E711" s="20">
        <v>-4988830.04</v>
      </c>
      <c r="F711" s="20">
        <v>-5070012.83</v>
      </c>
      <c r="G711" s="20">
        <f t="shared" si="10"/>
        <v>81182.790000000037</v>
      </c>
    </row>
    <row r="712" spans="1:7" hidden="1" x14ac:dyDescent="0.2">
      <c r="A712" t="s">
        <v>1035</v>
      </c>
      <c r="B712" t="s">
        <v>17</v>
      </c>
      <c r="C712" t="s">
        <v>1033</v>
      </c>
      <c r="E712" s="20">
        <v>-4988830.04</v>
      </c>
      <c r="F712" s="20">
        <v>-5070012.83</v>
      </c>
      <c r="G712" s="20">
        <f t="shared" si="10"/>
        <v>81182.790000000037</v>
      </c>
    </row>
    <row r="713" spans="1:7" hidden="1" x14ac:dyDescent="0.2">
      <c r="A713" t="s">
        <v>1036</v>
      </c>
      <c r="B713" t="s">
        <v>13</v>
      </c>
      <c r="C713" t="s">
        <v>1033</v>
      </c>
      <c r="E713" s="20">
        <v>-4988830.04</v>
      </c>
      <c r="F713" s="20">
        <v>-5070012.83</v>
      </c>
      <c r="G713" s="20">
        <f t="shared" ref="G713:G776" si="11">+E713-F713</f>
        <v>81182.790000000037</v>
      </c>
    </row>
    <row r="714" spans="1:7" hidden="1" x14ac:dyDescent="0.2">
      <c r="A714" t="s">
        <v>143</v>
      </c>
      <c r="B714" t="s">
        <v>17</v>
      </c>
      <c r="C714" t="s">
        <v>130</v>
      </c>
      <c r="E714" s="20">
        <v>-1854557.09</v>
      </c>
      <c r="F714" s="20">
        <v>-1861918.68</v>
      </c>
      <c r="G714" s="20">
        <f t="shared" si="11"/>
        <v>7361.589999999851</v>
      </c>
    </row>
    <row r="715" spans="1:7" hidden="1" x14ac:dyDescent="0.2">
      <c r="A715" t="s">
        <v>144</v>
      </c>
      <c r="B715" t="s">
        <v>17</v>
      </c>
      <c r="C715" t="s">
        <v>130</v>
      </c>
      <c r="E715" s="20">
        <v>-1854557.09</v>
      </c>
      <c r="F715" s="20">
        <v>-1861918.68</v>
      </c>
      <c r="G715" s="20">
        <f t="shared" si="11"/>
        <v>7361.589999999851</v>
      </c>
    </row>
    <row r="716" spans="1:7" hidden="1" x14ac:dyDescent="0.2">
      <c r="A716" t="s">
        <v>1037</v>
      </c>
      <c r="B716" t="s">
        <v>17</v>
      </c>
      <c r="C716" t="s">
        <v>130</v>
      </c>
      <c r="E716" s="20">
        <v>-1854557.09</v>
      </c>
      <c r="F716" s="20">
        <v>-1861918.68</v>
      </c>
      <c r="G716" s="20">
        <f t="shared" si="11"/>
        <v>7361.589999999851</v>
      </c>
    </row>
    <row r="717" spans="1:7" hidden="1" x14ac:dyDescent="0.2">
      <c r="A717" t="s">
        <v>1038</v>
      </c>
      <c r="B717" t="s">
        <v>17</v>
      </c>
      <c r="C717" t="s">
        <v>130</v>
      </c>
      <c r="E717" s="20">
        <v>-1854557.09</v>
      </c>
      <c r="F717" s="20">
        <v>-1861918.68</v>
      </c>
      <c r="G717" s="20">
        <f t="shared" si="11"/>
        <v>7361.589999999851</v>
      </c>
    </row>
    <row r="718" spans="1:7" hidden="1" x14ac:dyDescent="0.2">
      <c r="A718" t="s">
        <v>1039</v>
      </c>
      <c r="B718" t="s">
        <v>17</v>
      </c>
      <c r="C718" t="s">
        <v>130</v>
      </c>
      <c r="E718" s="20">
        <v>-1854557.09</v>
      </c>
      <c r="F718" s="20">
        <v>-1861918.68</v>
      </c>
      <c r="G718" s="20">
        <f t="shared" si="11"/>
        <v>7361.589999999851</v>
      </c>
    </row>
    <row r="719" spans="1:7" hidden="1" x14ac:dyDescent="0.2">
      <c r="A719" t="s">
        <v>1040</v>
      </c>
      <c r="B719" t="s">
        <v>13</v>
      </c>
      <c r="C719" t="s">
        <v>130</v>
      </c>
      <c r="E719" s="20">
        <v>-1854557.09</v>
      </c>
      <c r="F719" s="20">
        <v>-1861918.68</v>
      </c>
      <c r="G719" s="20">
        <f t="shared" si="11"/>
        <v>7361.589999999851</v>
      </c>
    </row>
    <row r="720" spans="1:7" hidden="1" x14ac:dyDescent="0.2">
      <c r="A720" t="s">
        <v>145</v>
      </c>
      <c r="B720" t="s">
        <v>17</v>
      </c>
      <c r="C720" t="s">
        <v>3625</v>
      </c>
      <c r="E720" s="20">
        <v>-707543.17</v>
      </c>
      <c r="F720" s="20">
        <v>-723027.04</v>
      </c>
      <c r="G720" s="20">
        <f t="shared" si="11"/>
        <v>15483.869999999995</v>
      </c>
    </row>
    <row r="721" spans="1:7" hidden="1" x14ac:dyDescent="0.2">
      <c r="A721" t="s">
        <v>146</v>
      </c>
      <c r="B721" t="s">
        <v>17</v>
      </c>
      <c r="C721" t="s">
        <v>3625</v>
      </c>
      <c r="E721" s="20">
        <v>-707543.17</v>
      </c>
      <c r="F721" s="20">
        <v>-723027.04</v>
      </c>
      <c r="G721" s="20">
        <f t="shared" si="11"/>
        <v>15483.869999999995</v>
      </c>
    </row>
    <row r="722" spans="1:7" hidden="1" x14ac:dyDescent="0.2">
      <c r="A722" t="s">
        <v>1041</v>
      </c>
      <c r="B722" t="s">
        <v>17</v>
      </c>
      <c r="C722" t="s">
        <v>1042</v>
      </c>
      <c r="E722" s="20">
        <v>-707543.17</v>
      </c>
      <c r="F722" s="20">
        <v>-723027.04</v>
      </c>
      <c r="G722" s="20">
        <f t="shared" si="11"/>
        <v>15483.869999999995</v>
      </c>
    </row>
    <row r="723" spans="1:7" hidden="1" x14ac:dyDescent="0.2">
      <c r="A723" t="s">
        <v>1043</v>
      </c>
      <c r="B723" t="s">
        <v>17</v>
      </c>
      <c r="C723" t="s">
        <v>1042</v>
      </c>
      <c r="E723" s="20">
        <v>-707543.17</v>
      </c>
      <c r="F723" s="20">
        <v>-723027.04</v>
      </c>
      <c r="G723" s="20">
        <f t="shared" si="11"/>
        <v>15483.869999999995</v>
      </c>
    </row>
    <row r="724" spans="1:7" hidden="1" x14ac:dyDescent="0.2">
      <c r="A724" t="s">
        <v>1044</v>
      </c>
      <c r="B724" t="s">
        <v>17</v>
      </c>
      <c r="C724" t="s">
        <v>1042</v>
      </c>
      <c r="E724" s="20">
        <v>-707543.17</v>
      </c>
      <c r="F724" s="20">
        <v>-723027.04</v>
      </c>
      <c r="G724" s="20">
        <f t="shared" si="11"/>
        <v>15483.869999999995</v>
      </c>
    </row>
    <row r="725" spans="1:7" hidden="1" x14ac:dyDescent="0.2">
      <c r="A725" t="s">
        <v>1045</v>
      </c>
      <c r="B725" t="s">
        <v>13</v>
      </c>
      <c r="C725" t="s">
        <v>1042</v>
      </c>
      <c r="E725" s="20">
        <v>-707543.17</v>
      </c>
      <c r="F725" s="20">
        <v>-723027.04</v>
      </c>
      <c r="G725" s="20">
        <f t="shared" si="11"/>
        <v>15483.869999999995</v>
      </c>
    </row>
    <row r="726" spans="1:7" hidden="1" x14ac:dyDescent="0.2">
      <c r="A726" t="s">
        <v>147</v>
      </c>
      <c r="B726" t="s">
        <v>17</v>
      </c>
      <c r="C726" t="s">
        <v>2964</v>
      </c>
      <c r="E726" s="20">
        <v>-172901.44</v>
      </c>
      <c r="F726" s="20">
        <v>-173609.44</v>
      </c>
      <c r="G726" s="20">
        <f t="shared" si="11"/>
        <v>708</v>
      </c>
    </row>
    <row r="727" spans="1:7" hidden="1" x14ac:dyDescent="0.2">
      <c r="A727" t="s">
        <v>148</v>
      </c>
      <c r="B727" t="s">
        <v>17</v>
      </c>
      <c r="C727" t="s">
        <v>2964</v>
      </c>
      <c r="E727" s="20">
        <v>-172901.44</v>
      </c>
      <c r="F727" s="20">
        <v>-173609.44</v>
      </c>
      <c r="G727" s="20">
        <f t="shared" si="11"/>
        <v>708</v>
      </c>
    </row>
    <row r="728" spans="1:7" hidden="1" x14ac:dyDescent="0.2">
      <c r="A728" t="s">
        <v>1046</v>
      </c>
      <c r="B728" t="s">
        <v>17</v>
      </c>
      <c r="C728" t="s">
        <v>1047</v>
      </c>
      <c r="E728" s="20">
        <v>-172901.44</v>
      </c>
      <c r="F728" s="20">
        <v>-173609.44</v>
      </c>
      <c r="G728" s="20">
        <f t="shared" si="11"/>
        <v>708</v>
      </c>
    </row>
    <row r="729" spans="1:7" hidden="1" x14ac:dyDescent="0.2">
      <c r="A729" t="s">
        <v>1048</v>
      </c>
      <c r="B729" t="s">
        <v>17</v>
      </c>
      <c r="C729" t="s">
        <v>1047</v>
      </c>
      <c r="E729" s="20">
        <v>-172901.44</v>
      </c>
      <c r="F729" s="20">
        <v>-173609.44</v>
      </c>
      <c r="G729" s="20">
        <f t="shared" si="11"/>
        <v>708</v>
      </c>
    </row>
    <row r="730" spans="1:7" hidden="1" x14ac:dyDescent="0.2">
      <c r="A730" t="s">
        <v>1049</v>
      </c>
      <c r="B730" t="s">
        <v>17</v>
      </c>
      <c r="C730" t="s">
        <v>1047</v>
      </c>
      <c r="E730" s="20">
        <v>-172901.44</v>
      </c>
      <c r="F730" s="20">
        <v>-173609.44</v>
      </c>
      <c r="G730" s="20">
        <f t="shared" si="11"/>
        <v>708</v>
      </c>
    </row>
    <row r="731" spans="1:7" hidden="1" x14ac:dyDescent="0.2">
      <c r="A731" t="s">
        <v>1050</v>
      </c>
      <c r="B731" t="s">
        <v>13</v>
      </c>
      <c r="C731" t="s">
        <v>1047</v>
      </c>
      <c r="E731" s="20">
        <v>-172901.44</v>
      </c>
      <c r="F731" s="20">
        <v>-173609.44</v>
      </c>
      <c r="G731" s="20">
        <f t="shared" si="11"/>
        <v>708</v>
      </c>
    </row>
    <row r="732" spans="1:7" hidden="1" x14ac:dyDescent="0.2">
      <c r="A732" t="s">
        <v>149</v>
      </c>
      <c r="B732" t="s">
        <v>17</v>
      </c>
      <c r="C732" t="s">
        <v>150</v>
      </c>
      <c r="E732" s="20">
        <v>1009104.04</v>
      </c>
      <c r="F732" s="20">
        <v>976300.17</v>
      </c>
      <c r="G732" s="20">
        <f t="shared" si="11"/>
        <v>32803.869999999995</v>
      </c>
    </row>
    <row r="733" spans="1:7" hidden="1" x14ac:dyDescent="0.2">
      <c r="A733" t="s">
        <v>151</v>
      </c>
      <c r="B733" t="s">
        <v>17</v>
      </c>
      <c r="C733" t="s">
        <v>150</v>
      </c>
      <c r="E733" s="20">
        <v>1009104.04</v>
      </c>
      <c r="F733" s="20">
        <v>976300.17</v>
      </c>
      <c r="G733" s="20">
        <f t="shared" si="11"/>
        <v>32803.869999999995</v>
      </c>
    </row>
    <row r="734" spans="1:7" hidden="1" x14ac:dyDescent="0.2">
      <c r="A734" t="s">
        <v>152</v>
      </c>
      <c r="B734" t="s">
        <v>17</v>
      </c>
      <c r="C734" t="s">
        <v>3736</v>
      </c>
      <c r="E734" s="20">
        <v>604868.84</v>
      </c>
      <c r="F734" s="20">
        <v>577827.61</v>
      </c>
      <c r="G734" s="20">
        <f t="shared" si="11"/>
        <v>27041.229999999981</v>
      </c>
    </row>
    <row r="735" spans="1:7" hidden="1" x14ac:dyDescent="0.2">
      <c r="A735" t="s">
        <v>153</v>
      </c>
      <c r="B735" t="s">
        <v>17</v>
      </c>
      <c r="C735" t="s">
        <v>154</v>
      </c>
      <c r="E735" s="20">
        <v>604868.84</v>
      </c>
      <c r="F735" s="20">
        <v>577827.61</v>
      </c>
      <c r="G735" s="20">
        <f t="shared" si="11"/>
        <v>27041.229999999981</v>
      </c>
    </row>
    <row r="736" spans="1:7" hidden="1" x14ac:dyDescent="0.2">
      <c r="A736" t="s">
        <v>155</v>
      </c>
      <c r="B736" t="s">
        <v>17</v>
      </c>
      <c r="C736" t="s">
        <v>73</v>
      </c>
      <c r="E736" s="20">
        <v>604868.84</v>
      </c>
      <c r="F736" s="20">
        <v>577827.61</v>
      </c>
      <c r="G736" s="20">
        <f t="shared" si="11"/>
        <v>27041.229999999981</v>
      </c>
    </row>
    <row r="737" spans="1:7" hidden="1" x14ac:dyDescent="0.2">
      <c r="A737" t="s">
        <v>1051</v>
      </c>
      <c r="B737" t="s">
        <v>17</v>
      </c>
      <c r="C737" t="s">
        <v>154</v>
      </c>
      <c r="E737" s="20">
        <v>604868.84</v>
      </c>
      <c r="F737" s="20">
        <v>577827.61</v>
      </c>
      <c r="G737" s="20">
        <f t="shared" si="11"/>
        <v>27041.229999999981</v>
      </c>
    </row>
    <row r="738" spans="1:7" hidden="1" x14ac:dyDescent="0.2">
      <c r="A738" t="s">
        <v>1052</v>
      </c>
      <c r="B738" t="s">
        <v>17</v>
      </c>
      <c r="C738" t="s">
        <v>154</v>
      </c>
      <c r="E738" s="20">
        <v>604868.84</v>
      </c>
      <c r="F738" s="20">
        <v>577827.61</v>
      </c>
      <c r="G738" s="20">
        <f t="shared" si="11"/>
        <v>27041.229999999981</v>
      </c>
    </row>
    <row r="739" spans="1:7" hidden="1" x14ac:dyDescent="0.2">
      <c r="A739" t="s">
        <v>1053</v>
      </c>
      <c r="B739" t="s">
        <v>17</v>
      </c>
      <c r="C739" t="s">
        <v>154</v>
      </c>
      <c r="E739" s="20">
        <v>604868.84</v>
      </c>
      <c r="F739" s="20">
        <v>577827.61</v>
      </c>
      <c r="G739" s="20">
        <f t="shared" si="11"/>
        <v>27041.229999999981</v>
      </c>
    </row>
    <row r="740" spans="1:7" hidden="1" x14ac:dyDescent="0.2">
      <c r="A740" t="s">
        <v>1054</v>
      </c>
      <c r="B740" t="s">
        <v>13</v>
      </c>
      <c r="C740" t="s">
        <v>3736</v>
      </c>
      <c r="E740" s="20">
        <v>604868.84</v>
      </c>
      <c r="F740" s="20">
        <v>577827.61</v>
      </c>
      <c r="G740" s="20">
        <f t="shared" si="11"/>
        <v>27041.229999999981</v>
      </c>
    </row>
    <row r="741" spans="1:7" hidden="1" x14ac:dyDescent="0.2">
      <c r="A741" t="s">
        <v>156</v>
      </c>
      <c r="B741" t="s">
        <v>17</v>
      </c>
      <c r="C741" t="s">
        <v>105</v>
      </c>
      <c r="E741" s="20">
        <v>404235.2</v>
      </c>
      <c r="F741" s="20">
        <v>398472.56</v>
      </c>
      <c r="G741" s="20">
        <f t="shared" si="11"/>
        <v>5762.640000000014</v>
      </c>
    </row>
    <row r="742" spans="1:7" hidden="1" x14ac:dyDescent="0.2">
      <c r="A742" t="s">
        <v>157</v>
      </c>
      <c r="B742" t="s">
        <v>17</v>
      </c>
      <c r="C742" t="s">
        <v>105</v>
      </c>
      <c r="E742" s="20">
        <v>404235.2</v>
      </c>
      <c r="F742" s="20">
        <v>398472.56</v>
      </c>
      <c r="G742" s="20">
        <f t="shared" si="11"/>
        <v>5762.640000000014</v>
      </c>
    </row>
    <row r="743" spans="1:7" hidden="1" x14ac:dyDescent="0.2">
      <c r="A743" t="s">
        <v>158</v>
      </c>
      <c r="B743" t="s">
        <v>17</v>
      </c>
      <c r="C743" t="s">
        <v>73</v>
      </c>
      <c r="E743" s="20">
        <v>404235.2</v>
      </c>
      <c r="F743" s="20">
        <v>398472.56</v>
      </c>
      <c r="G743" s="20">
        <f t="shared" si="11"/>
        <v>5762.640000000014</v>
      </c>
    </row>
    <row r="744" spans="1:7" hidden="1" x14ac:dyDescent="0.2">
      <c r="A744" t="s">
        <v>1055</v>
      </c>
      <c r="B744" t="s">
        <v>17</v>
      </c>
      <c r="C744" t="s">
        <v>105</v>
      </c>
      <c r="E744" s="20">
        <v>404235.2</v>
      </c>
      <c r="F744" s="20">
        <v>398472.56</v>
      </c>
      <c r="G744" s="20">
        <f t="shared" si="11"/>
        <v>5762.640000000014</v>
      </c>
    </row>
    <row r="745" spans="1:7" hidden="1" x14ac:dyDescent="0.2">
      <c r="A745" t="s">
        <v>1056</v>
      </c>
      <c r="B745" t="s">
        <v>17</v>
      </c>
      <c r="C745" t="s">
        <v>105</v>
      </c>
      <c r="E745" s="20">
        <v>404235.2</v>
      </c>
      <c r="F745" s="20">
        <v>398472.56</v>
      </c>
      <c r="G745" s="20">
        <f t="shared" si="11"/>
        <v>5762.640000000014</v>
      </c>
    </row>
    <row r="746" spans="1:7" hidden="1" x14ac:dyDescent="0.2">
      <c r="A746" t="s">
        <v>1057</v>
      </c>
      <c r="B746" t="s">
        <v>17</v>
      </c>
      <c r="C746" t="s">
        <v>105</v>
      </c>
      <c r="E746" s="20">
        <v>404235.2</v>
      </c>
      <c r="F746" s="20">
        <v>398472.56</v>
      </c>
      <c r="G746" s="20">
        <f t="shared" si="11"/>
        <v>5762.640000000014</v>
      </c>
    </row>
    <row r="747" spans="1:7" hidden="1" x14ac:dyDescent="0.2">
      <c r="A747" t="s">
        <v>1058</v>
      </c>
      <c r="B747" t="s">
        <v>13</v>
      </c>
      <c r="C747" t="s">
        <v>1059</v>
      </c>
      <c r="E747" s="20">
        <v>237014.09</v>
      </c>
      <c r="F747" s="20">
        <v>231251.45</v>
      </c>
      <c r="G747" s="20">
        <f t="shared" si="11"/>
        <v>5762.6399999999849</v>
      </c>
    </row>
    <row r="748" spans="1:7" hidden="1" x14ac:dyDescent="0.2">
      <c r="A748" t="s">
        <v>1060</v>
      </c>
      <c r="B748" t="s">
        <v>13</v>
      </c>
      <c r="C748" t="s">
        <v>105</v>
      </c>
      <c r="E748" s="20">
        <v>167221.10999999999</v>
      </c>
      <c r="F748" s="20">
        <v>167221.10999999999</v>
      </c>
      <c r="G748" s="20">
        <f t="shared" si="11"/>
        <v>0</v>
      </c>
    </row>
    <row r="749" spans="1:7" hidden="1" x14ac:dyDescent="0.2">
      <c r="A749" t="s">
        <v>159</v>
      </c>
      <c r="B749" t="s">
        <v>17</v>
      </c>
      <c r="C749" t="s">
        <v>160</v>
      </c>
      <c r="E749" s="20">
        <v>61150460.700000003</v>
      </c>
      <c r="F749" s="20">
        <v>59287084.149999999</v>
      </c>
      <c r="G749" s="20">
        <f t="shared" si="11"/>
        <v>1863376.5500000045</v>
      </c>
    </row>
    <row r="750" spans="1:7" hidden="1" x14ac:dyDescent="0.2">
      <c r="A750" t="s">
        <v>161</v>
      </c>
      <c r="B750" t="s">
        <v>17</v>
      </c>
      <c r="C750" t="s">
        <v>3628</v>
      </c>
      <c r="E750" s="20">
        <v>54055211.899999999</v>
      </c>
      <c r="F750" s="20">
        <v>52872860.460000001</v>
      </c>
      <c r="G750" s="20">
        <f t="shared" si="11"/>
        <v>1182351.4399999976</v>
      </c>
    </row>
    <row r="751" spans="1:7" hidden="1" x14ac:dyDescent="0.2">
      <c r="A751" t="s">
        <v>162</v>
      </c>
      <c r="B751" t="s">
        <v>17</v>
      </c>
      <c r="C751" t="s">
        <v>3629</v>
      </c>
      <c r="E751" s="20">
        <v>53303502.909999996</v>
      </c>
      <c r="F751" s="20">
        <v>52272252.049999997</v>
      </c>
      <c r="G751" s="20">
        <f t="shared" si="11"/>
        <v>1031250.8599999994</v>
      </c>
    </row>
    <row r="752" spans="1:7" hidden="1" x14ac:dyDescent="0.2">
      <c r="A752" t="s">
        <v>163</v>
      </c>
      <c r="B752" t="s">
        <v>17</v>
      </c>
      <c r="C752" t="s">
        <v>3630</v>
      </c>
      <c r="E752" s="20">
        <v>22539838.510000002</v>
      </c>
      <c r="F752" s="20">
        <v>22119208.07</v>
      </c>
      <c r="G752" s="20">
        <f t="shared" si="11"/>
        <v>420630.44000000134</v>
      </c>
    </row>
    <row r="753" spans="1:7" hidden="1" x14ac:dyDescent="0.2">
      <c r="A753" t="s">
        <v>164</v>
      </c>
      <c r="B753" t="s">
        <v>17</v>
      </c>
      <c r="C753" t="s">
        <v>3631</v>
      </c>
      <c r="E753" s="20">
        <v>22539838.510000002</v>
      </c>
      <c r="F753" s="20">
        <v>22119208.07</v>
      </c>
      <c r="G753" s="20">
        <f t="shared" si="11"/>
        <v>420630.44000000134</v>
      </c>
    </row>
    <row r="754" spans="1:7" hidden="1" x14ac:dyDescent="0.2">
      <c r="A754" t="s">
        <v>165</v>
      </c>
      <c r="B754" t="s">
        <v>17</v>
      </c>
      <c r="C754" t="s">
        <v>166</v>
      </c>
      <c r="E754" s="20">
        <v>2661498.59</v>
      </c>
      <c r="F754" s="20">
        <v>3054331.53</v>
      </c>
      <c r="G754" s="20">
        <f t="shared" si="11"/>
        <v>-392832.93999999994</v>
      </c>
    </row>
    <row r="755" spans="1:7" hidden="1" x14ac:dyDescent="0.2">
      <c r="A755" t="s">
        <v>167</v>
      </c>
      <c r="B755" t="s">
        <v>17</v>
      </c>
      <c r="C755" t="s">
        <v>73</v>
      </c>
      <c r="E755" s="20">
        <v>2661498.59</v>
      </c>
      <c r="F755" s="20">
        <v>3054331.53</v>
      </c>
      <c r="G755" s="20">
        <f t="shared" si="11"/>
        <v>-392832.93999999994</v>
      </c>
    </row>
    <row r="756" spans="1:7" hidden="1" x14ac:dyDescent="0.2">
      <c r="A756" t="s">
        <v>1061</v>
      </c>
      <c r="B756" t="s">
        <v>17</v>
      </c>
      <c r="C756" t="s">
        <v>1062</v>
      </c>
      <c r="E756" s="20">
        <v>2661498.59</v>
      </c>
      <c r="F756" s="20">
        <v>3054331.53</v>
      </c>
      <c r="G756" s="20">
        <f t="shared" si="11"/>
        <v>-392832.93999999994</v>
      </c>
    </row>
    <row r="757" spans="1:7" hidden="1" x14ac:dyDescent="0.2">
      <c r="A757" t="s">
        <v>1063</v>
      </c>
      <c r="B757" t="s">
        <v>17</v>
      </c>
      <c r="C757" t="s">
        <v>1064</v>
      </c>
      <c r="E757" s="20">
        <v>2661498.59</v>
      </c>
      <c r="F757" s="20">
        <v>3054331.53</v>
      </c>
      <c r="G757" s="20">
        <f t="shared" si="11"/>
        <v>-392832.93999999994</v>
      </c>
    </row>
    <row r="758" spans="1:7" hidden="1" x14ac:dyDescent="0.2">
      <c r="A758" t="s">
        <v>1065</v>
      </c>
      <c r="B758" t="s">
        <v>17</v>
      </c>
      <c r="C758" t="s">
        <v>1064</v>
      </c>
      <c r="E758" s="20">
        <v>2661498.59</v>
      </c>
      <c r="F758" s="20">
        <v>3054331.53</v>
      </c>
      <c r="G758" s="20">
        <f t="shared" si="11"/>
        <v>-392832.93999999994</v>
      </c>
    </row>
    <row r="759" spans="1:7" hidden="1" x14ac:dyDescent="0.2">
      <c r="A759" t="s">
        <v>1066</v>
      </c>
      <c r="B759" t="s">
        <v>13</v>
      </c>
      <c r="C759" t="s">
        <v>1067</v>
      </c>
      <c r="E759" s="20">
        <v>2661498.59</v>
      </c>
      <c r="F759" s="20">
        <v>3054331.53</v>
      </c>
      <c r="G759" s="20">
        <f t="shared" si="11"/>
        <v>-392832.93999999994</v>
      </c>
    </row>
    <row r="760" spans="1:7" hidden="1" x14ac:dyDescent="0.2">
      <c r="A760" t="s">
        <v>168</v>
      </c>
      <c r="B760" t="s">
        <v>17</v>
      </c>
      <c r="C760" t="s">
        <v>169</v>
      </c>
      <c r="E760" s="20">
        <v>19793737.329999998</v>
      </c>
      <c r="F760" s="20">
        <v>18987175.960000001</v>
      </c>
      <c r="G760" s="20">
        <f t="shared" si="11"/>
        <v>806561.36999999732</v>
      </c>
    </row>
    <row r="761" spans="1:7" hidden="1" x14ac:dyDescent="0.2">
      <c r="A761" t="s">
        <v>170</v>
      </c>
      <c r="B761" t="s">
        <v>17</v>
      </c>
      <c r="C761" t="s">
        <v>73</v>
      </c>
      <c r="E761" s="20">
        <v>19793737.329999998</v>
      </c>
      <c r="F761" s="20">
        <v>18987175.960000001</v>
      </c>
      <c r="G761" s="20">
        <f t="shared" si="11"/>
        <v>806561.36999999732</v>
      </c>
    </row>
    <row r="762" spans="1:7" hidden="1" x14ac:dyDescent="0.2">
      <c r="A762" t="s">
        <v>1068</v>
      </c>
      <c r="B762" t="s">
        <v>17</v>
      </c>
      <c r="C762" t="s">
        <v>1062</v>
      </c>
      <c r="E762" s="20">
        <v>1135818.71</v>
      </c>
      <c r="F762" s="20">
        <v>1136005.3899999999</v>
      </c>
      <c r="G762" s="20">
        <f t="shared" si="11"/>
        <v>-186.67999999993481</v>
      </c>
    </row>
    <row r="763" spans="1:7" hidden="1" x14ac:dyDescent="0.2">
      <c r="A763" t="s">
        <v>1069</v>
      </c>
      <c r="B763" t="s">
        <v>17</v>
      </c>
      <c r="C763" t="s">
        <v>1070</v>
      </c>
      <c r="E763" s="20">
        <v>1135818.71</v>
      </c>
      <c r="F763" s="20">
        <v>1136005.3899999999</v>
      </c>
      <c r="G763" s="20">
        <f t="shared" si="11"/>
        <v>-186.67999999993481</v>
      </c>
    </row>
    <row r="764" spans="1:7" hidden="1" x14ac:dyDescent="0.2">
      <c r="A764" t="s">
        <v>1071</v>
      </c>
      <c r="B764" t="s">
        <v>17</v>
      </c>
      <c r="C764" t="s">
        <v>1072</v>
      </c>
      <c r="E764" s="20">
        <v>1135818.71</v>
      </c>
      <c r="F764" s="20">
        <v>1136005.3899999999</v>
      </c>
      <c r="G764" s="20">
        <f t="shared" si="11"/>
        <v>-186.67999999993481</v>
      </c>
    </row>
    <row r="765" spans="1:7" hidden="1" x14ac:dyDescent="0.2">
      <c r="A765" t="s">
        <v>1073</v>
      </c>
      <c r="B765" t="s">
        <v>13</v>
      </c>
      <c r="C765" t="s">
        <v>1072</v>
      </c>
      <c r="E765" s="20">
        <v>1135818.71</v>
      </c>
      <c r="F765" s="20">
        <v>1136005.3899999999</v>
      </c>
      <c r="G765" s="20">
        <f t="shared" si="11"/>
        <v>-186.67999999993481</v>
      </c>
    </row>
    <row r="766" spans="1:7" hidden="1" x14ac:dyDescent="0.2">
      <c r="A766" t="s">
        <v>1074</v>
      </c>
      <c r="B766" t="s">
        <v>17</v>
      </c>
      <c r="C766" t="s">
        <v>1075</v>
      </c>
      <c r="E766" s="20">
        <v>18657918.620000001</v>
      </c>
      <c r="F766" s="20">
        <v>17851170.57</v>
      </c>
      <c r="G766" s="20">
        <f t="shared" si="11"/>
        <v>806748.05000000075</v>
      </c>
    </row>
    <row r="767" spans="1:7" hidden="1" x14ac:dyDescent="0.2">
      <c r="A767" t="s">
        <v>1076</v>
      </c>
      <c r="B767" t="s">
        <v>17</v>
      </c>
      <c r="C767" t="s">
        <v>1077</v>
      </c>
      <c r="E767" s="20">
        <v>18657918.620000001</v>
      </c>
      <c r="F767" s="20">
        <v>17851170.57</v>
      </c>
      <c r="G767" s="20">
        <f t="shared" si="11"/>
        <v>806748.05000000075</v>
      </c>
    </row>
    <row r="768" spans="1:7" hidden="1" x14ac:dyDescent="0.2">
      <c r="A768" t="s">
        <v>1078</v>
      </c>
      <c r="B768" t="s">
        <v>17</v>
      </c>
      <c r="C768" t="s">
        <v>1079</v>
      </c>
      <c r="E768" s="20">
        <v>12709998.85</v>
      </c>
      <c r="F768" s="20">
        <v>12204619.289999999</v>
      </c>
      <c r="G768" s="20">
        <f t="shared" si="11"/>
        <v>505379.56000000052</v>
      </c>
    </row>
    <row r="769" spans="1:7" hidden="1" x14ac:dyDescent="0.2">
      <c r="A769" t="s">
        <v>1080</v>
      </c>
      <c r="B769" t="s">
        <v>13</v>
      </c>
      <c r="C769" t="s">
        <v>1070</v>
      </c>
      <c r="E769" s="20">
        <v>12709998.85</v>
      </c>
      <c r="F769" s="20">
        <v>12204619.289999999</v>
      </c>
      <c r="G769" s="20">
        <f t="shared" si="11"/>
        <v>505379.56000000052</v>
      </c>
    </row>
    <row r="770" spans="1:7" hidden="1" x14ac:dyDescent="0.2">
      <c r="A770" t="s">
        <v>1081</v>
      </c>
      <c r="B770" t="s">
        <v>17</v>
      </c>
      <c r="C770" t="s">
        <v>1082</v>
      </c>
      <c r="E770" s="20">
        <v>5947913.4299999997</v>
      </c>
      <c r="F770" s="20">
        <v>5646544.9199999999</v>
      </c>
      <c r="G770" s="20">
        <f t="shared" si="11"/>
        <v>301368.50999999978</v>
      </c>
    </row>
    <row r="771" spans="1:7" hidden="1" x14ac:dyDescent="0.2">
      <c r="A771" t="s">
        <v>1083</v>
      </c>
      <c r="B771" t="s">
        <v>13</v>
      </c>
      <c r="C771" t="s">
        <v>1084</v>
      </c>
      <c r="E771" s="20">
        <v>359654.58</v>
      </c>
      <c r="F771" s="20">
        <v>330844.3</v>
      </c>
      <c r="G771" s="20">
        <f t="shared" si="11"/>
        <v>28810.280000000028</v>
      </c>
    </row>
    <row r="772" spans="1:7" hidden="1" x14ac:dyDescent="0.2">
      <c r="A772" t="s">
        <v>1085</v>
      </c>
      <c r="B772" t="s">
        <v>13</v>
      </c>
      <c r="C772" t="s">
        <v>1086</v>
      </c>
      <c r="E772" s="20">
        <v>130805.26</v>
      </c>
      <c r="F772" s="20">
        <v>122736.42</v>
      </c>
      <c r="G772" s="20">
        <f t="shared" si="11"/>
        <v>8068.8399999999965</v>
      </c>
    </row>
    <row r="773" spans="1:7" hidden="1" x14ac:dyDescent="0.2">
      <c r="A773" t="s">
        <v>1087</v>
      </c>
      <c r="B773" t="s">
        <v>13</v>
      </c>
      <c r="C773" t="s">
        <v>1088</v>
      </c>
      <c r="E773" s="20">
        <v>496249.99</v>
      </c>
      <c r="F773" s="20">
        <v>490649.13</v>
      </c>
      <c r="G773" s="20">
        <f t="shared" si="11"/>
        <v>5600.859999999986</v>
      </c>
    </row>
    <row r="774" spans="1:7" hidden="1" x14ac:dyDescent="0.2">
      <c r="A774" t="s">
        <v>1089</v>
      </c>
      <c r="B774" t="s">
        <v>13</v>
      </c>
      <c r="C774" t="s">
        <v>1090</v>
      </c>
      <c r="E774" s="20">
        <v>1084387.52</v>
      </c>
      <c r="F774" s="20">
        <v>1030491.02</v>
      </c>
      <c r="G774" s="20">
        <f t="shared" si="11"/>
        <v>53896.5</v>
      </c>
    </row>
    <row r="775" spans="1:7" hidden="1" x14ac:dyDescent="0.2">
      <c r="A775" t="s">
        <v>1091</v>
      </c>
      <c r="B775" t="s">
        <v>13</v>
      </c>
      <c r="C775" t="s">
        <v>1092</v>
      </c>
      <c r="E775" s="20">
        <v>26024.31</v>
      </c>
      <c r="F775" s="20">
        <v>28676.55</v>
      </c>
      <c r="G775" s="20">
        <f t="shared" si="11"/>
        <v>-2652.239999999998</v>
      </c>
    </row>
    <row r="776" spans="1:7" hidden="1" x14ac:dyDescent="0.2">
      <c r="A776" t="s">
        <v>1093</v>
      </c>
      <c r="B776" t="s">
        <v>13</v>
      </c>
      <c r="C776" t="s">
        <v>1094</v>
      </c>
      <c r="E776" s="20">
        <v>3280323.9</v>
      </c>
      <c r="F776" s="20">
        <v>3053856.91</v>
      </c>
      <c r="G776" s="20">
        <f t="shared" si="11"/>
        <v>226466.98999999976</v>
      </c>
    </row>
    <row r="777" spans="1:7" hidden="1" x14ac:dyDescent="0.2">
      <c r="A777" t="s">
        <v>2948</v>
      </c>
      <c r="B777" t="s">
        <v>13</v>
      </c>
      <c r="C777" t="s">
        <v>2949</v>
      </c>
      <c r="E777" s="20">
        <v>570467.87</v>
      </c>
      <c r="F777" s="20">
        <v>589290.59</v>
      </c>
      <c r="G777" s="20">
        <f t="shared" ref="G777:G840" si="12">+E777-F777</f>
        <v>-18822.719999999972</v>
      </c>
    </row>
    <row r="778" spans="1:7" hidden="1" x14ac:dyDescent="0.2">
      <c r="A778" t="s">
        <v>3169</v>
      </c>
      <c r="B778" t="s">
        <v>17</v>
      </c>
      <c r="C778" t="s">
        <v>3170</v>
      </c>
      <c r="E778" s="20">
        <v>6.34</v>
      </c>
      <c r="F778" s="20">
        <v>6.36</v>
      </c>
      <c r="G778" s="20">
        <f t="shared" si="12"/>
        <v>-2.0000000000000462E-2</v>
      </c>
    </row>
    <row r="779" spans="1:7" hidden="1" x14ac:dyDescent="0.2">
      <c r="A779" t="s">
        <v>3171</v>
      </c>
      <c r="B779" t="s">
        <v>13</v>
      </c>
      <c r="C779" t="s">
        <v>1070</v>
      </c>
      <c r="E779" s="20">
        <v>6.34</v>
      </c>
      <c r="F779" s="20">
        <v>6.36</v>
      </c>
      <c r="G779" s="20">
        <f t="shared" si="12"/>
        <v>-2.0000000000000462E-2</v>
      </c>
    </row>
    <row r="780" spans="1:7" hidden="1" x14ac:dyDescent="0.2">
      <c r="A780" t="s">
        <v>171</v>
      </c>
      <c r="B780" t="s">
        <v>17</v>
      </c>
      <c r="C780" t="s">
        <v>172</v>
      </c>
      <c r="E780" s="20">
        <v>84602.59</v>
      </c>
      <c r="F780" s="20">
        <v>77700.58</v>
      </c>
      <c r="G780" s="20">
        <f t="shared" si="12"/>
        <v>6902.0099999999948</v>
      </c>
    </row>
    <row r="781" spans="1:7" hidden="1" x14ac:dyDescent="0.2">
      <c r="A781" t="s">
        <v>173</v>
      </c>
      <c r="B781" t="s">
        <v>17</v>
      </c>
      <c r="C781" t="s">
        <v>73</v>
      </c>
      <c r="E781" s="20">
        <v>84602.59</v>
      </c>
      <c r="F781" s="20">
        <v>77700.58</v>
      </c>
      <c r="G781" s="20">
        <f t="shared" si="12"/>
        <v>6902.0099999999948</v>
      </c>
    </row>
    <row r="782" spans="1:7" hidden="1" x14ac:dyDescent="0.2">
      <c r="A782" t="s">
        <v>1095</v>
      </c>
      <c r="B782" t="s">
        <v>17</v>
      </c>
      <c r="C782" t="s">
        <v>169</v>
      </c>
      <c r="E782" s="20">
        <v>84602.59</v>
      </c>
      <c r="F782" s="20">
        <v>77700.58</v>
      </c>
      <c r="G782" s="20">
        <f t="shared" si="12"/>
        <v>6902.0099999999948</v>
      </c>
    </row>
    <row r="783" spans="1:7" hidden="1" x14ac:dyDescent="0.2">
      <c r="A783" t="s">
        <v>1096</v>
      </c>
      <c r="B783" t="s">
        <v>17</v>
      </c>
      <c r="C783" t="s">
        <v>1077</v>
      </c>
      <c r="E783" s="20">
        <v>84602.59</v>
      </c>
      <c r="F783" s="20">
        <v>77700.58</v>
      </c>
      <c r="G783" s="20">
        <f t="shared" si="12"/>
        <v>6902.0099999999948</v>
      </c>
    </row>
    <row r="784" spans="1:7" hidden="1" x14ac:dyDescent="0.2">
      <c r="A784" t="s">
        <v>1097</v>
      </c>
      <c r="B784" t="s">
        <v>17</v>
      </c>
      <c r="C784" t="s">
        <v>1082</v>
      </c>
      <c r="E784" s="20">
        <v>84602.59</v>
      </c>
      <c r="F784" s="20">
        <v>77700.58</v>
      </c>
      <c r="G784" s="20">
        <f t="shared" si="12"/>
        <v>6902.0099999999948</v>
      </c>
    </row>
    <row r="785" spans="1:7" hidden="1" x14ac:dyDescent="0.2">
      <c r="A785" t="s">
        <v>1098</v>
      </c>
      <c r="B785" t="s">
        <v>13</v>
      </c>
      <c r="C785" t="s">
        <v>1084</v>
      </c>
      <c r="E785" s="20">
        <v>246.95</v>
      </c>
      <c r="F785" s="20">
        <v>244.69</v>
      </c>
      <c r="G785" s="20">
        <f t="shared" si="12"/>
        <v>2.2599999999999909</v>
      </c>
    </row>
    <row r="786" spans="1:7" hidden="1" x14ac:dyDescent="0.2">
      <c r="A786" t="s">
        <v>1099</v>
      </c>
      <c r="B786" t="s">
        <v>13</v>
      </c>
      <c r="C786" t="s">
        <v>1086</v>
      </c>
      <c r="E786" s="20">
        <v>221.73</v>
      </c>
      <c r="F786" s="20">
        <v>221.34</v>
      </c>
      <c r="G786" s="20">
        <f t="shared" si="12"/>
        <v>0.38999999999998636</v>
      </c>
    </row>
    <row r="787" spans="1:7" hidden="1" x14ac:dyDescent="0.2">
      <c r="A787" t="s">
        <v>1100</v>
      </c>
      <c r="B787" t="s">
        <v>13</v>
      </c>
      <c r="C787" t="s">
        <v>1088</v>
      </c>
      <c r="E787" s="20">
        <v>1347.43</v>
      </c>
      <c r="F787" s="20">
        <v>1379.69</v>
      </c>
      <c r="G787" s="20">
        <f t="shared" si="12"/>
        <v>-32.259999999999991</v>
      </c>
    </row>
    <row r="788" spans="1:7" hidden="1" x14ac:dyDescent="0.2">
      <c r="A788" t="s">
        <v>1101</v>
      </c>
      <c r="B788" t="s">
        <v>13</v>
      </c>
      <c r="C788" t="s">
        <v>1090</v>
      </c>
      <c r="E788" s="20">
        <v>9166.11</v>
      </c>
      <c r="F788" s="20">
        <v>9327.6299999999992</v>
      </c>
      <c r="G788" s="20">
        <f t="shared" si="12"/>
        <v>-161.51999999999862</v>
      </c>
    </row>
    <row r="789" spans="1:7" hidden="1" x14ac:dyDescent="0.2">
      <c r="A789" t="s">
        <v>1102</v>
      </c>
      <c r="B789" t="s">
        <v>13</v>
      </c>
      <c r="C789" t="s">
        <v>1092</v>
      </c>
      <c r="E789" s="20">
        <v>451.51</v>
      </c>
      <c r="F789" s="20">
        <v>545.76</v>
      </c>
      <c r="G789" s="20">
        <f t="shared" si="12"/>
        <v>-94.25</v>
      </c>
    </row>
    <row r="790" spans="1:7" hidden="1" x14ac:dyDescent="0.2">
      <c r="A790" t="s">
        <v>1103</v>
      </c>
      <c r="B790" t="s">
        <v>13</v>
      </c>
      <c r="C790" t="s">
        <v>1094</v>
      </c>
      <c r="E790" s="20">
        <v>71442.38</v>
      </c>
      <c r="F790" s="20">
        <v>63994.06</v>
      </c>
      <c r="G790" s="20">
        <f t="shared" si="12"/>
        <v>7448.320000000007</v>
      </c>
    </row>
    <row r="791" spans="1:7" hidden="1" x14ac:dyDescent="0.2">
      <c r="A791" t="s">
        <v>2950</v>
      </c>
      <c r="B791" t="s">
        <v>13</v>
      </c>
      <c r="C791" t="s">
        <v>2949</v>
      </c>
      <c r="E791" s="20">
        <v>1726.48</v>
      </c>
      <c r="F791" s="20">
        <v>1987.41</v>
      </c>
      <c r="G791" s="20">
        <f t="shared" si="12"/>
        <v>-260.93000000000006</v>
      </c>
    </row>
    <row r="792" spans="1:7" hidden="1" x14ac:dyDescent="0.2">
      <c r="A792" t="s">
        <v>174</v>
      </c>
      <c r="B792" t="s">
        <v>17</v>
      </c>
      <c r="C792" t="s">
        <v>3737</v>
      </c>
      <c r="E792" s="20">
        <v>27586920.57</v>
      </c>
      <c r="F792" s="20">
        <v>27075768.789999999</v>
      </c>
      <c r="G792" s="20">
        <f t="shared" si="12"/>
        <v>511151.78000000119</v>
      </c>
    </row>
    <row r="793" spans="1:7" hidden="1" x14ac:dyDescent="0.2">
      <c r="A793" t="s">
        <v>175</v>
      </c>
      <c r="B793" t="s">
        <v>17</v>
      </c>
      <c r="C793" t="s">
        <v>3632</v>
      </c>
      <c r="E793" s="20">
        <v>169375.91</v>
      </c>
      <c r="F793" s="20">
        <v>136240.01999999999</v>
      </c>
      <c r="G793" s="20">
        <f t="shared" si="12"/>
        <v>33135.890000000014</v>
      </c>
    </row>
    <row r="794" spans="1:7" hidden="1" x14ac:dyDescent="0.2">
      <c r="A794" t="s">
        <v>176</v>
      </c>
      <c r="B794" t="s">
        <v>17</v>
      </c>
      <c r="C794" t="s">
        <v>169</v>
      </c>
      <c r="E794" s="20">
        <v>169267.87</v>
      </c>
      <c r="F794" s="20">
        <v>136164.01</v>
      </c>
      <c r="G794" s="20">
        <f t="shared" si="12"/>
        <v>33103.859999999986</v>
      </c>
    </row>
    <row r="795" spans="1:7" hidden="1" x14ac:dyDescent="0.2">
      <c r="A795" t="s">
        <v>177</v>
      </c>
      <c r="B795" t="s">
        <v>17</v>
      </c>
      <c r="C795" t="s">
        <v>73</v>
      </c>
      <c r="E795" s="20">
        <v>169267.87</v>
      </c>
      <c r="F795" s="20">
        <v>136164.01</v>
      </c>
      <c r="G795" s="20">
        <f t="shared" si="12"/>
        <v>33103.859999999986</v>
      </c>
    </row>
    <row r="796" spans="1:7" hidden="1" x14ac:dyDescent="0.2">
      <c r="A796" t="s">
        <v>1104</v>
      </c>
      <c r="B796" t="s">
        <v>17</v>
      </c>
      <c r="C796" t="s">
        <v>1077</v>
      </c>
      <c r="E796" s="20">
        <v>169267.87</v>
      </c>
      <c r="F796" s="20">
        <v>136164.01</v>
      </c>
      <c r="G796" s="20">
        <f t="shared" si="12"/>
        <v>33103.859999999986</v>
      </c>
    </row>
    <row r="797" spans="1:7" hidden="1" x14ac:dyDescent="0.2">
      <c r="A797" t="s">
        <v>1105</v>
      </c>
      <c r="B797" t="s">
        <v>17</v>
      </c>
      <c r="C797" t="s">
        <v>3172</v>
      </c>
      <c r="E797" s="20">
        <v>169267.87</v>
      </c>
      <c r="F797" s="20">
        <v>136164.01</v>
      </c>
      <c r="G797" s="20">
        <f t="shared" si="12"/>
        <v>33103.859999999986</v>
      </c>
    </row>
    <row r="798" spans="1:7" hidden="1" x14ac:dyDescent="0.2">
      <c r="A798" t="s">
        <v>1106</v>
      </c>
      <c r="B798" t="s">
        <v>17</v>
      </c>
      <c r="C798" t="s">
        <v>3172</v>
      </c>
      <c r="E798" s="20">
        <v>169267.87</v>
      </c>
      <c r="F798" s="20">
        <v>136164.01</v>
      </c>
      <c r="G798" s="20">
        <f t="shared" si="12"/>
        <v>33103.859999999986</v>
      </c>
    </row>
    <row r="799" spans="1:7" hidden="1" x14ac:dyDescent="0.2">
      <c r="A799" t="s">
        <v>1107</v>
      </c>
      <c r="B799" t="s">
        <v>13</v>
      </c>
      <c r="C799" t="s">
        <v>3172</v>
      </c>
      <c r="E799" s="20">
        <v>169267.87</v>
      </c>
      <c r="F799" s="20">
        <v>136164.01</v>
      </c>
      <c r="G799" s="20">
        <f t="shared" si="12"/>
        <v>33103.859999999986</v>
      </c>
    </row>
    <row r="800" spans="1:7" hidden="1" x14ac:dyDescent="0.2">
      <c r="A800" t="s">
        <v>178</v>
      </c>
      <c r="B800" t="s">
        <v>17</v>
      </c>
      <c r="C800" t="s">
        <v>172</v>
      </c>
      <c r="E800" s="20">
        <v>108.04</v>
      </c>
      <c r="F800" s="20">
        <v>76.010000000000005</v>
      </c>
      <c r="G800" s="20">
        <f t="shared" si="12"/>
        <v>32.03</v>
      </c>
    </row>
    <row r="801" spans="1:7" hidden="1" x14ac:dyDescent="0.2">
      <c r="A801" t="s">
        <v>179</v>
      </c>
      <c r="B801" t="s">
        <v>17</v>
      </c>
      <c r="C801" t="s">
        <v>73</v>
      </c>
      <c r="E801" s="20">
        <v>108.04</v>
      </c>
      <c r="F801" s="20">
        <v>76.010000000000005</v>
      </c>
      <c r="G801" s="20">
        <f t="shared" si="12"/>
        <v>32.03</v>
      </c>
    </row>
    <row r="802" spans="1:7" hidden="1" x14ac:dyDescent="0.2">
      <c r="A802" t="s">
        <v>1108</v>
      </c>
      <c r="B802" t="s">
        <v>17</v>
      </c>
      <c r="C802" t="s">
        <v>180</v>
      </c>
      <c r="E802" s="20">
        <v>108.04</v>
      </c>
      <c r="F802" s="20">
        <v>76.010000000000005</v>
      </c>
      <c r="G802" s="20">
        <f t="shared" si="12"/>
        <v>32.03</v>
      </c>
    </row>
    <row r="803" spans="1:7" hidden="1" x14ac:dyDescent="0.2">
      <c r="A803" t="s">
        <v>1109</v>
      </c>
      <c r="B803" t="s">
        <v>17</v>
      </c>
      <c r="C803" t="s">
        <v>169</v>
      </c>
      <c r="E803" s="20">
        <v>108.04</v>
      </c>
      <c r="F803" s="20">
        <v>76.010000000000005</v>
      </c>
      <c r="G803" s="20">
        <f t="shared" si="12"/>
        <v>32.03</v>
      </c>
    </row>
    <row r="804" spans="1:7" hidden="1" x14ac:dyDescent="0.2">
      <c r="A804" t="s">
        <v>1110</v>
      </c>
      <c r="B804" t="s">
        <v>17</v>
      </c>
      <c r="C804" t="s">
        <v>1077</v>
      </c>
      <c r="E804" s="20">
        <v>108.04</v>
      </c>
      <c r="F804" s="20">
        <v>76.010000000000005</v>
      </c>
      <c r="G804" s="20">
        <f t="shared" si="12"/>
        <v>32.03</v>
      </c>
    </row>
    <row r="805" spans="1:7" hidden="1" x14ac:dyDescent="0.2">
      <c r="A805" t="s">
        <v>1111</v>
      </c>
      <c r="B805" t="s">
        <v>13</v>
      </c>
      <c r="C805" t="s">
        <v>3172</v>
      </c>
      <c r="E805" s="20">
        <v>108.04</v>
      </c>
      <c r="F805" s="20">
        <v>76.010000000000005</v>
      </c>
      <c r="G805" s="20">
        <f t="shared" si="12"/>
        <v>32.03</v>
      </c>
    </row>
    <row r="806" spans="1:7" hidden="1" x14ac:dyDescent="0.2">
      <c r="A806" t="s">
        <v>181</v>
      </c>
      <c r="B806" t="s">
        <v>17</v>
      </c>
      <c r="C806" t="s">
        <v>3633</v>
      </c>
      <c r="E806" s="20">
        <v>119754.53</v>
      </c>
      <c r="F806" s="20">
        <v>179836.26</v>
      </c>
      <c r="G806" s="20">
        <f t="shared" si="12"/>
        <v>-60081.73000000001</v>
      </c>
    </row>
    <row r="807" spans="1:7" hidden="1" x14ac:dyDescent="0.2">
      <c r="A807" t="s">
        <v>182</v>
      </c>
      <c r="B807" t="s">
        <v>17</v>
      </c>
      <c r="C807" t="s">
        <v>169</v>
      </c>
      <c r="E807" s="20">
        <v>119429.65</v>
      </c>
      <c r="F807" s="20">
        <v>179638.17</v>
      </c>
      <c r="G807" s="20">
        <f t="shared" si="12"/>
        <v>-60208.520000000019</v>
      </c>
    </row>
    <row r="808" spans="1:7" hidden="1" x14ac:dyDescent="0.2">
      <c r="A808" t="s">
        <v>183</v>
      </c>
      <c r="B808" t="s">
        <v>17</v>
      </c>
      <c r="C808" t="s">
        <v>73</v>
      </c>
      <c r="E808" s="20">
        <v>119429.65</v>
      </c>
      <c r="F808" s="20">
        <v>179638.17</v>
      </c>
      <c r="G808" s="20">
        <f t="shared" si="12"/>
        <v>-60208.520000000019</v>
      </c>
    </row>
    <row r="809" spans="1:7" hidden="1" x14ac:dyDescent="0.2">
      <c r="A809" t="s">
        <v>1112</v>
      </c>
      <c r="B809" t="s">
        <v>17</v>
      </c>
      <c r="C809" t="s">
        <v>1077</v>
      </c>
      <c r="E809" s="20">
        <v>119429.65</v>
      </c>
      <c r="F809" s="20">
        <v>179638.17</v>
      </c>
      <c r="G809" s="20">
        <f t="shared" si="12"/>
        <v>-60208.520000000019</v>
      </c>
    </row>
    <row r="810" spans="1:7" hidden="1" x14ac:dyDescent="0.2">
      <c r="A810" t="s">
        <v>1113</v>
      </c>
      <c r="B810" t="s">
        <v>17</v>
      </c>
      <c r="C810" t="s">
        <v>3173</v>
      </c>
      <c r="E810" s="20">
        <v>119429.65</v>
      </c>
      <c r="F810" s="20">
        <v>179638.17</v>
      </c>
      <c r="G810" s="20">
        <f t="shared" si="12"/>
        <v>-60208.520000000019</v>
      </c>
    </row>
    <row r="811" spans="1:7" hidden="1" x14ac:dyDescent="0.2">
      <c r="A811" t="s">
        <v>1114</v>
      </c>
      <c r="B811" t="s">
        <v>17</v>
      </c>
      <c r="C811" t="s">
        <v>3173</v>
      </c>
      <c r="E811" s="20">
        <v>119429.65</v>
      </c>
      <c r="F811" s="20">
        <v>179638.17</v>
      </c>
      <c r="G811" s="20">
        <f t="shared" si="12"/>
        <v>-60208.520000000019</v>
      </c>
    </row>
    <row r="812" spans="1:7" hidden="1" x14ac:dyDescent="0.2">
      <c r="A812" t="s">
        <v>1115</v>
      </c>
      <c r="B812" t="s">
        <v>13</v>
      </c>
      <c r="C812" t="s">
        <v>3173</v>
      </c>
      <c r="E812" s="20">
        <v>119429.65</v>
      </c>
      <c r="F812" s="20">
        <v>179638.17</v>
      </c>
      <c r="G812" s="20">
        <f t="shared" si="12"/>
        <v>-60208.520000000019</v>
      </c>
    </row>
    <row r="813" spans="1:7" hidden="1" x14ac:dyDescent="0.2">
      <c r="A813" t="s">
        <v>184</v>
      </c>
      <c r="B813" t="s">
        <v>17</v>
      </c>
      <c r="C813" t="s">
        <v>172</v>
      </c>
      <c r="E813" s="20">
        <v>324.88</v>
      </c>
      <c r="F813" s="20">
        <v>198.09</v>
      </c>
      <c r="G813" s="20">
        <f t="shared" si="12"/>
        <v>126.78999999999999</v>
      </c>
    </row>
    <row r="814" spans="1:7" hidden="1" x14ac:dyDescent="0.2">
      <c r="A814" t="s">
        <v>185</v>
      </c>
      <c r="B814" t="s">
        <v>17</v>
      </c>
      <c r="C814" t="s">
        <v>73</v>
      </c>
      <c r="E814" s="20">
        <v>324.88</v>
      </c>
      <c r="F814" s="20">
        <v>198.09</v>
      </c>
      <c r="G814" s="20">
        <f t="shared" si="12"/>
        <v>126.78999999999999</v>
      </c>
    </row>
    <row r="815" spans="1:7" hidden="1" x14ac:dyDescent="0.2">
      <c r="A815" t="s">
        <v>1116</v>
      </c>
      <c r="B815" t="s">
        <v>17</v>
      </c>
      <c r="C815" t="s">
        <v>180</v>
      </c>
      <c r="E815" s="20">
        <v>324.88</v>
      </c>
      <c r="F815" s="20">
        <v>198.09</v>
      </c>
      <c r="G815" s="20">
        <f t="shared" si="12"/>
        <v>126.78999999999999</v>
      </c>
    </row>
    <row r="816" spans="1:7" hidden="1" x14ac:dyDescent="0.2">
      <c r="A816" t="s">
        <v>1117</v>
      </c>
      <c r="B816" t="s">
        <v>17</v>
      </c>
      <c r="C816" t="s">
        <v>169</v>
      </c>
      <c r="E816" s="20">
        <v>324.88</v>
      </c>
      <c r="F816" s="20">
        <v>198.09</v>
      </c>
      <c r="G816" s="20">
        <f t="shared" si="12"/>
        <v>126.78999999999999</v>
      </c>
    </row>
    <row r="817" spans="1:7" hidden="1" x14ac:dyDescent="0.2">
      <c r="A817" t="s">
        <v>1118</v>
      </c>
      <c r="B817" t="s">
        <v>17</v>
      </c>
      <c r="C817" t="s">
        <v>1077</v>
      </c>
      <c r="E817" s="20">
        <v>324.88</v>
      </c>
      <c r="F817" s="20">
        <v>198.09</v>
      </c>
      <c r="G817" s="20">
        <f t="shared" si="12"/>
        <v>126.78999999999999</v>
      </c>
    </row>
    <row r="818" spans="1:7" hidden="1" x14ac:dyDescent="0.2">
      <c r="A818" t="s">
        <v>1119</v>
      </c>
      <c r="B818" t="s">
        <v>13</v>
      </c>
      <c r="C818" t="s">
        <v>3172</v>
      </c>
      <c r="E818" s="20">
        <v>324.88</v>
      </c>
      <c r="F818" s="20">
        <v>198.09</v>
      </c>
      <c r="G818" s="20">
        <f t="shared" si="12"/>
        <v>126.78999999999999</v>
      </c>
    </row>
    <row r="819" spans="1:7" hidden="1" x14ac:dyDescent="0.2">
      <c r="A819" t="s">
        <v>186</v>
      </c>
      <c r="B819" t="s">
        <v>17</v>
      </c>
      <c r="C819" t="s">
        <v>3634</v>
      </c>
      <c r="E819" s="20">
        <v>654051.44999999995</v>
      </c>
      <c r="F819" s="20">
        <v>599495.54</v>
      </c>
      <c r="G819" s="20">
        <f t="shared" si="12"/>
        <v>54555.909999999916</v>
      </c>
    </row>
    <row r="820" spans="1:7" hidden="1" x14ac:dyDescent="0.2">
      <c r="A820" t="s">
        <v>187</v>
      </c>
      <c r="B820" t="s">
        <v>17</v>
      </c>
      <c r="C820" t="s">
        <v>169</v>
      </c>
      <c r="E820" s="20">
        <v>652265.04</v>
      </c>
      <c r="F820" s="20">
        <v>597589.56999999995</v>
      </c>
      <c r="G820" s="20">
        <f t="shared" si="12"/>
        <v>54675.470000000088</v>
      </c>
    </row>
    <row r="821" spans="1:7" hidden="1" x14ac:dyDescent="0.2">
      <c r="A821" t="s">
        <v>188</v>
      </c>
      <c r="B821" t="s">
        <v>17</v>
      </c>
      <c r="C821" t="s">
        <v>73</v>
      </c>
      <c r="E821" s="20">
        <v>652265.04</v>
      </c>
      <c r="F821" s="20">
        <v>597589.56999999995</v>
      </c>
      <c r="G821" s="20">
        <f t="shared" si="12"/>
        <v>54675.470000000088</v>
      </c>
    </row>
    <row r="822" spans="1:7" hidden="1" x14ac:dyDescent="0.2">
      <c r="A822" t="s">
        <v>1120</v>
      </c>
      <c r="B822" t="s">
        <v>17</v>
      </c>
      <c r="C822" t="s">
        <v>1077</v>
      </c>
      <c r="E822" s="20">
        <v>652265.04</v>
      </c>
      <c r="F822" s="20">
        <v>597589.56999999995</v>
      </c>
      <c r="G822" s="20">
        <f t="shared" si="12"/>
        <v>54675.470000000088</v>
      </c>
    </row>
    <row r="823" spans="1:7" hidden="1" x14ac:dyDescent="0.2">
      <c r="A823" t="s">
        <v>1121</v>
      </c>
      <c r="B823" t="s">
        <v>17</v>
      </c>
      <c r="C823" t="s">
        <v>3174</v>
      </c>
      <c r="E823" s="20">
        <v>652265.04</v>
      </c>
      <c r="F823" s="20">
        <v>597589.56999999995</v>
      </c>
      <c r="G823" s="20">
        <f t="shared" si="12"/>
        <v>54675.470000000088</v>
      </c>
    </row>
    <row r="824" spans="1:7" hidden="1" x14ac:dyDescent="0.2">
      <c r="A824" t="s">
        <v>1122</v>
      </c>
      <c r="B824" t="s">
        <v>17</v>
      </c>
      <c r="C824" t="s">
        <v>3174</v>
      </c>
      <c r="E824" s="20">
        <v>652265.04</v>
      </c>
      <c r="F824" s="20">
        <v>597589.56999999995</v>
      </c>
      <c r="G824" s="20">
        <f t="shared" si="12"/>
        <v>54675.470000000088</v>
      </c>
    </row>
    <row r="825" spans="1:7" hidden="1" x14ac:dyDescent="0.2">
      <c r="A825" t="s">
        <v>1123</v>
      </c>
      <c r="B825" t="s">
        <v>13</v>
      </c>
      <c r="C825" t="s">
        <v>3174</v>
      </c>
      <c r="E825" s="20">
        <v>652265.04</v>
      </c>
      <c r="F825" s="20">
        <v>597589.56999999995</v>
      </c>
      <c r="G825" s="20">
        <f t="shared" si="12"/>
        <v>54675.470000000088</v>
      </c>
    </row>
    <row r="826" spans="1:7" hidden="1" x14ac:dyDescent="0.2">
      <c r="A826" t="s">
        <v>189</v>
      </c>
      <c r="B826" t="s">
        <v>17</v>
      </c>
      <c r="C826" t="s">
        <v>172</v>
      </c>
      <c r="E826" s="20">
        <v>1786.41</v>
      </c>
      <c r="F826" s="20">
        <v>1905.97</v>
      </c>
      <c r="G826" s="20">
        <f t="shared" si="12"/>
        <v>-119.55999999999995</v>
      </c>
    </row>
    <row r="827" spans="1:7" hidden="1" x14ac:dyDescent="0.2">
      <c r="A827" t="s">
        <v>190</v>
      </c>
      <c r="B827" t="s">
        <v>17</v>
      </c>
      <c r="C827" t="s">
        <v>73</v>
      </c>
      <c r="E827" s="20">
        <v>1786.41</v>
      </c>
      <c r="F827" s="20">
        <v>1905.97</v>
      </c>
      <c r="G827" s="20">
        <f t="shared" si="12"/>
        <v>-119.55999999999995</v>
      </c>
    </row>
    <row r="828" spans="1:7" hidden="1" x14ac:dyDescent="0.2">
      <c r="A828" t="s">
        <v>1124</v>
      </c>
      <c r="B828" t="s">
        <v>17</v>
      </c>
      <c r="C828" t="s">
        <v>180</v>
      </c>
      <c r="E828" s="20">
        <v>1786.41</v>
      </c>
      <c r="F828" s="20">
        <v>1905.97</v>
      </c>
      <c r="G828" s="20">
        <f t="shared" si="12"/>
        <v>-119.55999999999995</v>
      </c>
    </row>
    <row r="829" spans="1:7" hidden="1" x14ac:dyDescent="0.2">
      <c r="A829" t="s">
        <v>1125</v>
      </c>
      <c r="B829" t="s">
        <v>17</v>
      </c>
      <c r="C829" t="s">
        <v>169</v>
      </c>
      <c r="E829" s="20">
        <v>1786.41</v>
      </c>
      <c r="F829" s="20">
        <v>1905.97</v>
      </c>
      <c r="G829" s="20">
        <f t="shared" si="12"/>
        <v>-119.55999999999995</v>
      </c>
    </row>
    <row r="830" spans="1:7" hidden="1" x14ac:dyDescent="0.2">
      <c r="A830" t="s">
        <v>1126</v>
      </c>
      <c r="B830" t="s">
        <v>17</v>
      </c>
      <c r="C830" t="s">
        <v>1077</v>
      </c>
      <c r="E830" s="20">
        <v>1786.41</v>
      </c>
      <c r="F830" s="20">
        <v>1905.97</v>
      </c>
      <c r="G830" s="20">
        <f t="shared" si="12"/>
        <v>-119.55999999999995</v>
      </c>
    </row>
    <row r="831" spans="1:7" hidden="1" x14ac:dyDescent="0.2">
      <c r="A831" t="s">
        <v>1127</v>
      </c>
      <c r="B831" t="s">
        <v>13</v>
      </c>
      <c r="C831" t="s">
        <v>3172</v>
      </c>
      <c r="E831" s="20">
        <v>1786.41</v>
      </c>
      <c r="F831" s="20">
        <v>1905.97</v>
      </c>
      <c r="G831" s="20">
        <f t="shared" si="12"/>
        <v>-119.55999999999995</v>
      </c>
    </row>
    <row r="832" spans="1:7" hidden="1" x14ac:dyDescent="0.2">
      <c r="A832" t="s">
        <v>191</v>
      </c>
      <c r="B832" t="s">
        <v>17</v>
      </c>
      <c r="C832" t="s">
        <v>3635</v>
      </c>
      <c r="E832" s="20">
        <v>4953901.87</v>
      </c>
      <c r="F832" s="20">
        <v>5037541.96</v>
      </c>
      <c r="G832" s="20">
        <f t="shared" si="12"/>
        <v>-83640.089999999851</v>
      </c>
    </row>
    <row r="833" spans="1:7" hidden="1" x14ac:dyDescent="0.2">
      <c r="A833" t="s">
        <v>192</v>
      </c>
      <c r="B833" t="s">
        <v>17</v>
      </c>
      <c r="C833" t="s">
        <v>169</v>
      </c>
      <c r="E833" s="20">
        <v>4926195.8499999996</v>
      </c>
      <c r="F833" s="20">
        <v>5008948.68</v>
      </c>
      <c r="G833" s="20">
        <f t="shared" si="12"/>
        <v>-82752.830000000075</v>
      </c>
    </row>
    <row r="834" spans="1:7" hidden="1" x14ac:dyDescent="0.2">
      <c r="A834" t="s">
        <v>193</v>
      </c>
      <c r="B834" t="s">
        <v>17</v>
      </c>
      <c r="C834" t="s">
        <v>73</v>
      </c>
      <c r="E834" s="20">
        <v>4926195.8499999996</v>
      </c>
      <c r="F834" s="20">
        <v>5008948.68</v>
      </c>
      <c r="G834" s="20">
        <f t="shared" si="12"/>
        <v>-82752.830000000075</v>
      </c>
    </row>
    <row r="835" spans="1:7" hidden="1" x14ac:dyDescent="0.2">
      <c r="A835" t="s">
        <v>1128</v>
      </c>
      <c r="B835" t="s">
        <v>17</v>
      </c>
      <c r="C835" t="s">
        <v>1077</v>
      </c>
      <c r="E835" s="20">
        <v>4926195.8499999996</v>
      </c>
      <c r="F835" s="20">
        <v>5008948.68</v>
      </c>
      <c r="G835" s="20">
        <f t="shared" si="12"/>
        <v>-82752.830000000075</v>
      </c>
    </row>
    <row r="836" spans="1:7" hidden="1" x14ac:dyDescent="0.2">
      <c r="A836" t="s">
        <v>1129</v>
      </c>
      <c r="B836" t="s">
        <v>17</v>
      </c>
      <c r="C836" t="s">
        <v>3175</v>
      </c>
      <c r="E836" s="20">
        <v>4926195.8499999996</v>
      </c>
      <c r="F836" s="20">
        <v>5008948.68</v>
      </c>
      <c r="G836" s="20">
        <f t="shared" si="12"/>
        <v>-82752.830000000075</v>
      </c>
    </row>
    <row r="837" spans="1:7" hidden="1" x14ac:dyDescent="0.2">
      <c r="A837" t="s">
        <v>1130</v>
      </c>
      <c r="B837" t="s">
        <v>17</v>
      </c>
      <c r="C837" t="s">
        <v>3175</v>
      </c>
      <c r="E837" s="20">
        <v>4926195.8499999996</v>
      </c>
      <c r="F837" s="20">
        <v>5008948.68</v>
      </c>
      <c r="G837" s="20">
        <f t="shared" si="12"/>
        <v>-82752.830000000075</v>
      </c>
    </row>
    <row r="838" spans="1:7" hidden="1" x14ac:dyDescent="0.2">
      <c r="A838" t="s">
        <v>1131</v>
      </c>
      <c r="B838" t="s">
        <v>13</v>
      </c>
      <c r="C838" t="s">
        <v>3421</v>
      </c>
      <c r="E838" s="20">
        <v>4926195.8499999996</v>
      </c>
      <c r="F838" s="20">
        <v>5008948.68</v>
      </c>
      <c r="G838" s="20">
        <f t="shared" si="12"/>
        <v>-82752.830000000075</v>
      </c>
    </row>
    <row r="839" spans="1:7" hidden="1" x14ac:dyDescent="0.2">
      <c r="A839" t="s">
        <v>194</v>
      </c>
      <c r="B839" t="s">
        <v>17</v>
      </c>
      <c r="C839" t="s">
        <v>172</v>
      </c>
      <c r="E839" s="20">
        <v>27706.02</v>
      </c>
      <c r="F839" s="20">
        <v>28593.279999999999</v>
      </c>
      <c r="G839" s="20">
        <f t="shared" si="12"/>
        <v>-887.2599999999984</v>
      </c>
    </row>
    <row r="840" spans="1:7" hidden="1" x14ac:dyDescent="0.2">
      <c r="A840" t="s">
        <v>195</v>
      </c>
      <c r="B840" t="s">
        <v>17</v>
      </c>
      <c r="C840" t="s">
        <v>73</v>
      </c>
      <c r="E840" s="20">
        <v>27706.02</v>
      </c>
      <c r="F840" s="20">
        <v>28593.279999999999</v>
      </c>
      <c r="G840" s="20">
        <f t="shared" si="12"/>
        <v>-887.2599999999984</v>
      </c>
    </row>
    <row r="841" spans="1:7" hidden="1" x14ac:dyDescent="0.2">
      <c r="A841" t="s">
        <v>1132</v>
      </c>
      <c r="B841" t="s">
        <v>17</v>
      </c>
      <c r="C841" t="s">
        <v>180</v>
      </c>
      <c r="E841" s="20">
        <v>27706.02</v>
      </c>
      <c r="F841" s="20">
        <v>28593.279999999999</v>
      </c>
      <c r="G841" s="20">
        <f t="shared" ref="G841:G904" si="13">+E841-F841</f>
        <v>-887.2599999999984</v>
      </c>
    </row>
    <row r="842" spans="1:7" hidden="1" x14ac:dyDescent="0.2">
      <c r="A842" t="s">
        <v>1133</v>
      </c>
      <c r="B842" t="s">
        <v>17</v>
      </c>
      <c r="C842" t="s">
        <v>169</v>
      </c>
      <c r="E842" s="20">
        <v>27706.02</v>
      </c>
      <c r="F842" s="20">
        <v>28593.279999999999</v>
      </c>
      <c r="G842" s="20">
        <f t="shared" si="13"/>
        <v>-887.2599999999984</v>
      </c>
    </row>
    <row r="843" spans="1:7" hidden="1" x14ac:dyDescent="0.2">
      <c r="A843" t="s">
        <v>1134</v>
      </c>
      <c r="B843" t="s">
        <v>17</v>
      </c>
      <c r="C843" t="s">
        <v>1077</v>
      </c>
      <c r="E843" s="20">
        <v>27706.02</v>
      </c>
      <c r="F843" s="20">
        <v>28593.279999999999</v>
      </c>
      <c r="G843" s="20">
        <f t="shared" si="13"/>
        <v>-887.2599999999984</v>
      </c>
    </row>
    <row r="844" spans="1:7" hidden="1" x14ac:dyDescent="0.2">
      <c r="A844" t="s">
        <v>1135</v>
      </c>
      <c r="B844" t="s">
        <v>13</v>
      </c>
      <c r="C844" t="s">
        <v>3172</v>
      </c>
      <c r="E844" s="20">
        <v>27706.02</v>
      </c>
      <c r="F844" s="20">
        <v>28593.279999999999</v>
      </c>
      <c r="G844" s="20">
        <f t="shared" si="13"/>
        <v>-887.2599999999984</v>
      </c>
    </row>
    <row r="845" spans="1:7" hidden="1" x14ac:dyDescent="0.2">
      <c r="A845" t="s">
        <v>196</v>
      </c>
      <c r="B845" t="s">
        <v>17</v>
      </c>
      <c r="C845" t="s">
        <v>3738</v>
      </c>
      <c r="E845" s="20">
        <v>1070878.6399999999</v>
      </c>
      <c r="F845" s="20">
        <v>1116229.73</v>
      </c>
      <c r="G845" s="20">
        <f t="shared" si="13"/>
        <v>-45351.090000000084</v>
      </c>
    </row>
    <row r="846" spans="1:7" hidden="1" x14ac:dyDescent="0.2">
      <c r="A846" t="s">
        <v>197</v>
      </c>
      <c r="B846" t="s">
        <v>17</v>
      </c>
      <c r="C846" t="s">
        <v>169</v>
      </c>
      <c r="E846" s="20">
        <v>1064058.1599999999</v>
      </c>
      <c r="F846" s="20">
        <v>1108206.1599999999</v>
      </c>
      <c r="G846" s="20">
        <f t="shared" si="13"/>
        <v>-44148</v>
      </c>
    </row>
    <row r="847" spans="1:7" hidden="1" x14ac:dyDescent="0.2">
      <c r="A847" t="s">
        <v>198</v>
      </c>
      <c r="B847" t="s">
        <v>17</v>
      </c>
      <c r="C847" t="s">
        <v>73</v>
      </c>
      <c r="E847" s="20">
        <v>1064058.1599999999</v>
      </c>
      <c r="F847" s="20">
        <v>1108206.1599999999</v>
      </c>
      <c r="G847" s="20">
        <f t="shared" si="13"/>
        <v>-44148</v>
      </c>
    </row>
    <row r="848" spans="1:7" hidden="1" x14ac:dyDescent="0.2">
      <c r="A848" t="s">
        <v>1136</v>
      </c>
      <c r="B848" t="s">
        <v>17</v>
      </c>
      <c r="C848" t="s">
        <v>1077</v>
      </c>
      <c r="E848" s="20">
        <v>1064058.1599999999</v>
      </c>
      <c r="F848" s="20">
        <v>1108206.1599999999</v>
      </c>
      <c r="G848" s="20">
        <f t="shared" si="13"/>
        <v>-44148</v>
      </c>
    </row>
    <row r="849" spans="1:7" hidden="1" x14ac:dyDescent="0.2">
      <c r="A849" t="s">
        <v>1137</v>
      </c>
      <c r="B849" t="s">
        <v>17</v>
      </c>
      <c r="C849" t="s">
        <v>3176</v>
      </c>
      <c r="E849" s="20">
        <v>1064058.1599999999</v>
      </c>
      <c r="F849" s="20">
        <v>1108206.1599999999</v>
      </c>
      <c r="G849" s="20">
        <f t="shared" si="13"/>
        <v>-44148</v>
      </c>
    </row>
    <row r="850" spans="1:7" hidden="1" x14ac:dyDescent="0.2">
      <c r="A850" t="s">
        <v>1138</v>
      </c>
      <c r="B850" t="s">
        <v>17</v>
      </c>
      <c r="C850" t="s">
        <v>3176</v>
      </c>
      <c r="E850" s="20">
        <v>1064058.1599999999</v>
      </c>
      <c r="F850" s="20">
        <v>1108206.1599999999</v>
      </c>
      <c r="G850" s="20">
        <f t="shared" si="13"/>
        <v>-44148</v>
      </c>
    </row>
    <row r="851" spans="1:7" hidden="1" x14ac:dyDescent="0.2">
      <c r="A851" t="s">
        <v>1139</v>
      </c>
      <c r="B851" t="s">
        <v>13</v>
      </c>
      <c r="C851" t="s">
        <v>3176</v>
      </c>
      <c r="E851" s="20">
        <v>1064058.1599999999</v>
      </c>
      <c r="F851" s="20">
        <v>1108206.1599999999</v>
      </c>
      <c r="G851" s="20">
        <f t="shared" si="13"/>
        <v>-44148</v>
      </c>
    </row>
    <row r="852" spans="1:7" hidden="1" x14ac:dyDescent="0.2">
      <c r="A852" t="s">
        <v>199</v>
      </c>
      <c r="B852" t="s">
        <v>17</v>
      </c>
      <c r="C852" t="s">
        <v>172</v>
      </c>
      <c r="E852" s="20">
        <v>6820.48</v>
      </c>
      <c r="F852" s="20">
        <v>8023.57</v>
      </c>
      <c r="G852" s="20">
        <f t="shared" si="13"/>
        <v>-1203.0900000000001</v>
      </c>
    </row>
    <row r="853" spans="1:7" hidden="1" x14ac:dyDescent="0.2">
      <c r="A853" t="s">
        <v>200</v>
      </c>
      <c r="B853" t="s">
        <v>17</v>
      </c>
      <c r="C853" t="s">
        <v>73</v>
      </c>
      <c r="E853" s="20">
        <v>6820.48</v>
      </c>
      <c r="F853" s="20">
        <v>8023.57</v>
      </c>
      <c r="G853" s="20">
        <f t="shared" si="13"/>
        <v>-1203.0900000000001</v>
      </c>
    </row>
    <row r="854" spans="1:7" hidden="1" x14ac:dyDescent="0.2">
      <c r="A854" t="s">
        <v>1140</v>
      </c>
      <c r="B854" t="s">
        <v>17</v>
      </c>
      <c r="C854" t="s">
        <v>180</v>
      </c>
      <c r="E854" s="20">
        <v>6820.48</v>
      </c>
      <c r="F854" s="20">
        <v>8023.57</v>
      </c>
      <c r="G854" s="20">
        <f t="shared" si="13"/>
        <v>-1203.0900000000001</v>
      </c>
    </row>
    <row r="855" spans="1:7" hidden="1" x14ac:dyDescent="0.2">
      <c r="A855" t="s">
        <v>1141</v>
      </c>
      <c r="B855" t="s">
        <v>17</v>
      </c>
      <c r="C855" t="s">
        <v>169</v>
      </c>
      <c r="E855" s="20">
        <v>6820.48</v>
      </c>
      <c r="F855" s="20">
        <v>8023.57</v>
      </c>
      <c r="G855" s="20">
        <f t="shared" si="13"/>
        <v>-1203.0900000000001</v>
      </c>
    </row>
    <row r="856" spans="1:7" hidden="1" x14ac:dyDescent="0.2">
      <c r="A856" t="s">
        <v>1142</v>
      </c>
      <c r="B856" t="s">
        <v>17</v>
      </c>
      <c r="C856" t="s">
        <v>1077</v>
      </c>
      <c r="E856" s="20">
        <v>6820.48</v>
      </c>
      <c r="F856" s="20">
        <v>8023.57</v>
      </c>
      <c r="G856" s="20">
        <f t="shared" si="13"/>
        <v>-1203.0900000000001</v>
      </c>
    </row>
    <row r="857" spans="1:7" hidden="1" x14ac:dyDescent="0.2">
      <c r="A857" t="s">
        <v>1143</v>
      </c>
      <c r="B857" t="s">
        <v>13</v>
      </c>
      <c r="C857" t="s">
        <v>3176</v>
      </c>
      <c r="E857" s="20">
        <v>6820.48</v>
      </c>
      <c r="F857" s="20">
        <v>8023.57</v>
      </c>
      <c r="G857" s="20">
        <f t="shared" si="13"/>
        <v>-1203.0900000000001</v>
      </c>
    </row>
    <row r="858" spans="1:7" hidden="1" x14ac:dyDescent="0.2">
      <c r="A858" t="s">
        <v>201</v>
      </c>
      <c r="B858" t="s">
        <v>17</v>
      </c>
      <c r="C858" t="s">
        <v>3636</v>
      </c>
      <c r="E858" s="20">
        <v>20618958.170000002</v>
      </c>
      <c r="F858" s="20">
        <v>20006425.280000001</v>
      </c>
      <c r="G858" s="20">
        <f t="shared" si="13"/>
        <v>612532.8900000006</v>
      </c>
    </row>
    <row r="859" spans="1:7" hidden="1" x14ac:dyDescent="0.2">
      <c r="A859" t="s">
        <v>202</v>
      </c>
      <c r="B859" t="s">
        <v>17</v>
      </c>
      <c r="C859" t="s">
        <v>169</v>
      </c>
      <c r="E859" s="20">
        <v>20499094.059999999</v>
      </c>
      <c r="F859" s="20">
        <v>19885311.289999999</v>
      </c>
      <c r="G859" s="20">
        <f t="shared" si="13"/>
        <v>613782.76999999955</v>
      </c>
    </row>
    <row r="860" spans="1:7" hidden="1" x14ac:dyDescent="0.2">
      <c r="A860" t="s">
        <v>203</v>
      </c>
      <c r="B860" t="s">
        <v>17</v>
      </c>
      <c r="C860" t="s">
        <v>73</v>
      </c>
      <c r="E860" s="20">
        <v>20499094.059999999</v>
      </c>
      <c r="F860" s="20">
        <v>19885311.289999999</v>
      </c>
      <c r="G860" s="20">
        <f t="shared" si="13"/>
        <v>613782.76999999955</v>
      </c>
    </row>
    <row r="861" spans="1:7" hidden="1" x14ac:dyDescent="0.2">
      <c r="A861" t="s">
        <v>1144</v>
      </c>
      <c r="B861" t="s">
        <v>17</v>
      </c>
      <c r="C861" t="s">
        <v>1077</v>
      </c>
      <c r="E861" s="20">
        <v>20499094.059999999</v>
      </c>
      <c r="F861" s="20">
        <v>19885311.289999999</v>
      </c>
      <c r="G861" s="20">
        <f t="shared" si="13"/>
        <v>613782.76999999955</v>
      </c>
    </row>
    <row r="862" spans="1:7" hidden="1" x14ac:dyDescent="0.2">
      <c r="A862" t="s">
        <v>1145</v>
      </c>
      <c r="B862" t="s">
        <v>17</v>
      </c>
      <c r="C862" t="s">
        <v>3177</v>
      </c>
      <c r="E862" s="20">
        <v>20499094.059999999</v>
      </c>
      <c r="F862" s="20">
        <v>19885311.289999999</v>
      </c>
      <c r="G862" s="20">
        <f t="shared" si="13"/>
        <v>613782.76999999955</v>
      </c>
    </row>
    <row r="863" spans="1:7" hidden="1" x14ac:dyDescent="0.2">
      <c r="A863" t="s">
        <v>1146</v>
      </c>
      <c r="B863" t="s">
        <v>17</v>
      </c>
      <c r="C863" t="s">
        <v>3177</v>
      </c>
      <c r="E863" s="20">
        <v>20499094.059999999</v>
      </c>
      <c r="F863" s="20">
        <v>19885311.289999999</v>
      </c>
      <c r="G863" s="20">
        <f t="shared" si="13"/>
        <v>613782.76999999955</v>
      </c>
    </row>
    <row r="864" spans="1:7" hidden="1" x14ac:dyDescent="0.2">
      <c r="A864" t="s">
        <v>1147</v>
      </c>
      <c r="B864" t="s">
        <v>13</v>
      </c>
      <c r="C864" t="s">
        <v>3177</v>
      </c>
      <c r="E864" s="20">
        <v>20499094.059999999</v>
      </c>
      <c r="F864" s="20">
        <v>19885311.289999999</v>
      </c>
      <c r="G864" s="20">
        <f t="shared" si="13"/>
        <v>613782.76999999955</v>
      </c>
    </row>
    <row r="865" spans="1:7" hidden="1" x14ac:dyDescent="0.2">
      <c r="A865" t="s">
        <v>204</v>
      </c>
      <c r="B865" t="s">
        <v>17</v>
      </c>
      <c r="C865" t="s">
        <v>172</v>
      </c>
      <c r="E865" s="20">
        <v>119864.11</v>
      </c>
      <c r="F865" s="20">
        <v>121113.99</v>
      </c>
      <c r="G865" s="20">
        <f t="shared" si="13"/>
        <v>-1249.8800000000047</v>
      </c>
    </row>
    <row r="866" spans="1:7" hidden="1" x14ac:dyDescent="0.2">
      <c r="A866" t="s">
        <v>205</v>
      </c>
      <c r="B866" t="s">
        <v>17</v>
      </c>
      <c r="C866" t="s">
        <v>73</v>
      </c>
      <c r="E866" s="20">
        <v>119864.11</v>
      </c>
      <c r="F866" s="20">
        <v>121113.99</v>
      </c>
      <c r="G866" s="20">
        <f t="shared" si="13"/>
        <v>-1249.8800000000047</v>
      </c>
    </row>
    <row r="867" spans="1:7" hidden="1" x14ac:dyDescent="0.2">
      <c r="A867" t="s">
        <v>1148</v>
      </c>
      <c r="B867" t="s">
        <v>17</v>
      </c>
      <c r="C867" t="s">
        <v>180</v>
      </c>
      <c r="E867" s="20">
        <v>119864.11</v>
      </c>
      <c r="F867" s="20">
        <v>121113.99</v>
      </c>
      <c r="G867" s="20">
        <f t="shared" si="13"/>
        <v>-1249.8800000000047</v>
      </c>
    </row>
    <row r="868" spans="1:7" hidden="1" x14ac:dyDescent="0.2">
      <c r="A868" t="s">
        <v>1149</v>
      </c>
      <c r="B868" t="s">
        <v>17</v>
      </c>
      <c r="C868" t="s">
        <v>169</v>
      </c>
      <c r="E868" s="20">
        <v>119864.11</v>
      </c>
      <c r="F868" s="20">
        <v>121113.99</v>
      </c>
      <c r="G868" s="20">
        <f t="shared" si="13"/>
        <v>-1249.8800000000047</v>
      </c>
    </row>
    <row r="869" spans="1:7" hidden="1" x14ac:dyDescent="0.2">
      <c r="A869" t="s">
        <v>1150</v>
      </c>
      <c r="B869" t="s">
        <v>17</v>
      </c>
      <c r="C869" t="s">
        <v>1077</v>
      </c>
      <c r="E869" s="20">
        <v>119864.11</v>
      </c>
      <c r="F869" s="20">
        <v>121113.99</v>
      </c>
      <c r="G869" s="20">
        <f t="shared" si="13"/>
        <v>-1249.8800000000047</v>
      </c>
    </row>
    <row r="870" spans="1:7" hidden="1" x14ac:dyDescent="0.2">
      <c r="A870" t="s">
        <v>1151</v>
      </c>
      <c r="B870" t="s">
        <v>13</v>
      </c>
      <c r="C870" t="s">
        <v>3172</v>
      </c>
      <c r="E870" s="20">
        <v>119864.11</v>
      </c>
      <c r="F870" s="20">
        <v>121113.99</v>
      </c>
      <c r="G870" s="20">
        <f t="shared" si="13"/>
        <v>-1249.8800000000047</v>
      </c>
    </row>
    <row r="871" spans="1:7" hidden="1" x14ac:dyDescent="0.2">
      <c r="A871" t="s">
        <v>559</v>
      </c>
      <c r="B871" t="s">
        <v>17</v>
      </c>
      <c r="C871" t="s">
        <v>3637</v>
      </c>
      <c r="E871" s="20">
        <v>3176743.83</v>
      </c>
      <c r="F871" s="20">
        <v>3077275.19</v>
      </c>
      <c r="G871" s="20">
        <f t="shared" si="13"/>
        <v>99468.64000000013</v>
      </c>
    </row>
    <row r="872" spans="1:7" hidden="1" x14ac:dyDescent="0.2">
      <c r="A872" t="s">
        <v>596</v>
      </c>
      <c r="B872" t="s">
        <v>17</v>
      </c>
      <c r="C872" t="s">
        <v>3739</v>
      </c>
      <c r="E872" s="20">
        <v>3176743.83</v>
      </c>
      <c r="F872" s="20">
        <v>3077275.19</v>
      </c>
      <c r="G872" s="20">
        <f t="shared" si="13"/>
        <v>99468.64000000013</v>
      </c>
    </row>
    <row r="873" spans="1:7" hidden="1" x14ac:dyDescent="0.2">
      <c r="A873" t="s">
        <v>2616</v>
      </c>
      <c r="B873" t="s">
        <v>17</v>
      </c>
      <c r="C873" t="s">
        <v>166</v>
      </c>
      <c r="E873" s="20">
        <v>31439.33</v>
      </c>
      <c r="F873" s="20">
        <v>31439.33</v>
      </c>
      <c r="G873" s="20">
        <f t="shared" si="13"/>
        <v>0</v>
      </c>
    </row>
    <row r="874" spans="1:7" hidden="1" x14ac:dyDescent="0.2">
      <c r="A874" t="s">
        <v>2617</v>
      </c>
      <c r="B874" t="s">
        <v>17</v>
      </c>
      <c r="C874" t="s">
        <v>73</v>
      </c>
      <c r="E874" s="20">
        <v>31439.33</v>
      </c>
      <c r="F874" s="20">
        <v>31439.33</v>
      </c>
      <c r="G874" s="20">
        <f t="shared" si="13"/>
        <v>0</v>
      </c>
    </row>
    <row r="875" spans="1:7" hidden="1" x14ac:dyDescent="0.2">
      <c r="A875" t="s">
        <v>2618</v>
      </c>
      <c r="B875" t="s">
        <v>17</v>
      </c>
      <c r="C875" t="s">
        <v>1062</v>
      </c>
      <c r="E875" s="20">
        <v>31439.33</v>
      </c>
      <c r="F875" s="20">
        <v>31439.33</v>
      </c>
      <c r="G875" s="20">
        <f t="shared" si="13"/>
        <v>0</v>
      </c>
    </row>
    <row r="876" spans="1:7" hidden="1" x14ac:dyDescent="0.2">
      <c r="A876" t="s">
        <v>2619</v>
      </c>
      <c r="B876" t="s">
        <v>17</v>
      </c>
      <c r="C876" t="s">
        <v>1064</v>
      </c>
      <c r="E876" s="20">
        <v>31439.33</v>
      </c>
      <c r="F876" s="20">
        <v>31439.33</v>
      </c>
      <c r="G876" s="20">
        <f t="shared" si="13"/>
        <v>0</v>
      </c>
    </row>
    <row r="877" spans="1:7" hidden="1" x14ac:dyDescent="0.2">
      <c r="A877" t="s">
        <v>2620</v>
      </c>
      <c r="B877" t="s">
        <v>17</v>
      </c>
      <c r="C877" t="s">
        <v>1064</v>
      </c>
      <c r="E877" s="20">
        <v>31439.33</v>
      </c>
      <c r="F877" s="20">
        <v>31439.33</v>
      </c>
      <c r="G877" s="20">
        <f t="shared" si="13"/>
        <v>0</v>
      </c>
    </row>
    <row r="878" spans="1:7" hidden="1" x14ac:dyDescent="0.2">
      <c r="A878" t="s">
        <v>2621</v>
      </c>
      <c r="B878" t="s">
        <v>13</v>
      </c>
      <c r="C878" t="s">
        <v>1067</v>
      </c>
      <c r="E878" s="20">
        <v>31439.33</v>
      </c>
      <c r="F878" s="20">
        <v>31439.33</v>
      </c>
      <c r="G878" s="20">
        <f t="shared" si="13"/>
        <v>0</v>
      </c>
    </row>
    <row r="879" spans="1:7" hidden="1" x14ac:dyDescent="0.2">
      <c r="A879" t="s">
        <v>597</v>
      </c>
      <c r="B879" t="s">
        <v>17</v>
      </c>
      <c r="C879" t="s">
        <v>169</v>
      </c>
      <c r="E879" s="20">
        <v>3137242.75</v>
      </c>
      <c r="F879" s="20">
        <v>3037525.18</v>
      </c>
      <c r="G879" s="20">
        <f t="shared" si="13"/>
        <v>99717.569999999832</v>
      </c>
    </row>
    <row r="880" spans="1:7" hidden="1" x14ac:dyDescent="0.2">
      <c r="A880" t="s">
        <v>598</v>
      </c>
      <c r="B880" t="s">
        <v>17</v>
      </c>
      <c r="C880" t="s">
        <v>599</v>
      </c>
      <c r="E880" s="20">
        <v>3137242.75</v>
      </c>
      <c r="F880" s="20">
        <v>3037525.18</v>
      </c>
      <c r="G880" s="20">
        <f t="shared" si="13"/>
        <v>99717.569999999832</v>
      </c>
    </row>
    <row r="881" spans="1:7" hidden="1" x14ac:dyDescent="0.2">
      <c r="A881" t="s">
        <v>1152</v>
      </c>
      <c r="B881" t="s">
        <v>17</v>
      </c>
      <c r="C881" t="s">
        <v>1062</v>
      </c>
      <c r="E881" s="20">
        <v>35708.050000000003</v>
      </c>
      <c r="F881" s="20">
        <v>38495.199999999997</v>
      </c>
      <c r="G881" s="20">
        <f t="shared" si="13"/>
        <v>-2787.1499999999942</v>
      </c>
    </row>
    <row r="882" spans="1:7" hidden="1" x14ac:dyDescent="0.2">
      <c r="A882" t="s">
        <v>1153</v>
      </c>
      <c r="B882" t="s">
        <v>17</v>
      </c>
      <c r="C882" t="s">
        <v>1070</v>
      </c>
      <c r="E882" s="20">
        <v>35708.050000000003</v>
      </c>
      <c r="F882" s="20">
        <v>38495.199999999997</v>
      </c>
      <c r="G882" s="20">
        <f t="shared" si="13"/>
        <v>-2787.1499999999942</v>
      </c>
    </row>
    <row r="883" spans="1:7" hidden="1" x14ac:dyDescent="0.2">
      <c r="A883" t="s">
        <v>1154</v>
      </c>
      <c r="B883" t="s">
        <v>17</v>
      </c>
      <c r="C883" t="s">
        <v>1072</v>
      </c>
      <c r="E883" s="20">
        <v>35708.050000000003</v>
      </c>
      <c r="F883" s="20">
        <v>38495.199999999997</v>
      </c>
      <c r="G883" s="20">
        <f t="shared" si="13"/>
        <v>-2787.1499999999942</v>
      </c>
    </row>
    <row r="884" spans="1:7" hidden="1" x14ac:dyDescent="0.2">
      <c r="A884" t="s">
        <v>1155</v>
      </c>
      <c r="B884" t="s">
        <v>13</v>
      </c>
      <c r="C884" t="s">
        <v>1072</v>
      </c>
      <c r="E884" s="20">
        <v>35708.050000000003</v>
      </c>
      <c r="F884" s="20">
        <v>38495.199999999997</v>
      </c>
      <c r="G884" s="20">
        <f t="shared" si="13"/>
        <v>-2787.1499999999942</v>
      </c>
    </row>
    <row r="885" spans="1:7" hidden="1" x14ac:dyDescent="0.2">
      <c r="A885" t="s">
        <v>1156</v>
      </c>
      <c r="B885" t="s">
        <v>17</v>
      </c>
      <c r="C885" t="s">
        <v>1075</v>
      </c>
      <c r="E885" s="20">
        <v>3101534.7</v>
      </c>
      <c r="F885" s="20">
        <v>2999029.98</v>
      </c>
      <c r="G885" s="20">
        <f t="shared" si="13"/>
        <v>102504.7200000002</v>
      </c>
    </row>
    <row r="886" spans="1:7" hidden="1" x14ac:dyDescent="0.2">
      <c r="A886" t="s">
        <v>1157</v>
      </c>
      <c r="B886" t="s">
        <v>17</v>
      </c>
      <c r="C886" t="s">
        <v>1077</v>
      </c>
      <c r="E886" s="20">
        <v>3101534.7</v>
      </c>
      <c r="F886" s="20">
        <v>2999029.98</v>
      </c>
      <c r="G886" s="20">
        <f t="shared" si="13"/>
        <v>102504.7200000002</v>
      </c>
    </row>
    <row r="887" spans="1:7" hidden="1" x14ac:dyDescent="0.2">
      <c r="A887" t="s">
        <v>1158</v>
      </c>
      <c r="B887" t="s">
        <v>17</v>
      </c>
      <c r="C887" t="s">
        <v>1079</v>
      </c>
      <c r="E887" s="20">
        <v>2698497.62</v>
      </c>
      <c r="F887" s="20">
        <v>2597278.0499999998</v>
      </c>
      <c r="G887" s="20">
        <f t="shared" si="13"/>
        <v>101219.5700000003</v>
      </c>
    </row>
    <row r="888" spans="1:7" hidden="1" x14ac:dyDescent="0.2">
      <c r="A888" t="s">
        <v>1159</v>
      </c>
      <c r="B888" t="s">
        <v>13</v>
      </c>
      <c r="C888" t="s">
        <v>1070</v>
      </c>
      <c r="E888" s="20">
        <v>2698497.62</v>
      </c>
      <c r="F888" s="20">
        <v>2597278.0499999998</v>
      </c>
      <c r="G888" s="20">
        <f t="shared" si="13"/>
        <v>101219.5700000003</v>
      </c>
    </row>
    <row r="889" spans="1:7" hidden="1" x14ac:dyDescent="0.2">
      <c r="A889" t="s">
        <v>1160</v>
      </c>
      <c r="B889" t="s">
        <v>17</v>
      </c>
      <c r="C889" t="s">
        <v>1082</v>
      </c>
      <c r="E889" s="20">
        <v>403037.08</v>
      </c>
      <c r="F889" s="20">
        <v>401751.93</v>
      </c>
      <c r="G889" s="20">
        <f t="shared" si="13"/>
        <v>1285.1500000000233</v>
      </c>
    </row>
    <row r="890" spans="1:7" hidden="1" x14ac:dyDescent="0.2">
      <c r="A890" t="s">
        <v>1161</v>
      </c>
      <c r="B890" t="s">
        <v>13</v>
      </c>
      <c r="C890" t="s">
        <v>1084</v>
      </c>
      <c r="E890" s="20">
        <v>9087.27</v>
      </c>
      <c r="F890" s="20">
        <v>9134.16</v>
      </c>
      <c r="G890" s="20">
        <f t="shared" si="13"/>
        <v>-46.889999999999418</v>
      </c>
    </row>
    <row r="891" spans="1:7" hidden="1" x14ac:dyDescent="0.2">
      <c r="A891" t="s">
        <v>1162</v>
      </c>
      <c r="B891" t="s">
        <v>13</v>
      </c>
      <c r="C891" t="s">
        <v>1086</v>
      </c>
      <c r="E891" s="20">
        <v>1165.23</v>
      </c>
      <c r="F891" s="20">
        <v>1212.71</v>
      </c>
      <c r="G891" s="20">
        <f t="shared" si="13"/>
        <v>-47.480000000000018</v>
      </c>
    </row>
    <row r="892" spans="1:7" hidden="1" x14ac:dyDescent="0.2">
      <c r="A892" t="s">
        <v>1163</v>
      </c>
      <c r="B892" t="s">
        <v>13</v>
      </c>
      <c r="C892" t="s">
        <v>1088</v>
      </c>
      <c r="E892" s="20">
        <v>59512.45</v>
      </c>
      <c r="F892" s="20">
        <v>61638.73</v>
      </c>
      <c r="G892" s="20">
        <f t="shared" si="13"/>
        <v>-2126.2800000000061</v>
      </c>
    </row>
    <row r="893" spans="1:7" hidden="1" x14ac:dyDescent="0.2">
      <c r="A893" t="s">
        <v>1164</v>
      </c>
      <c r="B893" t="s">
        <v>13</v>
      </c>
      <c r="C893" t="s">
        <v>1090</v>
      </c>
      <c r="E893" s="20">
        <v>31387.1</v>
      </c>
      <c r="F893" s="20">
        <v>33983.15</v>
      </c>
      <c r="G893" s="20">
        <f t="shared" si="13"/>
        <v>-2596.0500000000029</v>
      </c>
    </row>
    <row r="894" spans="1:7" hidden="1" x14ac:dyDescent="0.2">
      <c r="A894" t="s">
        <v>1165</v>
      </c>
      <c r="B894" t="s">
        <v>13</v>
      </c>
      <c r="C894" t="s">
        <v>1092</v>
      </c>
      <c r="E894" s="20">
        <v>25149.73</v>
      </c>
      <c r="F894" s="20">
        <v>25152.49</v>
      </c>
      <c r="G894" s="20">
        <f t="shared" si="13"/>
        <v>-2.7600000000020373</v>
      </c>
    </row>
    <row r="895" spans="1:7" hidden="1" x14ac:dyDescent="0.2">
      <c r="A895" t="s">
        <v>1166</v>
      </c>
      <c r="B895" t="s">
        <v>13</v>
      </c>
      <c r="C895" t="s">
        <v>1094</v>
      </c>
      <c r="E895" s="20">
        <v>276735.3</v>
      </c>
      <c r="F895" s="20">
        <v>270630.69</v>
      </c>
      <c r="G895" s="20">
        <f t="shared" si="13"/>
        <v>6104.609999999986</v>
      </c>
    </row>
    <row r="896" spans="1:7" hidden="1" x14ac:dyDescent="0.2">
      <c r="A896" t="s">
        <v>600</v>
      </c>
      <c r="B896" t="s">
        <v>17</v>
      </c>
      <c r="C896" t="s">
        <v>172</v>
      </c>
      <c r="E896" s="20">
        <v>8061.75</v>
      </c>
      <c r="F896" s="20">
        <v>8310.68</v>
      </c>
      <c r="G896" s="20">
        <f t="shared" si="13"/>
        <v>-248.93000000000029</v>
      </c>
    </row>
    <row r="897" spans="1:7" hidden="1" x14ac:dyDescent="0.2">
      <c r="A897" t="s">
        <v>2622</v>
      </c>
      <c r="B897" t="s">
        <v>17</v>
      </c>
      <c r="C897" t="s">
        <v>73</v>
      </c>
      <c r="E897" s="20">
        <v>8061.75</v>
      </c>
      <c r="F897" s="20">
        <v>8310.68</v>
      </c>
      <c r="G897" s="20">
        <f t="shared" si="13"/>
        <v>-248.93000000000029</v>
      </c>
    </row>
    <row r="898" spans="1:7" hidden="1" x14ac:dyDescent="0.2">
      <c r="A898" t="s">
        <v>2623</v>
      </c>
      <c r="B898" t="s">
        <v>17</v>
      </c>
      <c r="C898" t="s">
        <v>169</v>
      </c>
      <c r="E898" s="20">
        <v>8061.75</v>
      </c>
      <c r="F898" s="20">
        <v>8310.68</v>
      </c>
      <c r="G898" s="20">
        <f t="shared" si="13"/>
        <v>-248.93000000000029</v>
      </c>
    </row>
    <row r="899" spans="1:7" hidden="1" x14ac:dyDescent="0.2">
      <c r="A899" t="s">
        <v>2624</v>
      </c>
      <c r="B899" t="s">
        <v>17</v>
      </c>
      <c r="C899" t="s">
        <v>1167</v>
      </c>
      <c r="E899" s="20">
        <v>8061.75</v>
      </c>
      <c r="F899" s="20">
        <v>8310.68</v>
      </c>
      <c r="G899" s="20">
        <f t="shared" si="13"/>
        <v>-248.93000000000029</v>
      </c>
    </row>
    <row r="900" spans="1:7" hidden="1" x14ac:dyDescent="0.2">
      <c r="A900" t="s">
        <v>2625</v>
      </c>
      <c r="B900" t="s">
        <v>17</v>
      </c>
      <c r="C900" t="s">
        <v>1082</v>
      </c>
      <c r="E900" s="20">
        <v>8061.75</v>
      </c>
      <c r="F900" s="20">
        <v>8310.68</v>
      </c>
      <c r="G900" s="20">
        <f t="shared" si="13"/>
        <v>-248.93000000000029</v>
      </c>
    </row>
    <row r="901" spans="1:7" hidden="1" x14ac:dyDescent="0.2">
      <c r="A901" t="s">
        <v>2626</v>
      </c>
      <c r="B901" t="s">
        <v>13</v>
      </c>
      <c r="C901" t="s">
        <v>1084</v>
      </c>
      <c r="E901" s="20">
        <v>5.94</v>
      </c>
      <c r="F901" s="20">
        <v>6.2</v>
      </c>
      <c r="G901" s="20">
        <f t="shared" si="13"/>
        <v>-0.25999999999999979</v>
      </c>
    </row>
    <row r="902" spans="1:7" hidden="1" x14ac:dyDescent="0.2">
      <c r="A902" t="s">
        <v>2627</v>
      </c>
      <c r="B902" t="s">
        <v>13</v>
      </c>
      <c r="C902" t="s">
        <v>1086</v>
      </c>
      <c r="E902" s="20">
        <v>1.4</v>
      </c>
      <c r="F902" s="20">
        <v>2.2599999999999998</v>
      </c>
      <c r="G902" s="20">
        <f t="shared" si="13"/>
        <v>-0.85999999999999988</v>
      </c>
    </row>
    <row r="903" spans="1:7" hidden="1" x14ac:dyDescent="0.2">
      <c r="A903" t="s">
        <v>2628</v>
      </c>
      <c r="B903" t="s">
        <v>13</v>
      </c>
      <c r="C903" t="s">
        <v>1088</v>
      </c>
      <c r="E903" s="20">
        <v>86.99</v>
      </c>
      <c r="F903" s="20">
        <v>191.95</v>
      </c>
      <c r="G903" s="20">
        <f t="shared" si="13"/>
        <v>-104.96</v>
      </c>
    </row>
    <row r="904" spans="1:7" hidden="1" x14ac:dyDescent="0.2">
      <c r="A904" t="s">
        <v>2629</v>
      </c>
      <c r="B904" t="s">
        <v>13</v>
      </c>
      <c r="C904" t="s">
        <v>1090</v>
      </c>
      <c r="E904" s="20">
        <v>211.35</v>
      </c>
      <c r="F904" s="20">
        <v>310.2</v>
      </c>
      <c r="G904" s="20">
        <f t="shared" si="13"/>
        <v>-98.85</v>
      </c>
    </row>
    <row r="905" spans="1:7" hidden="1" x14ac:dyDescent="0.2">
      <c r="A905" t="s">
        <v>2630</v>
      </c>
      <c r="B905" t="s">
        <v>13</v>
      </c>
      <c r="C905" t="s">
        <v>1092</v>
      </c>
      <c r="E905" s="20">
        <v>507.55</v>
      </c>
      <c r="F905" s="20">
        <v>599.83000000000004</v>
      </c>
      <c r="G905" s="20">
        <f t="shared" ref="G905:G968" si="14">+E905-F905</f>
        <v>-92.28000000000003</v>
      </c>
    </row>
    <row r="906" spans="1:7" hidden="1" x14ac:dyDescent="0.2">
      <c r="A906" t="s">
        <v>2631</v>
      </c>
      <c r="B906" t="s">
        <v>13</v>
      </c>
      <c r="C906" t="s">
        <v>1094</v>
      </c>
      <c r="E906" s="20">
        <v>7248.52</v>
      </c>
      <c r="F906" s="20">
        <v>7200.24</v>
      </c>
      <c r="G906" s="20">
        <f t="shared" si="14"/>
        <v>48.280000000000655</v>
      </c>
    </row>
    <row r="907" spans="1:7" hidden="1" x14ac:dyDescent="0.2">
      <c r="A907" t="s">
        <v>206</v>
      </c>
      <c r="B907" t="s">
        <v>17</v>
      </c>
      <c r="C907" t="s">
        <v>207</v>
      </c>
      <c r="E907" s="20">
        <v>734757.08</v>
      </c>
      <c r="F907" s="20">
        <v>577238.18999999994</v>
      </c>
      <c r="G907" s="20">
        <f t="shared" si="14"/>
        <v>157518.89000000001</v>
      </c>
    </row>
    <row r="908" spans="1:7" hidden="1" x14ac:dyDescent="0.2">
      <c r="A908" t="s">
        <v>208</v>
      </c>
      <c r="B908" t="s">
        <v>17</v>
      </c>
      <c r="C908" t="s">
        <v>207</v>
      </c>
      <c r="E908" s="20">
        <v>734757.08</v>
      </c>
      <c r="F908" s="20">
        <v>577238.18999999994</v>
      </c>
      <c r="G908" s="20">
        <f t="shared" si="14"/>
        <v>157518.89000000001</v>
      </c>
    </row>
    <row r="909" spans="1:7" hidden="1" x14ac:dyDescent="0.2">
      <c r="A909" t="s">
        <v>209</v>
      </c>
      <c r="B909" t="s">
        <v>17</v>
      </c>
      <c r="C909" t="s">
        <v>210</v>
      </c>
      <c r="E909" s="20">
        <v>734757.08</v>
      </c>
      <c r="F909" s="20">
        <v>577238.18999999994</v>
      </c>
      <c r="G909" s="20">
        <f t="shared" si="14"/>
        <v>157518.89000000001</v>
      </c>
    </row>
    <row r="910" spans="1:7" hidden="1" x14ac:dyDescent="0.2">
      <c r="A910" t="s">
        <v>211</v>
      </c>
      <c r="B910" t="s">
        <v>17</v>
      </c>
      <c r="C910" t="s">
        <v>212</v>
      </c>
      <c r="E910" s="20">
        <v>734757.08</v>
      </c>
      <c r="F910" s="20">
        <v>577238.18999999994</v>
      </c>
      <c r="G910" s="20">
        <f t="shared" si="14"/>
        <v>157518.89000000001</v>
      </c>
    </row>
    <row r="911" spans="1:7" hidden="1" x14ac:dyDescent="0.2">
      <c r="A911" t="s">
        <v>213</v>
      </c>
      <c r="B911" t="s">
        <v>17</v>
      </c>
      <c r="C911" t="s">
        <v>73</v>
      </c>
      <c r="E911" s="20">
        <v>734757.08</v>
      </c>
      <c r="F911" s="20">
        <v>577238.18999999994</v>
      </c>
      <c r="G911" s="20">
        <f t="shared" si="14"/>
        <v>157518.89000000001</v>
      </c>
    </row>
    <row r="912" spans="1:7" hidden="1" x14ac:dyDescent="0.2">
      <c r="A912" t="s">
        <v>1168</v>
      </c>
      <c r="B912" t="s">
        <v>17</v>
      </c>
      <c r="C912" t="s">
        <v>1169</v>
      </c>
      <c r="E912" s="20">
        <v>660730.88</v>
      </c>
      <c r="F912" s="20">
        <v>495090.14</v>
      </c>
      <c r="G912" s="20">
        <f t="shared" si="14"/>
        <v>165640.74</v>
      </c>
    </row>
    <row r="913" spans="1:7" hidden="1" x14ac:dyDescent="0.2">
      <c r="A913" t="s">
        <v>1170</v>
      </c>
      <c r="B913" t="s">
        <v>17</v>
      </c>
      <c r="C913" t="s">
        <v>1169</v>
      </c>
      <c r="E913" s="20">
        <v>660730.88</v>
      </c>
      <c r="F913" s="20">
        <v>495090.14</v>
      </c>
      <c r="G913" s="20">
        <f t="shared" si="14"/>
        <v>165640.74</v>
      </c>
    </row>
    <row r="914" spans="1:7" hidden="1" x14ac:dyDescent="0.2">
      <c r="A914" t="s">
        <v>1171</v>
      </c>
      <c r="B914" t="s">
        <v>17</v>
      </c>
      <c r="C914" t="s">
        <v>1169</v>
      </c>
      <c r="E914" s="20">
        <v>660730.88</v>
      </c>
      <c r="F914" s="20">
        <v>495090.14</v>
      </c>
      <c r="G914" s="20">
        <f t="shared" si="14"/>
        <v>165640.74</v>
      </c>
    </row>
    <row r="915" spans="1:7" hidden="1" x14ac:dyDescent="0.2">
      <c r="A915" t="s">
        <v>1172</v>
      </c>
      <c r="B915" t="s">
        <v>13</v>
      </c>
      <c r="C915" t="s">
        <v>1067</v>
      </c>
      <c r="E915" s="20">
        <v>660730.88</v>
      </c>
      <c r="F915" s="20">
        <v>495090.14</v>
      </c>
      <c r="G915" s="20">
        <f t="shared" si="14"/>
        <v>165640.74</v>
      </c>
    </row>
    <row r="916" spans="1:7" hidden="1" x14ac:dyDescent="0.2">
      <c r="A916" t="s">
        <v>1173</v>
      </c>
      <c r="B916" t="s">
        <v>17</v>
      </c>
      <c r="C916" t="s">
        <v>1174</v>
      </c>
      <c r="E916" s="20">
        <v>74026.2</v>
      </c>
      <c r="F916" s="20">
        <v>82148.05</v>
      </c>
      <c r="G916" s="20">
        <f t="shared" si="14"/>
        <v>-8121.8500000000058</v>
      </c>
    </row>
    <row r="917" spans="1:7" hidden="1" x14ac:dyDescent="0.2">
      <c r="A917" t="s">
        <v>1175</v>
      </c>
      <c r="B917" t="s">
        <v>17</v>
      </c>
      <c r="C917" t="s">
        <v>1174</v>
      </c>
      <c r="E917" s="20">
        <v>74026.2</v>
      </c>
      <c r="F917" s="20">
        <v>82148.05</v>
      </c>
      <c r="G917" s="20">
        <f t="shared" si="14"/>
        <v>-8121.8500000000058</v>
      </c>
    </row>
    <row r="918" spans="1:7" hidden="1" x14ac:dyDescent="0.2">
      <c r="A918" t="s">
        <v>1176</v>
      </c>
      <c r="B918" t="s">
        <v>17</v>
      </c>
      <c r="C918" t="s">
        <v>1174</v>
      </c>
      <c r="E918" s="20">
        <v>74026.2</v>
      </c>
      <c r="F918" s="20">
        <v>82148.05</v>
      </c>
      <c r="G918" s="20">
        <f t="shared" si="14"/>
        <v>-8121.8500000000058</v>
      </c>
    </row>
    <row r="919" spans="1:7" hidden="1" x14ac:dyDescent="0.2">
      <c r="A919" t="s">
        <v>1177</v>
      </c>
      <c r="B919" t="s">
        <v>13</v>
      </c>
      <c r="C919" t="s">
        <v>1067</v>
      </c>
      <c r="E919" s="20">
        <v>74026.2</v>
      </c>
      <c r="F919" s="20">
        <v>82148.05</v>
      </c>
      <c r="G919" s="20">
        <f t="shared" si="14"/>
        <v>-8121.8500000000058</v>
      </c>
    </row>
    <row r="920" spans="1:7" hidden="1" x14ac:dyDescent="0.2">
      <c r="A920" t="s">
        <v>214</v>
      </c>
      <c r="B920" t="s">
        <v>17</v>
      </c>
      <c r="C920" t="s">
        <v>215</v>
      </c>
      <c r="E920" s="20">
        <v>0</v>
      </c>
      <c r="F920" s="20">
        <v>0</v>
      </c>
      <c r="G920" s="20">
        <f t="shared" si="14"/>
        <v>0</v>
      </c>
    </row>
    <row r="921" spans="1:7" hidden="1" x14ac:dyDescent="0.2">
      <c r="A921" t="s">
        <v>216</v>
      </c>
      <c r="B921" t="s">
        <v>17</v>
      </c>
      <c r="C921" t="s">
        <v>3638</v>
      </c>
      <c r="E921" s="20">
        <v>0</v>
      </c>
      <c r="F921" s="20">
        <v>0</v>
      </c>
      <c r="G921" s="20">
        <f t="shared" si="14"/>
        <v>0</v>
      </c>
    </row>
    <row r="922" spans="1:7" hidden="1" x14ac:dyDescent="0.2">
      <c r="A922" t="s">
        <v>217</v>
      </c>
      <c r="B922" t="s">
        <v>17</v>
      </c>
      <c r="C922" t="s">
        <v>73</v>
      </c>
      <c r="E922" s="20">
        <v>0</v>
      </c>
      <c r="F922" s="20">
        <v>0</v>
      </c>
      <c r="G922" s="20">
        <f t="shared" si="14"/>
        <v>0</v>
      </c>
    </row>
    <row r="923" spans="1:7" hidden="1" x14ac:dyDescent="0.2">
      <c r="A923" t="s">
        <v>1178</v>
      </c>
      <c r="B923" t="s">
        <v>17</v>
      </c>
      <c r="C923" t="s">
        <v>218</v>
      </c>
      <c r="E923" s="20">
        <v>0</v>
      </c>
      <c r="F923" s="20">
        <v>0</v>
      </c>
      <c r="G923" s="20">
        <f t="shared" si="14"/>
        <v>0</v>
      </c>
    </row>
    <row r="924" spans="1:7" hidden="1" x14ac:dyDescent="0.2">
      <c r="A924" t="s">
        <v>1179</v>
      </c>
      <c r="B924" t="s">
        <v>17</v>
      </c>
      <c r="C924" t="s">
        <v>1180</v>
      </c>
      <c r="E924" s="20">
        <v>0</v>
      </c>
      <c r="F924" s="20">
        <v>0</v>
      </c>
      <c r="G924" s="20">
        <f t="shared" si="14"/>
        <v>0</v>
      </c>
    </row>
    <row r="925" spans="1:7" hidden="1" x14ac:dyDescent="0.2">
      <c r="A925" t="s">
        <v>1181</v>
      </c>
      <c r="B925" t="s">
        <v>17</v>
      </c>
      <c r="C925" t="s">
        <v>1182</v>
      </c>
      <c r="E925" s="20">
        <v>0</v>
      </c>
      <c r="F925" s="20">
        <v>0</v>
      </c>
      <c r="G925" s="20">
        <f t="shared" si="14"/>
        <v>0</v>
      </c>
    </row>
    <row r="926" spans="1:7" hidden="1" x14ac:dyDescent="0.2">
      <c r="A926" t="s">
        <v>1183</v>
      </c>
      <c r="B926" t="s">
        <v>13</v>
      </c>
      <c r="C926" t="s">
        <v>1182</v>
      </c>
      <c r="E926" s="20">
        <v>0</v>
      </c>
      <c r="F926" s="20">
        <v>0</v>
      </c>
      <c r="G926" s="20">
        <f t="shared" si="14"/>
        <v>0</v>
      </c>
    </row>
    <row r="927" spans="1:7" hidden="1" x14ac:dyDescent="0.2">
      <c r="A927" t="s">
        <v>2896</v>
      </c>
      <c r="B927" t="s">
        <v>17</v>
      </c>
      <c r="C927" t="s">
        <v>2897</v>
      </c>
      <c r="E927" s="20">
        <v>0</v>
      </c>
      <c r="F927" s="20">
        <v>0</v>
      </c>
      <c r="G927" s="20">
        <f t="shared" si="14"/>
        <v>0</v>
      </c>
    </row>
    <row r="928" spans="1:7" hidden="1" x14ac:dyDescent="0.2">
      <c r="A928" t="s">
        <v>2898</v>
      </c>
      <c r="B928" t="s">
        <v>13</v>
      </c>
      <c r="C928" t="s">
        <v>2897</v>
      </c>
      <c r="E928" s="20">
        <v>0</v>
      </c>
      <c r="F928" s="20">
        <v>0</v>
      </c>
      <c r="G928" s="20">
        <f t="shared" si="14"/>
        <v>0</v>
      </c>
    </row>
    <row r="929" spans="1:7" hidden="1" x14ac:dyDescent="0.2">
      <c r="A929" t="s">
        <v>3183</v>
      </c>
      <c r="B929" t="s">
        <v>17</v>
      </c>
      <c r="C929" t="s">
        <v>3184</v>
      </c>
      <c r="E929" s="20">
        <v>0</v>
      </c>
      <c r="F929" s="20">
        <v>0</v>
      </c>
      <c r="G929" s="20">
        <f t="shared" si="14"/>
        <v>0</v>
      </c>
    </row>
    <row r="930" spans="1:7" hidden="1" x14ac:dyDescent="0.2">
      <c r="A930" t="s">
        <v>3185</v>
      </c>
      <c r="B930" t="s">
        <v>17</v>
      </c>
      <c r="C930" t="s">
        <v>3740</v>
      </c>
      <c r="E930" s="20">
        <v>0</v>
      </c>
      <c r="F930" s="20">
        <v>0</v>
      </c>
      <c r="G930" s="20">
        <f t="shared" si="14"/>
        <v>0</v>
      </c>
    </row>
    <row r="931" spans="1:7" hidden="1" x14ac:dyDescent="0.2">
      <c r="A931" t="s">
        <v>3186</v>
      </c>
      <c r="B931" t="s">
        <v>17</v>
      </c>
      <c r="C931" t="s">
        <v>3708</v>
      </c>
      <c r="E931" s="20">
        <v>0</v>
      </c>
      <c r="F931" s="20">
        <v>0</v>
      </c>
      <c r="G931" s="20">
        <f t="shared" si="14"/>
        <v>0</v>
      </c>
    </row>
    <row r="932" spans="1:7" hidden="1" x14ac:dyDescent="0.2">
      <c r="A932" t="s">
        <v>3187</v>
      </c>
      <c r="B932" t="s">
        <v>17</v>
      </c>
      <c r="C932" t="s">
        <v>3708</v>
      </c>
      <c r="E932" s="20">
        <v>0</v>
      </c>
      <c r="F932" s="20">
        <v>0</v>
      </c>
      <c r="G932" s="20">
        <f t="shared" si="14"/>
        <v>0</v>
      </c>
    </row>
    <row r="933" spans="1:7" hidden="1" x14ac:dyDescent="0.2">
      <c r="A933" t="s">
        <v>3188</v>
      </c>
      <c r="B933" t="s">
        <v>17</v>
      </c>
      <c r="C933" t="s">
        <v>73</v>
      </c>
      <c r="E933" s="20">
        <v>0</v>
      </c>
      <c r="F933" s="20">
        <v>0</v>
      </c>
      <c r="G933" s="20">
        <f t="shared" si="14"/>
        <v>0</v>
      </c>
    </row>
    <row r="934" spans="1:7" hidden="1" x14ac:dyDescent="0.2">
      <c r="A934" t="s">
        <v>3189</v>
      </c>
      <c r="B934" t="s">
        <v>17</v>
      </c>
      <c r="C934" t="s">
        <v>3190</v>
      </c>
      <c r="E934" s="20">
        <v>0</v>
      </c>
      <c r="F934" s="20">
        <v>0</v>
      </c>
      <c r="G934" s="20">
        <f t="shared" si="14"/>
        <v>0</v>
      </c>
    </row>
    <row r="935" spans="1:7" hidden="1" x14ac:dyDescent="0.2">
      <c r="A935" t="s">
        <v>3191</v>
      </c>
      <c r="B935" t="s">
        <v>17</v>
      </c>
      <c r="C935" t="s">
        <v>3190</v>
      </c>
      <c r="E935" s="20">
        <v>0</v>
      </c>
      <c r="F935" s="20">
        <v>0</v>
      </c>
      <c r="G935" s="20">
        <f t="shared" si="14"/>
        <v>0</v>
      </c>
    </row>
    <row r="936" spans="1:7" hidden="1" x14ac:dyDescent="0.2">
      <c r="A936" t="s">
        <v>3192</v>
      </c>
      <c r="B936" t="s">
        <v>17</v>
      </c>
      <c r="C936" t="s">
        <v>3131</v>
      </c>
      <c r="E936" s="20">
        <v>0</v>
      </c>
      <c r="F936" s="20">
        <v>0</v>
      </c>
      <c r="G936" s="20">
        <f t="shared" si="14"/>
        <v>0</v>
      </c>
    </row>
    <row r="937" spans="1:7" hidden="1" x14ac:dyDescent="0.2">
      <c r="A937" t="s">
        <v>3338</v>
      </c>
      <c r="B937" t="s">
        <v>13</v>
      </c>
      <c r="C937" t="s">
        <v>632</v>
      </c>
      <c r="E937" s="20">
        <v>0</v>
      </c>
      <c r="F937" s="20">
        <v>0</v>
      </c>
      <c r="G937" s="20">
        <f t="shared" si="14"/>
        <v>0</v>
      </c>
    </row>
    <row r="938" spans="1:7" hidden="1" x14ac:dyDescent="0.2">
      <c r="A938" t="s">
        <v>3193</v>
      </c>
      <c r="B938" t="s">
        <v>13</v>
      </c>
      <c r="C938" t="s">
        <v>633</v>
      </c>
      <c r="E938" s="20">
        <v>0</v>
      </c>
      <c r="F938" s="20">
        <v>0</v>
      </c>
      <c r="G938" s="20">
        <f t="shared" si="14"/>
        <v>0</v>
      </c>
    </row>
    <row r="939" spans="1:7" hidden="1" x14ac:dyDescent="0.2">
      <c r="A939" t="s">
        <v>219</v>
      </c>
      <c r="B939" t="s">
        <v>17</v>
      </c>
      <c r="C939" t="s">
        <v>220</v>
      </c>
      <c r="E939" s="20">
        <v>16951.91</v>
      </c>
      <c r="F939" s="20">
        <v>23370.22</v>
      </c>
      <c r="G939" s="20">
        <f t="shared" si="14"/>
        <v>-6418.3100000000013</v>
      </c>
    </row>
    <row r="940" spans="1:7" hidden="1" x14ac:dyDescent="0.2">
      <c r="A940" t="s">
        <v>221</v>
      </c>
      <c r="B940" t="s">
        <v>17</v>
      </c>
      <c r="C940" t="s">
        <v>220</v>
      </c>
      <c r="E940" s="20">
        <v>16951.91</v>
      </c>
      <c r="F940" s="20">
        <v>23370.22</v>
      </c>
      <c r="G940" s="20">
        <f t="shared" si="14"/>
        <v>-6418.3100000000013</v>
      </c>
    </row>
    <row r="941" spans="1:7" hidden="1" x14ac:dyDescent="0.2">
      <c r="A941" t="s">
        <v>222</v>
      </c>
      <c r="B941" t="s">
        <v>17</v>
      </c>
      <c r="C941" t="s">
        <v>3639</v>
      </c>
      <c r="E941" s="20">
        <v>16951.91</v>
      </c>
      <c r="F941" s="20">
        <v>23370.22</v>
      </c>
      <c r="G941" s="20">
        <f t="shared" si="14"/>
        <v>-6418.3100000000013</v>
      </c>
    </row>
    <row r="942" spans="1:7" hidden="1" x14ac:dyDescent="0.2">
      <c r="A942" t="s">
        <v>223</v>
      </c>
      <c r="B942" t="s">
        <v>17</v>
      </c>
      <c r="C942" t="s">
        <v>3639</v>
      </c>
      <c r="E942" s="20">
        <v>16951.91</v>
      </c>
      <c r="F942" s="20">
        <v>23370.22</v>
      </c>
      <c r="G942" s="20">
        <f t="shared" si="14"/>
        <v>-6418.3100000000013</v>
      </c>
    </row>
    <row r="943" spans="1:7" hidden="1" x14ac:dyDescent="0.2">
      <c r="A943" t="s">
        <v>224</v>
      </c>
      <c r="B943" t="s">
        <v>17</v>
      </c>
      <c r="C943" t="s">
        <v>3639</v>
      </c>
      <c r="E943" s="20">
        <v>16951.91</v>
      </c>
      <c r="F943" s="20">
        <v>23370.22</v>
      </c>
      <c r="G943" s="20">
        <f t="shared" si="14"/>
        <v>-6418.3100000000013</v>
      </c>
    </row>
    <row r="944" spans="1:7" hidden="1" x14ac:dyDescent="0.2">
      <c r="A944" t="s">
        <v>1184</v>
      </c>
      <c r="B944" t="s">
        <v>17</v>
      </c>
      <c r="C944" t="s">
        <v>1185</v>
      </c>
      <c r="E944" s="20">
        <v>16951.91</v>
      </c>
      <c r="F944" s="20">
        <v>23370.22</v>
      </c>
      <c r="G944" s="20">
        <f t="shared" si="14"/>
        <v>-6418.3100000000013</v>
      </c>
    </row>
    <row r="945" spans="1:7" hidden="1" x14ac:dyDescent="0.2">
      <c r="A945" t="s">
        <v>1186</v>
      </c>
      <c r="B945" t="s">
        <v>17</v>
      </c>
      <c r="C945" t="s">
        <v>1185</v>
      </c>
      <c r="E945" s="20">
        <v>16951.91</v>
      </c>
      <c r="F945" s="20">
        <v>23370.22</v>
      </c>
      <c r="G945" s="20">
        <f t="shared" si="14"/>
        <v>-6418.3100000000013</v>
      </c>
    </row>
    <row r="946" spans="1:7" hidden="1" x14ac:dyDescent="0.2">
      <c r="A946" t="s">
        <v>1187</v>
      </c>
      <c r="B946" t="s">
        <v>17</v>
      </c>
      <c r="C946" t="s">
        <v>1185</v>
      </c>
      <c r="E946" s="20">
        <v>16951.91</v>
      </c>
      <c r="F946" s="20">
        <v>23370.22</v>
      </c>
      <c r="G946" s="20">
        <f t="shared" si="14"/>
        <v>-6418.3100000000013</v>
      </c>
    </row>
    <row r="947" spans="1:7" hidden="1" x14ac:dyDescent="0.2">
      <c r="A947" t="s">
        <v>1188</v>
      </c>
      <c r="B947" t="s">
        <v>13</v>
      </c>
      <c r="C947" t="s">
        <v>1185</v>
      </c>
      <c r="E947" s="20">
        <v>16951.91</v>
      </c>
      <c r="F947" s="20">
        <v>23370.22</v>
      </c>
      <c r="G947" s="20">
        <f t="shared" si="14"/>
        <v>-6418.3100000000013</v>
      </c>
    </row>
    <row r="948" spans="1:7" hidden="1" x14ac:dyDescent="0.2">
      <c r="A948" t="s">
        <v>225</v>
      </c>
      <c r="B948" t="s">
        <v>17</v>
      </c>
      <c r="C948" t="s">
        <v>226</v>
      </c>
      <c r="E948" s="20">
        <v>7095248.7999999998</v>
      </c>
      <c r="F948" s="20">
        <v>6414223.6900000004</v>
      </c>
      <c r="G948" s="20">
        <f t="shared" si="14"/>
        <v>681025.1099999994</v>
      </c>
    </row>
    <row r="949" spans="1:7" hidden="1" x14ac:dyDescent="0.2">
      <c r="A949" t="s">
        <v>227</v>
      </c>
      <c r="B949" t="s">
        <v>17</v>
      </c>
      <c r="C949" t="s">
        <v>228</v>
      </c>
      <c r="E949" s="20">
        <v>4873397.8499999996</v>
      </c>
      <c r="F949" s="20">
        <v>4147185.96</v>
      </c>
      <c r="G949" s="20">
        <f t="shared" si="14"/>
        <v>726211.88999999966</v>
      </c>
    </row>
    <row r="950" spans="1:7" hidden="1" x14ac:dyDescent="0.2">
      <c r="A950" t="s">
        <v>229</v>
      </c>
      <c r="B950" t="s">
        <v>17</v>
      </c>
      <c r="C950" t="s">
        <v>228</v>
      </c>
      <c r="E950" s="20">
        <v>4873397.8499999996</v>
      </c>
      <c r="F950" s="20">
        <v>4147185.96</v>
      </c>
      <c r="G950" s="20">
        <f t="shared" si="14"/>
        <v>726211.88999999966</v>
      </c>
    </row>
    <row r="951" spans="1:7" hidden="1" x14ac:dyDescent="0.2">
      <c r="A951" t="s">
        <v>230</v>
      </c>
      <c r="B951" t="s">
        <v>17</v>
      </c>
      <c r="C951" t="s">
        <v>231</v>
      </c>
      <c r="E951" s="20">
        <v>0</v>
      </c>
      <c r="F951" s="20">
        <v>0</v>
      </c>
      <c r="G951" s="20">
        <f t="shared" si="14"/>
        <v>0</v>
      </c>
    </row>
    <row r="952" spans="1:7" hidden="1" x14ac:dyDescent="0.2">
      <c r="A952" t="s">
        <v>232</v>
      </c>
      <c r="B952" t="s">
        <v>17</v>
      </c>
      <c r="C952" t="s">
        <v>231</v>
      </c>
      <c r="E952" s="20">
        <v>0</v>
      </c>
      <c r="F952" s="20">
        <v>0</v>
      </c>
      <c r="G952" s="20">
        <f t="shared" si="14"/>
        <v>0</v>
      </c>
    </row>
    <row r="953" spans="1:7" hidden="1" x14ac:dyDescent="0.2">
      <c r="A953" t="s">
        <v>233</v>
      </c>
      <c r="B953" t="s">
        <v>17</v>
      </c>
      <c r="C953" t="s">
        <v>73</v>
      </c>
      <c r="E953" s="20">
        <v>0</v>
      </c>
      <c r="F953" s="20">
        <v>0</v>
      </c>
      <c r="G953" s="20">
        <f t="shared" si="14"/>
        <v>0</v>
      </c>
    </row>
    <row r="954" spans="1:7" hidden="1" x14ac:dyDescent="0.2">
      <c r="A954" t="s">
        <v>1189</v>
      </c>
      <c r="B954" t="s">
        <v>17</v>
      </c>
      <c r="C954" t="s">
        <v>231</v>
      </c>
      <c r="E954" s="20">
        <v>0</v>
      </c>
      <c r="F954" s="20">
        <v>0</v>
      </c>
      <c r="G954" s="20">
        <f t="shared" si="14"/>
        <v>0</v>
      </c>
    </row>
    <row r="955" spans="1:7" hidden="1" x14ac:dyDescent="0.2">
      <c r="A955" t="s">
        <v>1190</v>
      </c>
      <c r="B955" t="s">
        <v>17</v>
      </c>
      <c r="C955" t="s">
        <v>231</v>
      </c>
      <c r="E955" s="20">
        <v>0</v>
      </c>
      <c r="F955" s="20">
        <v>0</v>
      </c>
      <c r="G955" s="20">
        <f t="shared" si="14"/>
        <v>0</v>
      </c>
    </row>
    <row r="956" spans="1:7" hidden="1" x14ac:dyDescent="0.2">
      <c r="A956" t="s">
        <v>1191</v>
      </c>
      <c r="B956" t="s">
        <v>17</v>
      </c>
      <c r="C956" t="s">
        <v>231</v>
      </c>
      <c r="E956" s="20">
        <v>0</v>
      </c>
      <c r="F956" s="20">
        <v>0</v>
      </c>
      <c r="G956" s="20">
        <f t="shared" si="14"/>
        <v>0</v>
      </c>
    </row>
    <row r="957" spans="1:7" hidden="1" x14ac:dyDescent="0.2">
      <c r="A957" t="s">
        <v>1192</v>
      </c>
      <c r="B957" t="s">
        <v>13</v>
      </c>
      <c r="C957" t="s">
        <v>231</v>
      </c>
      <c r="E957" s="20">
        <v>0</v>
      </c>
      <c r="F957" s="20">
        <v>0</v>
      </c>
      <c r="G957" s="20">
        <f t="shared" si="14"/>
        <v>0</v>
      </c>
    </row>
    <row r="958" spans="1:7" hidden="1" x14ac:dyDescent="0.2">
      <c r="A958" t="s">
        <v>234</v>
      </c>
      <c r="B958" t="s">
        <v>17</v>
      </c>
      <c r="C958" t="s">
        <v>3741</v>
      </c>
      <c r="E958" s="20">
        <v>1147865.6499999999</v>
      </c>
      <c r="F958" s="20">
        <v>938593.57</v>
      </c>
      <c r="G958" s="20">
        <f t="shared" si="14"/>
        <v>209272.07999999996</v>
      </c>
    </row>
    <row r="959" spans="1:7" hidden="1" x14ac:dyDescent="0.2">
      <c r="A959" t="s">
        <v>235</v>
      </c>
      <c r="B959" t="s">
        <v>17</v>
      </c>
      <c r="C959" t="s">
        <v>218</v>
      </c>
      <c r="E959" s="20">
        <v>252770.26</v>
      </c>
      <c r="F959" s="20">
        <v>271712.81</v>
      </c>
      <c r="G959" s="20">
        <f t="shared" si="14"/>
        <v>-18942.549999999988</v>
      </c>
    </row>
    <row r="960" spans="1:7" hidden="1" x14ac:dyDescent="0.2">
      <c r="A960" t="s">
        <v>236</v>
      </c>
      <c r="B960" t="s">
        <v>17</v>
      </c>
      <c r="C960" t="s">
        <v>73</v>
      </c>
      <c r="E960" s="20">
        <v>252770.26</v>
      </c>
      <c r="F960" s="20">
        <v>271712.81</v>
      </c>
      <c r="G960" s="20">
        <f t="shared" si="14"/>
        <v>-18942.549999999988</v>
      </c>
    </row>
    <row r="961" spans="1:7" hidden="1" x14ac:dyDescent="0.2">
      <c r="A961" t="s">
        <v>1193</v>
      </c>
      <c r="B961" t="s">
        <v>17</v>
      </c>
      <c r="C961" t="s">
        <v>1194</v>
      </c>
      <c r="E961" s="20">
        <v>81539.17</v>
      </c>
      <c r="F961" s="20">
        <v>85481.72</v>
      </c>
      <c r="G961" s="20">
        <f t="shared" si="14"/>
        <v>-3942.5500000000029</v>
      </c>
    </row>
    <row r="962" spans="1:7" hidden="1" x14ac:dyDescent="0.2">
      <c r="A962" t="s">
        <v>1195</v>
      </c>
      <c r="B962" t="s">
        <v>17</v>
      </c>
      <c r="C962" t="s">
        <v>1196</v>
      </c>
      <c r="E962" s="20">
        <v>81539.17</v>
      </c>
      <c r="F962" s="20">
        <v>85481.72</v>
      </c>
      <c r="G962" s="20">
        <f t="shared" si="14"/>
        <v>-3942.5500000000029</v>
      </c>
    </row>
    <row r="963" spans="1:7" hidden="1" x14ac:dyDescent="0.2">
      <c r="A963" t="s">
        <v>1197</v>
      </c>
      <c r="B963" t="s">
        <v>17</v>
      </c>
      <c r="C963" t="s">
        <v>1196</v>
      </c>
      <c r="E963" s="20">
        <v>81539.17</v>
      </c>
      <c r="F963" s="20">
        <v>85481.72</v>
      </c>
      <c r="G963" s="20">
        <f t="shared" si="14"/>
        <v>-3942.5500000000029</v>
      </c>
    </row>
    <row r="964" spans="1:7" hidden="1" x14ac:dyDescent="0.2">
      <c r="A964" t="s">
        <v>1198</v>
      </c>
      <c r="B964" t="s">
        <v>13</v>
      </c>
      <c r="C964" t="s">
        <v>1194</v>
      </c>
      <c r="E964" s="20">
        <v>81539.17</v>
      </c>
      <c r="F964" s="20">
        <v>85481.72</v>
      </c>
      <c r="G964" s="20">
        <f t="shared" si="14"/>
        <v>-3942.5500000000029</v>
      </c>
    </row>
    <row r="965" spans="1:7" hidden="1" x14ac:dyDescent="0.2">
      <c r="A965" t="s">
        <v>2763</v>
      </c>
      <c r="B965" t="s">
        <v>17</v>
      </c>
      <c r="C965" t="s">
        <v>2764</v>
      </c>
      <c r="E965" s="20">
        <v>171231.09</v>
      </c>
      <c r="F965" s="20">
        <v>186231.09</v>
      </c>
      <c r="G965" s="20">
        <f t="shared" si="14"/>
        <v>-15000</v>
      </c>
    </row>
    <row r="966" spans="1:7" hidden="1" x14ac:dyDescent="0.2">
      <c r="A966" t="s">
        <v>2765</v>
      </c>
      <c r="B966" t="s">
        <v>17</v>
      </c>
      <c r="C966" t="s">
        <v>2764</v>
      </c>
      <c r="E966" s="20">
        <v>171231.09</v>
      </c>
      <c r="F966" s="20">
        <v>186231.09</v>
      </c>
      <c r="G966" s="20">
        <f t="shared" si="14"/>
        <v>-15000</v>
      </c>
    </row>
    <row r="967" spans="1:7" hidden="1" x14ac:dyDescent="0.2">
      <c r="A967" t="s">
        <v>2766</v>
      </c>
      <c r="B967" t="s">
        <v>17</v>
      </c>
      <c r="C967" t="s">
        <v>2764</v>
      </c>
      <c r="E967" s="20">
        <v>171231.09</v>
      </c>
      <c r="F967" s="20">
        <v>186231.09</v>
      </c>
      <c r="G967" s="20">
        <f t="shared" si="14"/>
        <v>-15000</v>
      </c>
    </row>
    <row r="968" spans="1:7" hidden="1" x14ac:dyDescent="0.2">
      <c r="A968" t="s">
        <v>2767</v>
      </c>
      <c r="B968" t="s">
        <v>13</v>
      </c>
      <c r="C968" t="s">
        <v>2764</v>
      </c>
      <c r="E968" s="20">
        <v>171231.09</v>
      </c>
      <c r="F968" s="20">
        <v>186231.09</v>
      </c>
      <c r="G968" s="20">
        <f t="shared" si="14"/>
        <v>-15000</v>
      </c>
    </row>
    <row r="969" spans="1:7" hidden="1" x14ac:dyDescent="0.2">
      <c r="A969" t="s">
        <v>237</v>
      </c>
      <c r="B969" t="s">
        <v>17</v>
      </c>
      <c r="C969" t="s">
        <v>3640</v>
      </c>
      <c r="E969" s="20">
        <v>4084.49</v>
      </c>
      <c r="F969" s="20">
        <v>4084.49</v>
      </c>
      <c r="G969" s="20">
        <f t="shared" ref="G969:G1032" si="15">+E969-F969</f>
        <v>0</v>
      </c>
    </row>
    <row r="970" spans="1:7" hidden="1" x14ac:dyDescent="0.2">
      <c r="A970" t="s">
        <v>238</v>
      </c>
      <c r="B970" t="s">
        <v>17</v>
      </c>
      <c r="C970" t="s">
        <v>73</v>
      </c>
      <c r="E970" s="20">
        <v>4084.49</v>
      </c>
      <c r="F970" s="20">
        <v>4084.49</v>
      </c>
      <c r="G970" s="20">
        <f t="shared" si="15"/>
        <v>0</v>
      </c>
    </row>
    <row r="971" spans="1:7" hidden="1" x14ac:dyDescent="0.2">
      <c r="A971" t="s">
        <v>1199</v>
      </c>
      <c r="B971" t="s">
        <v>17</v>
      </c>
      <c r="C971" t="s">
        <v>1200</v>
      </c>
      <c r="E971" s="20">
        <v>4084.49</v>
      </c>
      <c r="F971" s="20">
        <v>4084.49</v>
      </c>
      <c r="G971" s="20">
        <f t="shared" si="15"/>
        <v>0</v>
      </c>
    </row>
    <row r="972" spans="1:7" hidden="1" x14ac:dyDescent="0.2">
      <c r="A972" t="s">
        <v>1201</v>
      </c>
      <c r="B972" t="s">
        <v>17</v>
      </c>
      <c r="C972" t="s">
        <v>1202</v>
      </c>
      <c r="E972" s="20">
        <v>4084.49</v>
      </c>
      <c r="F972" s="20">
        <v>4084.49</v>
      </c>
      <c r="G972" s="20">
        <f t="shared" si="15"/>
        <v>0</v>
      </c>
    </row>
    <row r="973" spans="1:7" hidden="1" x14ac:dyDescent="0.2">
      <c r="A973" t="s">
        <v>1203</v>
      </c>
      <c r="B973" t="s">
        <v>17</v>
      </c>
      <c r="C973" t="s">
        <v>1204</v>
      </c>
      <c r="E973" s="20">
        <v>4084.49</v>
      </c>
      <c r="F973" s="20">
        <v>4084.49</v>
      </c>
      <c r="G973" s="20">
        <f t="shared" si="15"/>
        <v>0</v>
      </c>
    </row>
    <row r="974" spans="1:7" hidden="1" x14ac:dyDescent="0.2">
      <c r="A974" t="s">
        <v>1205</v>
      </c>
      <c r="B974" t="s">
        <v>13</v>
      </c>
      <c r="C974" t="s">
        <v>1204</v>
      </c>
      <c r="E974" s="20">
        <v>4084.49</v>
      </c>
      <c r="F974" s="20">
        <v>4084.49</v>
      </c>
      <c r="G974" s="20">
        <f t="shared" si="15"/>
        <v>0</v>
      </c>
    </row>
    <row r="975" spans="1:7" hidden="1" x14ac:dyDescent="0.2">
      <c r="A975" t="s">
        <v>239</v>
      </c>
      <c r="B975" t="s">
        <v>17</v>
      </c>
      <c r="C975" t="s">
        <v>240</v>
      </c>
      <c r="E975" s="20">
        <v>891010.9</v>
      </c>
      <c r="F975" s="20">
        <v>662796.27</v>
      </c>
      <c r="G975" s="20">
        <f t="shared" si="15"/>
        <v>228214.63</v>
      </c>
    </row>
    <row r="976" spans="1:7" hidden="1" x14ac:dyDescent="0.2">
      <c r="A976" t="s">
        <v>241</v>
      </c>
      <c r="B976" t="s">
        <v>17</v>
      </c>
      <c r="C976" t="s">
        <v>73</v>
      </c>
      <c r="E976" s="20">
        <v>891010.9</v>
      </c>
      <c r="F976" s="20">
        <v>662796.27</v>
      </c>
      <c r="G976" s="20">
        <f t="shared" si="15"/>
        <v>228214.63</v>
      </c>
    </row>
    <row r="977" spans="1:7" hidden="1" x14ac:dyDescent="0.2">
      <c r="A977" t="s">
        <v>1206</v>
      </c>
      <c r="B977" t="s">
        <v>17</v>
      </c>
      <c r="C977" t="s">
        <v>240</v>
      </c>
      <c r="E977" s="20">
        <v>891010.9</v>
      </c>
      <c r="F977" s="20">
        <v>662796.27</v>
      </c>
      <c r="G977" s="20">
        <f t="shared" si="15"/>
        <v>228214.63</v>
      </c>
    </row>
    <row r="978" spans="1:7" hidden="1" x14ac:dyDescent="0.2">
      <c r="A978" t="s">
        <v>1207</v>
      </c>
      <c r="B978" t="s">
        <v>17</v>
      </c>
      <c r="C978" t="s">
        <v>240</v>
      </c>
      <c r="E978" s="20">
        <v>891010.9</v>
      </c>
      <c r="F978" s="20">
        <v>662796.27</v>
      </c>
      <c r="G978" s="20">
        <f t="shared" si="15"/>
        <v>228214.63</v>
      </c>
    </row>
    <row r="979" spans="1:7" hidden="1" x14ac:dyDescent="0.2">
      <c r="A979" t="s">
        <v>1208</v>
      </c>
      <c r="B979" t="s">
        <v>17</v>
      </c>
      <c r="C979" t="s">
        <v>240</v>
      </c>
      <c r="E979" s="20">
        <v>891010.9</v>
      </c>
      <c r="F979" s="20">
        <v>662796.27</v>
      </c>
      <c r="G979" s="20">
        <f t="shared" si="15"/>
        <v>228214.63</v>
      </c>
    </row>
    <row r="980" spans="1:7" hidden="1" x14ac:dyDescent="0.2">
      <c r="A980" t="s">
        <v>1209</v>
      </c>
      <c r="B980" t="s">
        <v>13</v>
      </c>
      <c r="C980" t="s">
        <v>1210</v>
      </c>
      <c r="E980" s="20">
        <v>2395.56</v>
      </c>
      <c r="F980" s="20">
        <v>0</v>
      </c>
      <c r="G980" s="20">
        <f t="shared" si="15"/>
        <v>2395.56</v>
      </c>
    </row>
    <row r="981" spans="1:7" hidden="1" x14ac:dyDescent="0.2">
      <c r="A981" t="s">
        <v>1211</v>
      </c>
      <c r="B981" t="s">
        <v>13</v>
      </c>
      <c r="C981" t="s">
        <v>1212</v>
      </c>
      <c r="E981" s="20">
        <v>886615.34</v>
      </c>
      <c r="F981" s="20">
        <v>660296.93999999994</v>
      </c>
      <c r="G981" s="20">
        <f t="shared" si="15"/>
        <v>226318.40000000002</v>
      </c>
    </row>
    <row r="982" spans="1:7" hidden="1" x14ac:dyDescent="0.2">
      <c r="A982" t="s">
        <v>1213</v>
      </c>
      <c r="B982" t="s">
        <v>13</v>
      </c>
      <c r="C982" t="s">
        <v>1214</v>
      </c>
      <c r="E982" s="20">
        <v>2000</v>
      </c>
      <c r="F982" s="20">
        <v>2499.33</v>
      </c>
      <c r="G982" s="20">
        <f t="shared" si="15"/>
        <v>-499.32999999999993</v>
      </c>
    </row>
    <row r="983" spans="1:7" hidden="1" x14ac:dyDescent="0.2">
      <c r="A983" t="s">
        <v>3339</v>
      </c>
      <c r="B983" t="s">
        <v>17</v>
      </c>
      <c r="C983" t="s">
        <v>255</v>
      </c>
      <c r="E983" s="20">
        <v>14696.56</v>
      </c>
      <c r="F983" s="20">
        <v>1917.31</v>
      </c>
      <c r="G983" s="20">
        <f t="shared" si="15"/>
        <v>12779.25</v>
      </c>
    </row>
    <row r="984" spans="1:7" hidden="1" x14ac:dyDescent="0.2">
      <c r="A984" t="s">
        <v>3340</v>
      </c>
      <c r="B984" t="s">
        <v>17</v>
      </c>
      <c r="C984" t="s">
        <v>255</v>
      </c>
      <c r="E984" s="20">
        <v>14696.56</v>
      </c>
      <c r="F984" s="20">
        <v>1917.31</v>
      </c>
      <c r="G984" s="20">
        <f t="shared" si="15"/>
        <v>12779.25</v>
      </c>
    </row>
    <row r="985" spans="1:7" hidden="1" x14ac:dyDescent="0.2">
      <c r="A985" t="s">
        <v>3341</v>
      </c>
      <c r="B985" t="s">
        <v>17</v>
      </c>
      <c r="C985" t="s">
        <v>73</v>
      </c>
      <c r="E985" s="20">
        <v>14696.56</v>
      </c>
      <c r="F985" s="20">
        <v>1917.31</v>
      </c>
      <c r="G985" s="20">
        <f t="shared" si="15"/>
        <v>12779.25</v>
      </c>
    </row>
    <row r="986" spans="1:7" hidden="1" x14ac:dyDescent="0.2">
      <c r="A986" t="s">
        <v>3342</v>
      </c>
      <c r="B986" t="s">
        <v>17</v>
      </c>
      <c r="C986" t="s">
        <v>255</v>
      </c>
      <c r="E986" s="20">
        <v>14696.56</v>
      </c>
      <c r="F986" s="20">
        <v>1917.31</v>
      </c>
      <c r="G986" s="20">
        <f t="shared" si="15"/>
        <v>12779.25</v>
      </c>
    </row>
    <row r="987" spans="1:7" hidden="1" x14ac:dyDescent="0.2">
      <c r="A987" t="s">
        <v>3343</v>
      </c>
      <c r="B987" t="s">
        <v>17</v>
      </c>
      <c r="C987" t="s">
        <v>255</v>
      </c>
      <c r="E987" s="20">
        <v>14696.56</v>
      </c>
      <c r="F987" s="20">
        <v>1917.31</v>
      </c>
      <c r="G987" s="20">
        <f t="shared" si="15"/>
        <v>12779.25</v>
      </c>
    </row>
    <row r="988" spans="1:7" hidden="1" x14ac:dyDescent="0.2">
      <c r="A988" t="s">
        <v>3344</v>
      </c>
      <c r="B988" t="s">
        <v>17</v>
      </c>
      <c r="C988" t="s">
        <v>255</v>
      </c>
      <c r="E988" s="20">
        <v>14696.56</v>
      </c>
      <c r="F988" s="20">
        <v>1917.31</v>
      </c>
      <c r="G988" s="20">
        <f t="shared" si="15"/>
        <v>12779.25</v>
      </c>
    </row>
    <row r="989" spans="1:7" hidden="1" x14ac:dyDescent="0.2">
      <c r="A989" t="s">
        <v>3345</v>
      </c>
      <c r="B989" t="s">
        <v>13</v>
      </c>
      <c r="C989" t="s">
        <v>255</v>
      </c>
      <c r="E989" s="20">
        <v>14696.56</v>
      </c>
      <c r="F989" s="20">
        <v>1917.31</v>
      </c>
      <c r="G989" s="20">
        <f t="shared" si="15"/>
        <v>12779.25</v>
      </c>
    </row>
    <row r="990" spans="1:7" hidden="1" x14ac:dyDescent="0.2">
      <c r="A990" t="s">
        <v>3383</v>
      </c>
      <c r="B990" t="s">
        <v>17</v>
      </c>
      <c r="C990" t="s">
        <v>3384</v>
      </c>
      <c r="E990" s="20">
        <v>15299.2</v>
      </c>
      <c r="F990" s="20">
        <v>15299.2</v>
      </c>
      <c r="G990" s="20">
        <f t="shared" si="15"/>
        <v>0</v>
      </c>
    </row>
    <row r="991" spans="1:7" hidden="1" x14ac:dyDescent="0.2">
      <c r="A991" t="s">
        <v>3385</v>
      </c>
      <c r="B991" t="s">
        <v>17</v>
      </c>
      <c r="C991" t="s">
        <v>3428</v>
      </c>
      <c r="E991" s="20">
        <v>15299.2</v>
      </c>
      <c r="F991" s="20">
        <v>15299.2</v>
      </c>
      <c r="G991" s="20">
        <f t="shared" si="15"/>
        <v>0</v>
      </c>
    </row>
    <row r="992" spans="1:7" hidden="1" x14ac:dyDescent="0.2">
      <c r="A992" t="s">
        <v>3386</v>
      </c>
      <c r="B992" t="s">
        <v>17</v>
      </c>
      <c r="C992" t="s">
        <v>3428</v>
      </c>
      <c r="E992" s="20">
        <v>15299.2</v>
      </c>
      <c r="F992" s="20">
        <v>15299.2</v>
      </c>
      <c r="G992" s="20">
        <f t="shared" si="15"/>
        <v>0</v>
      </c>
    </row>
    <row r="993" spans="1:7" hidden="1" x14ac:dyDescent="0.2">
      <c r="A993" t="s">
        <v>3387</v>
      </c>
      <c r="B993" t="s">
        <v>17</v>
      </c>
      <c r="C993" t="s">
        <v>3428</v>
      </c>
      <c r="E993" s="20">
        <v>15299.2</v>
      </c>
      <c r="F993" s="20">
        <v>15299.2</v>
      </c>
      <c r="G993" s="20">
        <f t="shared" si="15"/>
        <v>0</v>
      </c>
    </row>
    <row r="994" spans="1:7" hidden="1" x14ac:dyDescent="0.2">
      <c r="A994" t="s">
        <v>3388</v>
      </c>
      <c r="B994" t="s">
        <v>17</v>
      </c>
      <c r="C994" t="s">
        <v>3428</v>
      </c>
      <c r="E994" s="20">
        <v>15299.2</v>
      </c>
      <c r="F994" s="20">
        <v>15299.2</v>
      </c>
      <c r="G994" s="20">
        <f t="shared" si="15"/>
        <v>0</v>
      </c>
    </row>
    <row r="995" spans="1:7" hidden="1" x14ac:dyDescent="0.2">
      <c r="A995" t="s">
        <v>3389</v>
      </c>
      <c r="B995" t="s">
        <v>17</v>
      </c>
      <c r="C995" t="s">
        <v>3428</v>
      </c>
      <c r="E995" s="20">
        <v>15299.2</v>
      </c>
      <c r="F995" s="20">
        <v>15299.2</v>
      </c>
      <c r="G995" s="20">
        <f t="shared" si="15"/>
        <v>0</v>
      </c>
    </row>
    <row r="996" spans="1:7" hidden="1" x14ac:dyDescent="0.2">
      <c r="A996" t="s">
        <v>3390</v>
      </c>
      <c r="B996" t="s">
        <v>13</v>
      </c>
      <c r="C996" t="s">
        <v>3428</v>
      </c>
      <c r="E996" s="20">
        <v>15299.2</v>
      </c>
      <c r="F996" s="20">
        <v>15299.2</v>
      </c>
      <c r="G996" s="20">
        <f t="shared" si="15"/>
        <v>0</v>
      </c>
    </row>
    <row r="997" spans="1:7" hidden="1" x14ac:dyDescent="0.2">
      <c r="A997" t="s">
        <v>242</v>
      </c>
      <c r="B997" t="s">
        <v>17</v>
      </c>
      <c r="C997" t="s">
        <v>116</v>
      </c>
      <c r="E997" s="20">
        <v>3695536.44</v>
      </c>
      <c r="F997" s="20">
        <v>3191375.88</v>
      </c>
      <c r="G997" s="20">
        <f t="shared" si="15"/>
        <v>504160.56000000006</v>
      </c>
    </row>
    <row r="998" spans="1:7" hidden="1" x14ac:dyDescent="0.2">
      <c r="A998" t="s">
        <v>243</v>
      </c>
      <c r="B998" t="s">
        <v>17</v>
      </c>
      <c r="C998" t="s">
        <v>244</v>
      </c>
      <c r="E998" s="20">
        <v>38748.93</v>
      </c>
      <c r="F998" s="20">
        <v>39857.279999999999</v>
      </c>
      <c r="G998" s="20">
        <f t="shared" si="15"/>
        <v>-1108.3499999999985</v>
      </c>
    </row>
    <row r="999" spans="1:7" hidden="1" x14ac:dyDescent="0.2">
      <c r="A999" t="s">
        <v>245</v>
      </c>
      <c r="B999" t="s">
        <v>17</v>
      </c>
      <c r="C999" t="s">
        <v>73</v>
      </c>
      <c r="E999" s="20">
        <v>38748.93</v>
      </c>
      <c r="F999" s="20">
        <v>39857.279999999999</v>
      </c>
      <c r="G999" s="20">
        <f t="shared" si="15"/>
        <v>-1108.3499999999985</v>
      </c>
    </row>
    <row r="1000" spans="1:7" hidden="1" x14ac:dyDescent="0.2">
      <c r="A1000" t="s">
        <v>3674</v>
      </c>
      <c r="B1000" t="s">
        <v>17</v>
      </c>
      <c r="C1000" t="s">
        <v>25</v>
      </c>
      <c r="E1000" s="20">
        <v>0</v>
      </c>
      <c r="F1000" s="20">
        <v>0.02</v>
      </c>
      <c r="G1000" s="20">
        <f t="shared" si="15"/>
        <v>-0.02</v>
      </c>
    </row>
    <row r="1001" spans="1:7" hidden="1" x14ac:dyDescent="0.2">
      <c r="A1001" t="s">
        <v>3675</v>
      </c>
      <c r="B1001" t="s">
        <v>17</v>
      </c>
      <c r="C1001" t="s">
        <v>25</v>
      </c>
      <c r="E1001" s="20">
        <v>0</v>
      </c>
      <c r="F1001" s="20">
        <v>0.02</v>
      </c>
      <c r="G1001" s="20">
        <f t="shared" si="15"/>
        <v>-0.02</v>
      </c>
    </row>
    <row r="1002" spans="1:7" hidden="1" x14ac:dyDescent="0.2">
      <c r="A1002" t="s">
        <v>3676</v>
      </c>
      <c r="B1002" t="s">
        <v>17</v>
      </c>
      <c r="C1002" t="s">
        <v>25</v>
      </c>
      <c r="E1002" s="20">
        <v>0</v>
      </c>
      <c r="F1002" s="20">
        <v>0.02</v>
      </c>
      <c r="G1002" s="20">
        <f t="shared" si="15"/>
        <v>-0.02</v>
      </c>
    </row>
    <row r="1003" spans="1:7" hidden="1" x14ac:dyDescent="0.2">
      <c r="A1003" t="s">
        <v>3677</v>
      </c>
      <c r="B1003" t="s">
        <v>13</v>
      </c>
      <c r="C1003" t="s">
        <v>25</v>
      </c>
      <c r="E1003" s="20">
        <v>0</v>
      </c>
      <c r="F1003" s="20">
        <v>0.02</v>
      </c>
      <c r="G1003" s="20">
        <f t="shared" si="15"/>
        <v>-0.02</v>
      </c>
    </row>
    <row r="1004" spans="1:7" hidden="1" x14ac:dyDescent="0.2">
      <c r="A1004" t="s">
        <v>1215</v>
      </c>
      <c r="B1004" t="s">
        <v>17</v>
      </c>
      <c r="C1004" t="s">
        <v>608</v>
      </c>
      <c r="E1004" s="20">
        <v>38748.93</v>
      </c>
      <c r="F1004" s="20">
        <v>39857.26</v>
      </c>
      <c r="G1004" s="20">
        <f t="shared" si="15"/>
        <v>-1108.3300000000017</v>
      </c>
    </row>
    <row r="1005" spans="1:7" hidden="1" x14ac:dyDescent="0.2">
      <c r="A1005" t="s">
        <v>1216</v>
      </c>
      <c r="B1005" t="s">
        <v>17</v>
      </c>
      <c r="C1005" t="s">
        <v>608</v>
      </c>
      <c r="E1005" s="20">
        <v>38748.93</v>
      </c>
      <c r="F1005" s="20">
        <v>39857.26</v>
      </c>
      <c r="G1005" s="20">
        <f t="shared" si="15"/>
        <v>-1108.3300000000017</v>
      </c>
    </row>
    <row r="1006" spans="1:7" hidden="1" x14ac:dyDescent="0.2">
      <c r="A1006" t="s">
        <v>1217</v>
      </c>
      <c r="B1006" t="s">
        <v>17</v>
      </c>
      <c r="C1006" t="s">
        <v>608</v>
      </c>
      <c r="E1006" s="20">
        <v>38748.93</v>
      </c>
      <c r="F1006" s="20">
        <v>39857.26</v>
      </c>
      <c r="G1006" s="20">
        <f t="shared" si="15"/>
        <v>-1108.3300000000017</v>
      </c>
    </row>
    <row r="1007" spans="1:7" hidden="1" x14ac:dyDescent="0.2">
      <c r="A1007" t="s">
        <v>1218</v>
      </c>
      <c r="B1007" t="s">
        <v>13</v>
      </c>
      <c r="C1007" t="s">
        <v>608</v>
      </c>
      <c r="E1007" s="20">
        <v>38748.93</v>
      </c>
      <c r="F1007" s="20">
        <v>39857.26</v>
      </c>
      <c r="G1007" s="20">
        <f t="shared" si="15"/>
        <v>-1108.3300000000017</v>
      </c>
    </row>
    <row r="1008" spans="1:7" hidden="1" x14ac:dyDescent="0.2">
      <c r="A1008" t="s">
        <v>246</v>
      </c>
      <c r="B1008" t="s">
        <v>17</v>
      </c>
      <c r="C1008" t="s">
        <v>3641</v>
      </c>
      <c r="E1008" s="20">
        <v>6616.25</v>
      </c>
      <c r="F1008" s="20">
        <v>6641.1</v>
      </c>
      <c r="G1008" s="20">
        <f t="shared" si="15"/>
        <v>-24.850000000000364</v>
      </c>
    </row>
    <row r="1009" spans="1:7" hidden="1" x14ac:dyDescent="0.2">
      <c r="A1009" t="s">
        <v>247</v>
      </c>
      <c r="B1009" t="s">
        <v>17</v>
      </c>
      <c r="C1009" t="s">
        <v>73</v>
      </c>
      <c r="E1009" s="20">
        <v>6616.25</v>
      </c>
      <c r="F1009" s="20">
        <v>6641.1</v>
      </c>
      <c r="G1009" s="20">
        <f t="shared" si="15"/>
        <v>-24.850000000000364</v>
      </c>
    </row>
    <row r="1010" spans="1:7" hidden="1" x14ac:dyDescent="0.2">
      <c r="A1010" t="s">
        <v>1219</v>
      </c>
      <c r="B1010" t="s">
        <v>17</v>
      </c>
      <c r="C1010" t="s">
        <v>1220</v>
      </c>
      <c r="E1010" s="20">
        <v>6616.25</v>
      </c>
      <c r="F1010" s="20">
        <v>6641.1</v>
      </c>
      <c r="G1010" s="20">
        <f t="shared" si="15"/>
        <v>-24.850000000000364</v>
      </c>
    </row>
    <row r="1011" spans="1:7" hidden="1" x14ac:dyDescent="0.2">
      <c r="A1011" t="s">
        <v>1221</v>
      </c>
      <c r="B1011" t="s">
        <v>17</v>
      </c>
      <c r="C1011" t="s">
        <v>1220</v>
      </c>
      <c r="E1011" s="20">
        <v>6616.25</v>
      </c>
      <c r="F1011" s="20">
        <v>6641.1</v>
      </c>
      <c r="G1011" s="20">
        <f t="shared" si="15"/>
        <v>-24.850000000000364</v>
      </c>
    </row>
    <row r="1012" spans="1:7" hidden="1" x14ac:dyDescent="0.2">
      <c r="A1012" t="s">
        <v>1222</v>
      </c>
      <c r="B1012" t="s">
        <v>17</v>
      </c>
      <c r="C1012" t="s">
        <v>1220</v>
      </c>
      <c r="E1012" s="20">
        <v>6616.25</v>
      </c>
      <c r="F1012" s="20">
        <v>6641.1</v>
      </c>
      <c r="G1012" s="20">
        <f t="shared" si="15"/>
        <v>-24.850000000000364</v>
      </c>
    </row>
    <row r="1013" spans="1:7" hidden="1" x14ac:dyDescent="0.2">
      <c r="A1013" t="s">
        <v>1223</v>
      </c>
      <c r="B1013" t="s">
        <v>13</v>
      </c>
      <c r="C1013" t="s">
        <v>1224</v>
      </c>
      <c r="E1013" s="20">
        <v>6616.25</v>
      </c>
      <c r="F1013" s="20">
        <v>6641.1</v>
      </c>
      <c r="G1013" s="20">
        <f t="shared" si="15"/>
        <v>-24.850000000000364</v>
      </c>
    </row>
    <row r="1014" spans="1:7" hidden="1" x14ac:dyDescent="0.2">
      <c r="A1014" t="s">
        <v>248</v>
      </c>
      <c r="B1014" t="s">
        <v>17</v>
      </c>
      <c r="C1014" t="s">
        <v>116</v>
      </c>
      <c r="E1014" s="20">
        <v>3650171.26</v>
      </c>
      <c r="F1014" s="20">
        <v>3144877.5</v>
      </c>
      <c r="G1014" s="20">
        <f t="shared" si="15"/>
        <v>505293.75999999978</v>
      </c>
    </row>
    <row r="1015" spans="1:7" hidden="1" x14ac:dyDescent="0.2">
      <c r="A1015" t="s">
        <v>249</v>
      </c>
      <c r="B1015" t="s">
        <v>17</v>
      </c>
      <c r="C1015" t="s">
        <v>73</v>
      </c>
      <c r="E1015" s="20">
        <v>3650171.26</v>
      </c>
      <c r="F1015" s="20">
        <v>3144877.5</v>
      </c>
      <c r="G1015" s="20">
        <f t="shared" si="15"/>
        <v>505293.75999999978</v>
      </c>
    </row>
    <row r="1016" spans="1:7" hidden="1" x14ac:dyDescent="0.2">
      <c r="A1016" t="s">
        <v>3526</v>
      </c>
      <c r="B1016" t="s">
        <v>17</v>
      </c>
      <c r="C1016" t="s">
        <v>3742</v>
      </c>
      <c r="E1016" s="20">
        <v>-0.56000000000000005</v>
      </c>
      <c r="F1016" s="20">
        <v>0</v>
      </c>
      <c r="G1016" s="20">
        <f t="shared" si="15"/>
        <v>-0.56000000000000005</v>
      </c>
    </row>
    <row r="1017" spans="1:7" hidden="1" x14ac:dyDescent="0.2">
      <c r="A1017" t="s">
        <v>3527</v>
      </c>
      <c r="B1017" t="s">
        <v>17</v>
      </c>
      <c r="C1017" t="s">
        <v>1227</v>
      </c>
      <c r="E1017" s="20">
        <v>-0.56000000000000005</v>
      </c>
      <c r="F1017" s="20">
        <v>0</v>
      </c>
      <c r="G1017" s="20">
        <f t="shared" si="15"/>
        <v>-0.56000000000000005</v>
      </c>
    </row>
    <row r="1018" spans="1:7" hidden="1" x14ac:dyDescent="0.2">
      <c r="A1018" t="s">
        <v>3528</v>
      </c>
      <c r="B1018" t="s">
        <v>17</v>
      </c>
      <c r="C1018" t="s">
        <v>3529</v>
      </c>
      <c r="E1018" s="20">
        <v>-0.56000000000000005</v>
      </c>
      <c r="F1018" s="20">
        <v>0</v>
      </c>
      <c r="G1018" s="20">
        <f t="shared" si="15"/>
        <v>-0.56000000000000005</v>
      </c>
    </row>
    <row r="1019" spans="1:7" hidden="1" x14ac:dyDescent="0.2">
      <c r="A1019" t="s">
        <v>3530</v>
      </c>
      <c r="B1019" t="s">
        <v>13</v>
      </c>
      <c r="C1019" t="s">
        <v>681</v>
      </c>
      <c r="E1019" s="20">
        <v>-0.56000000000000005</v>
      </c>
      <c r="F1019" s="20">
        <v>0</v>
      </c>
      <c r="G1019" s="20">
        <f t="shared" si="15"/>
        <v>-0.56000000000000005</v>
      </c>
    </row>
    <row r="1020" spans="1:7" hidden="1" x14ac:dyDescent="0.2">
      <c r="A1020" t="s">
        <v>1225</v>
      </c>
      <c r="B1020" t="s">
        <v>17</v>
      </c>
      <c r="C1020" t="s">
        <v>3430</v>
      </c>
      <c r="E1020" s="20">
        <v>-703.88</v>
      </c>
      <c r="F1020" s="20">
        <v>-3732.78</v>
      </c>
      <c r="G1020" s="20">
        <f t="shared" si="15"/>
        <v>3028.9</v>
      </c>
    </row>
    <row r="1021" spans="1:7" hidden="1" x14ac:dyDescent="0.2">
      <c r="A1021" t="s">
        <v>1226</v>
      </c>
      <c r="B1021" t="s">
        <v>17</v>
      </c>
      <c r="C1021" t="s">
        <v>1227</v>
      </c>
      <c r="E1021" s="20">
        <v>0</v>
      </c>
      <c r="F1021" s="20">
        <v>0</v>
      </c>
      <c r="G1021" s="20">
        <f t="shared" si="15"/>
        <v>0</v>
      </c>
    </row>
    <row r="1022" spans="1:7" hidden="1" x14ac:dyDescent="0.2">
      <c r="A1022" t="s">
        <v>1228</v>
      </c>
      <c r="B1022" t="s">
        <v>17</v>
      </c>
      <c r="C1022" t="s">
        <v>676</v>
      </c>
      <c r="E1022" s="20">
        <v>0</v>
      </c>
      <c r="F1022" s="20">
        <v>0</v>
      </c>
      <c r="G1022" s="20">
        <f t="shared" si="15"/>
        <v>0</v>
      </c>
    </row>
    <row r="1023" spans="1:7" hidden="1" x14ac:dyDescent="0.2">
      <c r="A1023" t="s">
        <v>1229</v>
      </c>
      <c r="B1023" t="s">
        <v>13</v>
      </c>
      <c r="C1023" t="s">
        <v>678</v>
      </c>
      <c r="E1023" s="20">
        <v>0</v>
      </c>
      <c r="F1023" s="20">
        <v>0</v>
      </c>
      <c r="G1023" s="20">
        <f t="shared" si="15"/>
        <v>0</v>
      </c>
    </row>
    <row r="1024" spans="1:7" hidden="1" x14ac:dyDescent="0.2">
      <c r="A1024" t="s">
        <v>1230</v>
      </c>
      <c r="B1024" t="s">
        <v>17</v>
      </c>
      <c r="C1024" t="s">
        <v>89</v>
      </c>
      <c r="E1024" s="20">
        <v>20</v>
      </c>
      <c r="F1024" s="20">
        <v>0</v>
      </c>
      <c r="G1024" s="20">
        <f t="shared" si="15"/>
        <v>20</v>
      </c>
    </row>
    <row r="1025" spans="1:7" hidden="1" x14ac:dyDescent="0.2">
      <c r="A1025" t="s">
        <v>1231</v>
      </c>
      <c r="B1025" t="s">
        <v>17</v>
      </c>
      <c r="C1025" t="s">
        <v>1232</v>
      </c>
      <c r="E1025" s="20">
        <v>20</v>
      </c>
      <c r="F1025" s="20">
        <v>0</v>
      </c>
      <c r="G1025" s="20">
        <f t="shared" si="15"/>
        <v>20</v>
      </c>
    </row>
    <row r="1026" spans="1:7" hidden="1" x14ac:dyDescent="0.2">
      <c r="A1026" t="s">
        <v>1233</v>
      </c>
      <c r="B1026" t="s">
        <v>13</v>
      </c>
      <c r="C1026" t="s">
        <v>1234</v>
      </c>
      <c r="E1026" s="20">
        <v>20</v>
      </c>
      <c r="F1026" s="20">
        <v>0</v>
      </c>
      <c r="G1026" s="20">
        <f t="shared" si="15"/>
        <v>20</v>
      </c>
    </row>
    <row r="1027" spans="1:7" hidden="1" x14ac:dyDescent="0.2">
      <c r="A1027" t="s">
        <v>3573</v>
      </c>
      <c r="B1027" t="s">
        <v>17</v>
      </c>
      <c r="C1027" t="s">
        <v>3743</v>
      </c>
      <c r="E1027" s="20">
        <v>-723.88</v>
      </c>
      <c r="F1027" s="20">
        <v>-3732.78</v>
      </c>
      <c r="G1027" s="20">
        <f t="shared" si="15"/>
        <v>3008.9</v>
      </c>
    </row>
    <row r="1028" spans="1:7" hidden="1" x14ac:dyDescent="0.2">
      <c r="A1028" t="s">
        <v>3574</v>
      </c>
      <c r="B1028" t="s">
        <v>17</v>
      </c>
      <c r="C1028" t="s">
        <v>3743</v>
      </c>
      <c r="E1028" s="20">
        <v>-723.88</v>
      </c>
      <c r="F1028" s="20">
        <v>-3732.78</v>
      </c>
      <c r="G1028" s="20">
        <f t="shared" si="15"/>
        <v>3008.9</v>
      </c>
    </row>
    <row r="1029" spans="1:7" hidden="1" x14ac:dyDescent="0.2">
      <c r="A1029" t="s">
        <v>3575</v>
      </c>
      <c r="B1029" t="s">
        <v>13</v>
      </c>
      <c r="C1029" t="s">
        <v>3743</v>
      </c>
      <c r="E1029" s="20">
        <v>-723.88</v>
      </c>
      <c r="F1029" s="20">
        <v>-3732.78</v>
      </c>
      <c r="G1029" s="20">
        <f t="shared" si="15"/>
        <v>3008.9</v>
      </c>
    </row>
    <row r="1030" spans="1:7" hidden="1" x14ac:dyDescent="0.2">
      <c r="A1030" t="s">
        <v>1235</v>
      </c>
      <c r="B1030" t="s">
        <v>17</v>
      </c>
      <c r="C1030" t="s">
        <v>1236</v>
      </c>
      <c r="E1030" s="20">
        <v>-18769.669999999998</v>
      </c>
      <c r="F1030" s="20">
        <v>-33709.449999999997</v>
      </c>
      <c r="G1030" s="20">
        <f t="shared" si="15"/>
        <v>14939.779999999999</v>
      </c>
    </row>
    <row r="1031" spans="1:7" hidden="1" x14ac:dyDescent="0.2">
      <c r="A1031" t="s">
        <v>1237</v>
      </c>
      <c r="B1031" t="s">
        <v>17</v>
      </c>
      <c r="C1031" t="s">
        <v>1227</v>
      </c>
      <c r="E1031" s="20">
        <v>0</v>
      </c>
      <c r="F1031" s="20">
        <v>0</v>
      </c>
      <c r="G1031" s="20">
        <f t="shared" si="15"/>
        <v>0</v>
      </c>
    </row>
    <row r="1032" spans="1:7" hidden="1" x14ac:dyDescent="0.2">
      <c r="A1032" t="s">
        <v>1238</v>
      </c>
      <c r="B1032" t="s">
        <v>17</v>
      </c>
      <c r="C1032" t="s">
        <v>644</v>
      </c>
      <c r="E1032" s="20">
        <v>0</v>
      </c>
      <c r="F1032" s="20">
        <v>0</v>
      </c>
      <c r="G1032" s="20">
        <f t="shared" si="15"/>
        <v>0</v>
      </c>
    </row>
    <row r="1033" spans="1:7" hidden="1" x14ac:dyDescent="0.2">
      <c r="A1033" t="s">
        <v>1239</v>
      </c>
      <c r="B1033" t="s">
        <v>13</v>
      </c>
      <c r="C1033" t="s">
        <v>644</v>
      </c>
      <c r="E1033" s="20">
        <v>0</v>
      </c>
      <c r="F1033" s="20">
        <v>0</v>
      </c>
      <c r="G1033" s="20">
        <f t="shared" ref="G1033:G1096" si="16">+E1033-F1033</f>
        <v>0</v>
      </c>
    </row>
    <row r="1034" spans="1:7" hidden="1" x14ac:dyDescent="0.2">
      <c r="A1034" t="s">
        <v>1240</v>
      </c>
      <c r="B1034" t="s">
        <v>13</v>
      </c>
      <c r="C1034" t="s">
        <v>671</v>
      </c>
      <c r="E1034" s="20">
        <v>0</v>
      </c>
      <c r="F1034" s="20">
        <v>0</v>
      </c>
      <c r="G1034" s="20">
        <f t="shared" si="16"/>
        <v>0</v>
      </c>
    </row>
    <row r="1035" spans="1:7" hidden="1" x14ac:dyDescent="0.2">
      <c r="A1035" t="s">
        <v>1241</v>
      </c>
      <c r="B1035" t="s">
        <v>13</v>
      </c>
      <c r="C1035" t="s">
        <v>673</v>
      </c>
      <c r="E1035" s="20">
        <v>0</v>
      </c>
      <c r="F1035" s="20">
        <v>0</v>
      </c>
      <c r="G1035" s="20">
        <f t="shared" si="16"/>
        <v>0</v>
      </c>
    </row>
    <row r="1036" spans="1:7" hidden="1" x14ac:dyDescent="0.2">
      <c r="A1036" t="s">
        <v>2544</v>
      </c>
      <c r="B1036" t="s">
        <v>13</v>
      </c>
      <c r="C1036" t="s">
        <v>1422</v>
      </c>
      <c r="E1036" s="20">
        <v>0</v>
      </c>
      <c r="F1036" s="20">
        <v>0</v>
      </c>
      <c r="G1036" s="20">
        <f t="shared" si="16"/>
        <v>0</v>
      </c>
    </row>
    <row r="1037" spans="1:7" hidden="1" x14ac:dyDescent="0.2">
      <c r="A1037" t="s">
        <v>1242</v>
      </c>
      <c r="B1037" t="s">
        <v>13</v>
      </c>
      <c r="C1037" t="s">
        <v>675</v>
      </c>
      <c r="E1037" s="20">
        <v>0</v>
      </c>
      <c r="F1037" s="20">
        <v>0</v>
      </c>
      <c r="G1037" s="20">
        <f t="shared" si="16"/>
        <v>0</v>
      </c>
    </row>
    <row r="1038" spans="1:7" hidden="1" x14ac:dyDescent="0.2">
      <c r="A1038" t="s">
        <v>1243</v>
      </c>
      <c r="B1038" t="s">
        <v>17</v>
      </c>
      <c r="C1038" t="s">
        <v>676</v>
      </c>
      <c r="E1038" s="20">
        <v>0</v>
      </c>
      <c r="F1038" s="20">
        <v>0</v>
      </c>
      <c r="G1038" s="20">
        <f t="shared" si="16"/>
        <v>0</v>
      </c>
    </row>
    <row r="1039" spans="1:7" hidden="1" x14ac:dyDescent="0.2">
      <c r="A1039" t="s">
        <v>1244</v>
      </c>
      <c r="B1039" t="s">
        <v>13</v>
      </c>
      <c r="C1039" t="s">
        <v>678</v>
      </c>
      <c r="E1039" s="20">
        <v>0</v>
      </c>
      <c r="F1039" s="20">
        <v>0</v>
      </c>
      <c r="G1039" s="20">
        <f t="shared" si="16"/>
        <v>0</v>
      </c>
    </row>
    <row r="1040" spans="1:7" hidden="1" x14ac:dyDescent="0.2">
      <c r="A1040" t="s">
        <v>1245</v>
      </c>
      <c r="B1040" t="s">
        <v>17</v>
      </c>
      <c r="C1040" t="s">
        <v>681</v>
      </c>
      <c r="E1040" s="20">
        <v>0</v>
      </c>
      <c r="F1040" s="20">
        <v>0</v>
      </c>
      <c r="G1040" s="20">
        <f t="shared" si="16"/>
        <v>0</v>
      </c>
    </row>
    <row r="1041" spans="1:7" hidden="1" x14ac:dyDescent="0.2">
      <c r="A1041" t="s">
        <v>1246</v>
      </c>
      <c r="B1041" t="s">
        <v>13</v>
      </c>
      <c r="C1041" t="s">
        <v>681</v>
      </c>
      <c r="E1041" s="20">
        <v>0</v>
      </c>
      <c r="F1041" s="20">
        <v>0</v>
      </c>
      <c r="G1041" s="20">
        <f t="shared" si="16"/>
        <v>0</v>
      </c>
    </row>
    <row r="1042" spans="1:7" hidden="1" x14ac:dyDescent="0.2">
      <c r="A1042" t="s">
        <v>1247</v>
      </c>
      <c r="B1042" t="s">
        <v>17</v>
      </c>
      <c r="C1042" t="s">
        <v>1072</v>
      </c>
      <c r="E1042" s="20">
        <v>0</v>
      </c>
      <c r="F1042" s="20">
        <v>0</v>
      </c>
      <c r="G1042" s="20">
        <f t="shared" si="16"/>
        <v>0</v>
      </c>
    </row>
    <row r="1043" spans="1:7" hidden="1" x14ac:dyDescent="0.2">
      <c r="A1043" t="s">
        <v>1248</v>
      </c>
      <c r="B1043" t="s">
        <v>13</v>
      </c>
      <c r="C1043" t="s">
        <v>1072</v>
      </c>
      <c r="E1043" s="20">
        <v>0</v>
      </c>
      <c r="F1043" s="20">
        <v>0</v>
      </c>
      <c r="G1043" s="20">
        <f t="shared" si="16"/>
        <v>0</v>
      </c>
    </row>
    <row r="1044" spans="1:7" hidden="1" x14ac:dyDescent="0.2">
      <c r="A1044" t="s">
        <v>1249</v>
      </c>
      <c r="B1044" t="s">
        <v>17</v>
      </c>
      <c r="C1044" t="s">
        <v>1250</v>
      </c>
      <c r="E1044" s="20">
        <v>15688.96</v>
      </c>
      <c r="F1044" s="20">
        <v>15315.03</v>
      </c>
      <c r="G1044" s="20">
        <f t="shared" si="16"/>
        <v>373.92999999999847</v>
      </c>
    </row>
    <row r="1045" spans="1:7" hidden="1" x14ac:dyDescent="0.2">
      <c r="A1045" t="s">
        <v>1251</v>
      </c>
      <c r="B1045" t="s">
        <v>17</v>
      </c>
      <c r="C1045" t="s">
        <v>1252</v>
      </c>
      <c r="E1045" s="20">
        <v>15688.96</v>
      </c>
      <c r="F1045" s="20">
        <v>15315.03</v>
      </c>
      <c r="G1045" s="20">
        <f t="shared" si="16"/>
        <v>373.92999999999847</v>
      </c>
    </row>
    <row r="1046" spans="1:7" hidden="1" x14ac:dyDescent="0.2">
      <c r="A1046" t="s">
        <v>1253</v>
      </c>
      <c r="B1046" t="s">
        <v>13</v>
      </c>
      <c r="C1046" t="s">
        <v>1070</v>
      </c>
      <c r="E1046" s="20">
        <v>15688.96</v>
      </c>
      <c r="F1046" s="20">
        <v>15315.03</v>
      </c>
      <c r="G1046" s="20">
        <f t="shared" si="16"/>
        <v>373.92999999999847</v>
      </c>
    </row>
    <row r="1047" spans="1:7" hidden="1" x14ac:dyDescent="0.2">
      <c r="A1047" t="s">
        <v>3431</v>
      </c>
      <c r="B1047" t="s">
        <v>17</v>
      </c>
      <c r="C1047" t="s">
        <v>2842</v>
      </c>
      <c r="E1047" s="20">
        <v>-37854.86</v>
      </c>
      <c r="F1047" s="20">
        <v>-48950.04</v>
      </c>
      <c r="G1047" s="20">
        <f t="shared" si="16"/>
        <v>11095.18</v>
      </c>
    </row>
    <row r="1048" spans="1:7" hidden="1" x14ac:dyDescent="0.2">
      <c r="A1048" t="s">
        <v>3432</v>
      </c>
      <c r="B1048" t="s">
        <v>17</v>
      </c>
      <c r="C1048" t="s">
        <v>2842</v>
      </c>
      <c r="E1048" s="20">
        <v>-37854.86</v>
      </c>
      <c r="F1048" s="20">
        <v>-48950.04</v>
      </c>
      <c r="G1048" s="20">
        <f t="shared" si="16"/>
        <v>11095.18</v>
      </c>
    </row>
    <row r="1049" spans="1:7" hidden="1" x14ac:dyDescent="0.2">
      <c r="A1049" t="s">
        <v>3433</v>
      </c>
      <c r="B1049" t="s">
        <v>13</v>
      </c>
      <c r="C1049" t="s">
        <v>2842</v>
      </c>
      <c r="E1049" s="20">
        <v>-37854.86</v>
      </c>
      <c r="F1049" s="20">
        <v>-48950.04</v>
      </c>
      <c r="G1049" s="20">
        <f t="shared" si="16"/>
        <v>11095.18</v>
      </c>
    </row>
    <row r="1050" spans="1:7" hidden="1" x14ac:dyDescent="0.2">
      <c r="A1050" t="s">
        <v>2951</v>
      </c>
      <c r="B1050" t="s">
        <v>17</v>
      </c>
      <c r="C1050" t="s">
        <v>2952</v>
      </c>
      <c r="E1050" s="20">
        <v>0</v>
      </c>
      <c r="F1050" s="20">
        <v>0</v>
      </c>
      <c r="G1050" s="20">
        <f t="shared" si="16"/>
        <v>0</v>
      </c>
    </row>
    <row r="1051" spans="1:7" hidden="1" x14ac:dyDescent="0.2">
      <c r="A1051" t="s">
        <v>2953</v>
      </c>
      <c r="B1051" t="s">
        <v>17</v>
      </c>
      <c r="C1051" t="s">
        <v>3434</v>
      </c>
      <c r="E1051" s="20">
        <v>0</v>
      </c>
      <c r="F1051" s="20">
        <v>0</v>
      </c>
      <c r="G1051" s="20">
        <f t="shared" si="16"/>
        <v>0</v>
      </c>
    </row>
    <row r="1052" spans="1:7" hidden="1" x14ac:dyDescent="0.2">
      <c r="A1052" t="s">
        <v>2954</v>
      </c>
      <c r="B1052" t="s">
        <v>13</v>
      </c>
      <c r="C1052" t="s">
        <v>671</v>
      </c>
      <c r="E1052" s="20">
        <v>0</v>
      </c>
      <c r="F1052" s="20">
        <v>0</v>
      </c>
      <c r="G1052" s="20">
        <f t="shared" si="16"/>
        <v>0</v>
      </c>
    </row>
    <row r="1053" spans="1:7" hidden="1" x14ac:dyDescent="0.2">
      <c r="A1053" t="s">
        <v>2845</v>
      </c>
      <c r="B1053" t="s">
        <v>17</v>
      </c>
      <c r="C1053" t="s">
        <v>2846</v>
      </c>
      <c r="E1053" s="20">
        <v>3487.79</v>
      </c>
      <c r="F1053" s="20">
        <v>0.06</v>
      </c>
      <c r="G1053" s="20">
        <f t="shared" si="16"/>
        <v>3487.73</v>
      </c>
    </row>
    <row r="1054" spans="1:7" hidden="1" x14ac:dyDescent="0.2">
      <c r="A1054" t="s">
        <v>2847</v>
      </c>
      <c r="B1054" t="s">
        <v>17</v>
      </c>
      <c r="C1054" t="s">
        <v>2848</v>
      </c>
      <c r="E1054" s="20">
        <v>3487.79</v>
      </c>
      <c r="F1054" s="20">
        <v>0.06</v>
      </c>
      <c r="G1054" s="20">
        <f t="shared" si="16"/>
        <v>3487.73</v>
      </c>
    </row>
    <row r="1055" spans="1:7" hidden="1" x14ac:dyDescent="0.2">
      <c r="A1055" t="s">
        <v>2849</v>
      </c>
      <c r="B1055" t="s">
        <v>13</v>
      </c>
      <c r="C1055" t="s">
        <v>3435</v>
      </c>
      <c r="E1055" s="20">
        <v>3487.79</v>
      </c>
      <c r="F1055" s="20">
        <v>0.06</v>
      </c>
      <c r="G1055" s="20">
        <f t="shared" si="16"/>
        <v>3487.73</v>
      </c>
    </row>
    <row r="1056" spans="1:7" hidden="1" x14ac:dyDescent="0.2">
      <c r="A1056" t="s">
        <v>1254</v>
      </c>
      <c r="B1056" t="s">
        <v>17</v>
      </c>
      <c r="C1056" t="s">
        <v>1407</v>
      </c>
      <c r="E1056" s="20">
        <v>-91.56</v>
      </c>
      <c r="F1056" s="20">
        <v>-74.5</v>
      </c>
      <c r="G1056" s="20">
        <f t="shared" si="16"/>
        <v>-17.060000000000002</v>
      </c>
    </row>
    <row r="1057" spans="1:7" hidden="1" x14ac:dyDescent="0.2">
      <c r="A1057" t="s">
        <v>1255</v>
      </c>
      <c r="B1057" t="s">
        <v>17</v>
      </c>
      <c r="C1057" t="s">
        <v>642</v>
      </c>
      <c r="E1057" s="20">
        <v>-91.56</v>
      </c>
      <c r="F1057" s="20">
        <v>-74.5</v>
      </c>
      <c r="G1057" s="20">
        <f t="shared" si="16"/>
        <v>-17.060000000000002</v>
      </c>
    </row>
    <row r="1058" spans="1:7" hidden="1" x14ac:dyDescent="0.2">
      <c r="A1058" t="s">
        <v>1256</v>
      </c>
      <c r="B1058" t="s">
        <v>13</v>
      </c>
      <c r="C1058" t="s">
        <v>644</v>
      </c>
      <c r="E1058" s="20">
        <v>-91.56</v>
      </c>
      <c r="F1058" s="20">
        <v>-74.5</v>
      </c>
      <c r="G1058" s="20">
        <f t="shared" si="16"/>
        <v>-17.060000000000002</v>
      </c>
    </row>
    <row r="1059" spans="1:7" hidden="1" x14ac:dyDescent="0.2">
      <c r="A1059" t="s">
        <v>1257</v>
      </c>
      <c r="B1059" t="s">
        <v>17</v>
      </c>
      <c r="C1059" t="s">
        <v>953</v>
      </c>
      <c r="E1059" s="20">
        <v>49</v>
      </c>
      <c r="F1059" s="20">
        <v>49</v>
      </c>
      <c r="G1059" s="20">
        <f t="shared" si="16"/>
        <v>0</v>
      </c>
    </row>
    <row r="1060" spans="1:7" hidden="1" x14ac:dyDescent="0.2">
      <c r="A1060" t="s">
        <v>1258</v>
      </c>
      <c r="B1060" t="s">
        <v>17</v>
      </c>
      <c r="C1060" t="s">
        <v>953</v>
      </c>
      <c r="E1060" s="20">
        <v>49</v>
      </c>
      <c r="F1060" s="20">
        <v>49</v>
      </c>
      <c r="G1060" s="20">
        <f t="shared" si="16"/>
        <v>0</v>
      </c>
    </row>
    <row r="1061" spans="1:7" hidden="1" x14ac:dyDescent="0.2">
      <c r="A1061" t="s">
        <v>1259</v>
      </c>
      <c r="B1061" t="s">
        <v>17</v>
      </c>
      <c r="C1061" t="s">
        <v>1260</v>
      </c>
      <c r="E1061" s="20">
        <v>0</v>
      </c>
      <c r="F1061" s="20">
        <v>0</v>
      </c>
      <c r="G1061" s="20">
        <f t="shared" si="16"/>
        <v>0</v>
      </c>
    </row>
    <row r="1062" spans="1:7" hidden="1" x14ac:dyDescent="0.2">
      <c r="A1062" t="s">
        <v>1261</v>
      </c>
      <c r="B1062" t="s">
        <v>13</v>
      </c>
      <c r="C1062" t="s">
        <v>957</v>
      </c>
      <c r="E1062" s="20">
        <v>0</v>
      </c>
      <c r="F1062" s="20">
        <v>0</v>
      </c>
      <c r="G1062" s="20">
        <f t="shared" si="16"/>
        <v>0</v>
      </c>
    </row>
    <row r="1063" spans="1:7" hidden="1" x14ac:dyDescent="0.2">
      <c r="A1063" t="s">
        <v>1262</v>
      </c>
      <c r="B1063" t="s">
        <v>13</v>
      </c>
      <c r="C1063" t="s">
        <v>1263</v>
      </c>
      <c r="E1063" s="20">
        <v>0</v>
      </c>
      <c r="F1063" s="20">
        <v>0</v>
      </c>
      <c r="G1063" s="20">
        <f t="shared" si="16"/>
        <v>0</v>
      </c>
    </row>
    <row r="1064" spans="1:7" hidden="1" x14ac:dyDescent="0.2">
      <c r="A1064" t="s">
        <v>1264</v>
      </c>
      <c r="B1064" t="s">
        <v>13</v>
      </c>
      <c r="C1064" t="s">
        <v>1265</v>
      </c>
      <c r="E1064" s="20">
        <v>0</v>
      </c>
      <c r="F1064" s="20">
        <v>0</v>
      </c>
      <c r="G1064" s="20">
        <f t="shared" si="16"/>
        <v>0</v>
      </c>
    </row>
    <row r="1065" spans="1:7" hidden="1" x14ac:dyDescent="0.2">
      <c r="A1065" t="s">
        <v>1266</v>
      </c>
      <c r="B1065" t="s">
        <v>13</v>
      </c>
      <c r="C1065" t="s">
        <v>1267</v>
      </c>
      <c r="E1065" s="20">
        <v>0</v>
      </c>
      <c r="F1065" s="20">
        <v>0</v>
      </c>
      <c r="G1065" s="20">
        <f t="shared" si="16"/>
        <v>0</v>
      </c>
    </row>
    <row r="1066" spans="1:7" hidden="1" x14ac:dyDescent="0.2">
      <c r="A1066" t="s">
        <v>2899</v>
      </c>
      <c r="B1066" t="s">
        <v>13</v>
      </c>
      <c r="C1066" t="s">
        <v>2900</v>
      </c>
      <c r="E1066" s="20">
        <v>0</v>
      </c>
      <c r="F1066" s="20">
        <v>0</v>
      </c>
      <c r="G1066" s="20">
        <f t="shared" si="16"/>
        <v>0</v>
      </c>
    </row>
    <row r="1067" spans="1:7" hidden="1" x14ac:dyDescent="0.2">
      <c r="A1067" t="s">
        <v>1268</v>
      </c>
      <c r="B1067" t="s">
        <v>17</v>
      </c>
      <c r="C1067" t="s">
        <v>1269</v>
      </c>
      <c r="E1067" s="20">
        <v>49</v>
      </c>
      <c r="F1067" s="20">
        <v>49</v>
      </c>
      <c r="G1067" s="20">
        <f t="shared" si="16"/>
        <v>0</v>
      </c>
    </row>
    <row r="1068" spans="1:7" hidden="1" x14ac:dyDescent="0.2">
      <c r="A1068" t="s">
        <v>1270</v>
      </c>
      <c r="B1068" t="s">
        <v>13</v>
      </c>
      <c r="C1068" t="s">
        <v>1271</v>
      </c>
      <c r="E1068" s="20">
        <v>49</v>
      </c>
      <c r="F1068" s="20">
        <v>49</v>
      </c>
      <c r="G1068" s="20">
        <f t="shared" si="16"/>
        <v>0</v>
      </c>
    </row>
    <row r="1069" spans="1:7" hidden="1" x14ac:dyDescent="0.2">
      <c r="A1069" t="s">
        <v>1272</v>
      </c>
      <c r="B1069" t="s">
        <v>13</v>
      </c>
      <c r="C1069" t="s">
        <v>1273</v>
      </c>
      <c r="E1069" s="20">
        <v>0</v>
      </c>
      <c r="F1069" s="20">
        <v>0</v>
      </c>
      <c r="G1069" s="20">
        <f t="shared" si="16"/>
        <v>0</v>
      </c>
    </row>
    <row r="1070" spans="1:7" hidden="1" x14ac:dyDescent="0.2">
      <c r="A1070" t="s">
        <v>1274</v>
      </c>
      <c r="B1070" t="s">
        <v>13</v>
      </c>
      <c r="C1070" t="s">
        <v>1275</v>
      </c>
      <c r="E1070" s="20">
        <v>0</v>
      </c>
      <c r="F1070" s="20">
        <v>0</v>
      </c>
      <c r="G1070" s="20">
        <f t="shared" si="16"/>
        <v>0</v>
      </c>
    </row>
    <row r="1071" spans="1:7" hidden="1" x14ac:dyDescent="0.2">
      <c r="A1071" t="s">
        <v>2996</v>
      </c>
      <c r="B1071" t="s">
        <v>13</v>
      </c>
      <c r="C1071" t="s">
        <v>2997</v>
      </c>
      <c r="E1071" s="20">
        <v>0</v>
      </c>
      <c r="F1071" s="20">
        <v>0</v>
      </c>
      <c r="G1071" s="20">
        <f t="shared" si="16"/>
        <v>0</v>
      </c>
    </row>
    <row r="1072" spans="1:7" hidden="1" x14ac:dyDescent="0.2">
      <c r="A1072" t="s">
        <v>1276</v>
      </c>
      <c r="B1072" t="s">
        <v>17</v>
      </c>
      <c r="C1072" t="s">
        <v>1277</v>
      </c>
      <c r="E1072" s="20">
        <v>0</v>
      </c>
      <c r="F1072" s="20">
        <v>0</v>
      </c>
      <c r="G1072" s="20">
        <f t="shared" si="16"/>
        <v>0</v>
      </c>
    </row>
    <row r="1073" spans="1:7" hidden="1" x14ac:dyDescent="0.2">
      <c r="A1073" t="s">
        <v>1278</v>
      </c>
      <c r="B1073" t="s">
        <v>17</v>
      </c>
      <c r="C1073" t="s">
        <v>1279</v>
      </c>
      <c r="E1073" s="20">
        <v>0</v>
      </c>
      <c r="F1073" s="20">
        <v>0</v>
      </c>
      <c r="G1073" s="20">
        <f t="shared" si="16"/>
        <v>0</v>
      </c>
    </row>
    <row r="1074" spans="1:7" hidden="1" x14ac:dyDescent="0.2">
      <c r="A1074" t="s">
        <v>1280</v>
      </c>
      <c r="B1074" t="s">
        <v>17</v>
      </c>
      <c r="C1074" t="s">
        <v>1279</v>
      </c>
      <c r="E1074" s="20">
        <v>0</v>
      </c>
      <c r="F1074" s="20">
        <v>0</v>
      </c>
      <c r="G1074" s="20">
        <f t="shared" si="16"/>
        <v>0</v>
      </c>
    </row>
    <row r="1075" spans="1:7" hidden="1" x14ac:dyDescent="0.2">
      <c r="A1075" t="s">
        <v>1281</v>
      </c>
      <c r="B1075" t="s">
        <v>13</v>
      </c>
      <c r="C1075" t="s">
        <v>1279</v>
      </c>
      <c r="E1075" s="20">
        <v>0</v>
      </c>
      <c r="F1075" s="20">
        <v>0</v>
      </c>
      <c r="G1075" s="20">
        <f t="shared" si="16"/>
        <v>0</v>
      </c>
    </row>
    <row r="1076" spans="1:7" hidden="1" x14ac:dyDescent="0.2">
      <c r="A1076" t="s">
        <v>1282</v>
      </c>
      <c r="B1076" t="s">
        <v>17</v>
      </c>
      <c r="C1076" t="s">
        <v>1283</v>
      </c>
      <c r="E1076" s="20">
        <v>77725.11</v>
      </c>
      <c r="F1076" s="20">
        <v>41839.51</v>
      </c>
      <c r="G1076" s="20">
        <f t="shared" si="16"/>
        <v>35885.599999999999</v>
      </c>
    </row>
    <row r="1077" spans="1:7" hidden="1" x14ac:dyDescent="0.2">
      <c r="A1077" t="s">
        <v>1284</v>
      </c>
      <c r="B1077" t="s">
        <v>17</v>
      </c>
      <c r="C1077" t="s">
        <v>994</v>
      </c>
      <c r="E1077" s="20">
        <v>8049.3</v>
      </c>
      <c r="F1077" s="20">
        <v>8306.34</v>
      </c>
      <c r="G1077" s="20">
        <f t="shared" si="16"/>
        <v>-257.03999999999996</v>
      </c>
    </row>
    <row r="1078" spans="1:7" hidden="1" x14ac:dyDescent="0.2">
      <c r="A1078" t="s">
        <v>1285</v>
      </c>
      <c r="B1078" t="s">
        <v>17</v>
      </c>
      <c r="C1078" t="s">
        <v>996</v>
      </c>
      <c r="E1078" s="20">
        <v>8049.3</v>
      </c>
      <c r="F1078" s="20">
        <v>8306.34</v>
      </c>
      <c r="G1078" s="20">
        <f t="shared" si="16"/>
        <v>-257.03999999999996</v>
      </c>
    </row>
    <row r="1079" spans="1:7" hidden="1" x14ac:dyDescent="0.2">
      <c r="A1079" t="s">
        <v>2745</v>
      </c>
      <c r="B1079" t="s">
        <v>13</v>
      </c>
      <c r="C1079" t="s">
        <v>2746</v>
      </c>
      <c r="E1079" s="20">
        <v>4110.6499999999996</v>
      </c>
      <c r="F1079" s="20">
        <v>3737.71</v>
      </c>
      <c r="G1079" s="20">
        <f t="shared" si="16"/>
        <v>372.9399999999996</v>
      </c>
    </row>
    <row r="1080" spans="1:7" hidden="1" x14ac:dyDescent="0.2">
      <c r="A1080" t="s">
        <v>1286</v>
      </c>
      <c r="B1080" t="s">
        <v>13</v>
      </c>
      <c r="C1080" t="s">
        <v>1287</v>
      </c>
      <c r="E1080" s="20">
        <v>3938.65</v>
      </c>
      <c r="F1080" s="20">
        <v>4568.63</v>
      </c>
      <c r="G1080" s="20">
        <f t="shared" si="16"/>
        <v>-629.98</v>
      </c>
    </row>
    <row r="1081" spans="1:7" hidden="1" x14ac:dyDescent="0.2">
      <c r="A1081" t="s">
        <v>1288</v>
      </c>
      <c r="B1081" t="s">
        <v>17</v>
      </c>
      <c r="C1081" t="s">
        <v>1289</v>
      </c>
      <c r="E1081" s="20">
        <v>69675.81</v>
      </c>
      <c r="F1081" s="20">
        <v>33533.17</v>
      </c>
      <c r="G1081" s="20">
        <f t="shared" si="16"/>
        <v>36142.639999999999</v>
      </c>
    </row>
    <row r="1082" spans="1:7" hidden="1" x14ac:dyDescent="0.2">
      <c r="A1082" t="s">
        <v>1290</v>
      </c>
      <c r="B1082" t="s">
        <v>17</v>
      </c>
      <c r="C1082" t="s">
        <v>996</v>
      </c>
      <c r="E1082" s="20">
        <v>69675.81</v>
      </c>
      <c r="F1082" s="20">
        <v>33533.17</v>
      </c>
      <c r="G1082" s="20">
        <f t="shared" si="16"/>
        <v>36142.639999999999</v>
      </c>
    </row>
    <row r="1083" spans="1:7" hidden="1" x14ac:dyDescent="0.2">
      <c r="A1083" t="s">
        <v>1291</v>
      </c>
      <c r="B1083" t="s">
        <v>13</v>
      </c>
      <c r="C1083" t="s">
        <v>1005</v>
      </c>
      <c r="E1083" s="20">
        <v>69675.81</v>
      </c>
      <c r="F1083" s="20">
        <v>33533.17</v>
      </c>
      <c r="G1083" s="20">
        <f t="shared" si="16"/>
        <v>36142.639999999999</v>
      </c>
    </row>
    <row r="1084" spans="1:7" hidden="1" x14ac:dyDescent="0.2">
      <c r="A1084" t="s">
        <v>1292</v>
      </c>
      <c r="B1084" t="s">
        <v>17</v>
      </c>
      <c r="C1084" t="s">
        <v>1293</v>
      </c>
      <c r="E1084" s="20">
        <v>2738603.59</v>
      </c>
      <c r="F1084" s="20">
        <v>2076807.34</v>
      </c>
      <c r="G1084" s="20">
        <f t="shared" si="16"/>
        <v>661796.24999999977</v>
      </c>
    </row>
    <row r="1085" spans="1:7" hidden="1" x14ac:dyDescent="0.2">
      <c r="A1085" t="s">
        <v>1294</v>
      </c>
      <c r="B1085" t="s">
        <v>17</v>
      </c>
      <c r="C1085" t="s">
        <v>1293</v>
      </c>
      <c r="E1085" s="20">
        <v>2738603.59</v>
      </c>
      <c r="F1085" s="20">
        <v>2076807.34</v>
      </c>
      <c r="G1085" s="20">
        <f t="shared" si="16"/>
        <v>661796.24999999977</v>
      </c>
    </row>
    <row r="1086" spans="1:7" hidden="1" x14ac:dyDescent="0.2">
      <c r="A1086" t="s">
        <v>1295</v>
      </c>
      <c r="B1086" t="s">
        <v>17</v>
      </c>
      <c r="C1086" t="s">
        <v>1296</v>
      </c>
      <c r="E1086" s="20">
        <v>24875</v>
      </c>
      <c r="F1086" s="20">
        <v>151485.26</v>
      </c>
      <c r="G1086" s="20">
        <f t="shared" si="16"/>
        <v>-126610.26000000001</v>
      </c>
    </row>
    <row r="1087" spans="1:7" hidden="1" x14ac:dyDescent="0.2">
      <c r="A1087" t="s">
        <v>1297</v>
      </c>
      <c r="B1087" t="s">
        <v>13</v>
      </c>
      <c r="C1087" t="s">
        <v>1296</v>
      </c>
      <c r="E1087" s="20">
        <v>24875</v>
      </c>
      <c r="F1087" s="20">
        <v>151485.26</v>
      </c>
      <c r="G1087" s="20">
        <f t="shared" si="16"/>
        <v>-126610.26000000001</v>
      </c>
    </row>
    <row r="1088" spans="1:7" hidden="1" x14ac:dyDescent="0.2">
      <c r="A1088" t="s">
        <v>1298</v>
      </c>
      <c r="B1088" t="s">
        <v>17</v>
      </c>
      <c r="C1088" t="s">
        <v>1299</v>
      </c>
      <c r="E1088" s="20">
        <v>2712702.4</v>
      </c>
      <c r="F1088" s="20">
        <v>1924295.89</v>
      </c>
      <c r="G1088" s="20">
        <f t="shared" si="16"/>
        <v>788406.51</v>
      </c>
    </row>
    <row r="1089" spans="1:7" hidden="1" x14ac:dyDescent="0.2">
      <c r="A1089" t="s">
        <v>1300</v>
      </c>
      <c r="B1089" t="s">
        <v>13</v>
      </c>
      <c r="C1089" t="s">
        <v>1299</v>
      </c>
      <c r="E1089" s="20">
        <v>2712702.4</v>
      </c>
      <c r="F1089" s="20">
        <v>1924295.89</v>
      </c>
      <c r="G1089" s="20">
        <f t="shared" si="16"/>
        <v>788406.51</v>
      </c>
    </row>
    <row r="1090" spans="1:7" hidden="1" x14ac:dyDescent="0.2">
      <c r="A1090" t="s">
        <v>1301</v>
      </c>
      <c r="B1090" t="s">
        <v>17</v>
      </c>
      <c r="C1090" t="s">
        <v>676</v>
      </c>
      <c r="E1090" s="20">
        <v>1026.19</v>
      </c>
      <c r="F1090" s="20">
        <v>1026.19</v>
      </c>
      <c r="G1090" s="20">
        <f t="shared" si="16"/>
        <v>0</v>
      </c>
    </row>
    <row r="1091" spans="1:7" hidden="1" x14ac:dyDescent="0.2">
      <c r="A1091" t="s">
        <v>1302</v>
      </c>
      <c r="B1091" t="s">
        <v>13</v>
      </c>
      <c r="C1091" t="s">
        <v>676</v>
      </c>
      <c r="E1091" s="20">
        <v>1026.19</v>
      </c>
      <c r="F1091" s="20">
        <v>1026.19</v>
      </c>
      <c r="G1091" s="20">
        <f t="shared" si="16"/>
        <v>0</v>
      </c>
    </row>
    <row r="1092" spans="1:7" hidden="1" x14ac:dyDescent="0.2">
      <c r="A1092" t="s">
        <v>1303</v>
      </c>
      <c r="B1092" t="s">
        <v>17</v>
      </c>
      <c r="C1092" t="s">
        <v>1304</v>
      </c>
      <c r="E1092" s="20">
        <v>850732.83</v>
      </c>
      <c r="F1092" s="20">
        <v>1061566.17</v>
      </c>
      <c r="G1092" s="20">
        <f t="shared" si="16"/>
        <v>-210833.33999999997</v>
      </c>
    </row>
    <row r="1093" spans="1:7" hidden="1" x14ac:dyDescent="0.2">
      <c r="A1093" t="s">
        <v>1305</v>
      </c>
      <c r="B1093" t="s">
        <v>17</v>
      </c>
      <c r="C1093" t="s">
        <v>1304</v>
      </c>
      <c r="E1093" s="20">
        <v>850732.83</v>
      </c>
      <c r="F1093" s="20">
        <v>1061566.17</v>
      </c>
      <c r="G1093" s="20">
        <f t="shared" si="16"/>
        <v>-210833.33999999997</v>
      </c>
    </row>
    <row r="1094" spans="1:7" hidden="1" x14ac:dyDescent="0.2">
      <c r="A1094" t="s">
        <v>1306</v>
      </c>
      <c r="B1094" t="s">
        <v>17</v>
      </c>
      <c r="C1094" t="s">
        <v>1304</v>
      </c>
      <c r="E1094" s="20">
        <v>850732.83</v>
      </c>
      <c r="F1094" s="20">
        <v>1061566.17</v>
      </c>
      <c r="G1094" s="20">
        <f t="shared" si="16"/>
        <v>-210833.33999999997</v>
      </c>
    </row>
    <row r="1095" spans="1:7" hidden="1" x14ac:dyDescent="0.2">
      <c r="A1095" t="s">
        <v>1307</v>
      </c>
      <c r="B1095" t="s">
        <v>13</v>
      </c>
      <c r="C1095" t="s">
        <v>1308</v>
      </c>
      <c r="E1095" s="20">
        <v>850732.83</v>
      </c>
      <c r="F1095" s="20">
        <v>1061566.17</v>
      </c>
      <c r="G1095" s="20">
        <f t="shared" si="16"/>
        <v>-210833.33999999997</v>
      </c>
    </row>
    <row r="1096" spans="1:7" hidden="1" x14ac:dyDescent="0.2">
      <c r="A1096" t="s">
        <v>1309</v>
      </c>
      <c r="B1096" t="s">
        <v>17</v>
      </c>
      <c r="C1096" t="s">
        <v>1310</v>
      </c>
      <c r="E1096" s="20">
        <v>2534.84</v>
      </c>
      <c r="F1096" s="20">
        <v>2057.71</v>
      </c>
      <c r="G1096" s="20">
        <f t="shared" si="16"/>
        <v>477.13000000000011</v>
      </c>
    </row>
    <row r="1097" spans="1:7" hidden="1" x14ac:dyDescent="0.2">
      <c r="A1097" t="s">
        <v>1311</v>
      </c>
      <c r="B1097" t="s">
        <v>17</v>
      </c>
      <c r="C1097" t="s">
        <v>1310</v>
      </c>
      <c r="E1097" s="20">
        <v>2534.84</v>
      </c>
      <c r="F1097" s="20">
        <v>2057.71</v>
      </c>
      <c r="G1097" s="20">
        <f t="shared" ref="G1097:G1160" si="17">+E1097-F1097</f>
        <v>477.13000000000011</v>
      </c>
    </row>
    <row r="1098" spans="1:7" hidden="1" x14ac:dyDescent="0.2">
      <c r="A1098" t="s">
        <v>1312</v>
      </c>
      <c r="B1098" t="s">
        <v>17</v>
      </c>
      <c r="C1098" t="s">
        <v>1310</v>
      </c>
      <c r="E1098" s="20">
        <v>2534.84</v>
      </c>
      <c r="F1098" s="20">
        <v>2057.71</v>
      </c>
      <c r="G1098" s="20">
        <f t="shared" si="17"/>
        <v>477.13000000000011</v>
      </c>
    </row>
    <row r="1099" spans="1:7" hidden="1" x14ac:dyDescent="0.2">
      <c r="A1099" t="s">
        <v>1313</v>
      </c>
      <c r="B1099" t="s">
        <v>13</v>
      </c>
      <c r="C1099" t="s">
        <v>1314</v>
      </c>
      <c r="E1099" s="20">
        <v>2534.84</v>
      </c>
      <c r="F1099" s="20">
        <v>2057.71</v>
      </c>
      <c r="G1099" s="20">
        <f t="shared" si="17"/>
        <v>477.13000000000011</v>
      </c>
    </row>
    <row r="1100" spans="1:7" hidden="1" x14ac:dyDescent="0.2">
      <c r="A1100" t="s">
        <v>250</v>
      </c>
      <c r="B1100" t="s">
        <v>17</v>
      </c>
      <c r="C1100" t="s">
        <v>251</v>
      </c>
      <c r="E1100" s="20">
        <v>263081.98</v>
      </c>
      <c r="F1100" s="20">
        <v>274567.33</v>
      </c>
      <c r="G1100" s="20">
        <f t="shared" si="17"/>
        <v>-11485.350000000035</v>
      </c>
    </row>
    <row r="1101" spans="1:7" hidden="1" x14ac:dyDescent="0.2">
      <c r="A1101" t="s">
        <v>252</v>
      </c>
      <c r="B1101" t="s">
        <v>17</v>
      </c>
      <c r="C1101" t="s">
        <v>251</v>
      </c>
      <c r="E1101" s="20">
        <v>263081.98</v>
      </c>
      <c r="F1101" s="20">
        <v>274567.33</v>
      </c>
      <c r="G1101" s="20">
        <f t="shared" si="17"/>
        <v>-11485.350000000035</v>
      </c>
    </row>
    <row r="1102" spans="1:7" hidden="1" x14ac:dyDescent="0.2">
      <c r="A1102" t="s">
        <v>253</v>
      </c>
      <c r="B1102" t="s">
        <v>17</v>
      </c>
      <c r="C1102" t="s">
        <v>251</v>
      </c>
      <c r="E1102" s="20">
        <v>263081.98</v>
      </c>
      <c r="F1102" s="20">
        <v>274567.33</v>
      </c>
      <c r="G1102" s="20">
        <f t="shared" si="17"/>
        <v>-11485.350000000035</v>
      </c>
    </row>
    <row r="1103" spans="1:7" hidden="1" x14ac:dyDescent="0.2">
      <c r="A1103" t="s">
        <v>254</v>
      </c>
      <c r="B1103" t="s">
        <v>17</v>
      </c>
      <c r="C1103" t="s">
        <v>255</v>
      </c>
      <c r="E1103" s="20">
        <v>110627.26</v>
      </c>
      <c r="F1103" s="20">
        <v>111204.54</v>
      </c>
      <c r="G1103" s="20">
        <f t="shared" si="17"/>
        <v>-577.27999999999884</v>
      </c>
    </row>
    <row r="1104" spans="1:7" hidden="1" x14ac:dyDescent="0.2">
      <c r="A1104" t="s">
        <v>256</v>
      </c>
      <c r="B1104" t="s">
        <v>17</v>
      </c>
      <c r="C1104" t="s">
        <v>255</v>
      </c>
      <c r="E1104" s="20">
        <v>110627.26</v>
      </c>
      <c r="F1104" s="20">
        <v>111204.54</v>
      </c>
      <c r="G1104" s="20">
        <f t="shared" si="17"/>
        <v>-577.27999999999884</v>
      </c>
    </row>
    <row r="1105" spans="1:7" hidden="1" x14ac:dyDescent="0.2">
      <c r="A1105" t="s">
        <v>1315</v>
      </c>
      <c r="B1105" t="s">
        <v>17</v>
      </c>
      <c r="C1105" t="s">
        <v>1316</v>
      </c>
      <c r="E1105" s="20">
        <v>6384.75</v>
      </c>
      <c r="F1105" s="20">
        <v>6667.39</v>
      </c>
      <c r="G1105" s="20">
        <f t="shared" si="17"/>
        <v>-282.64000000000033</v>
      </c>
    </row>
    <row r="1106" spans="1:7" hidden="1" x14ac:dyDescent="0.2">
      <c r="A1106" t="s">
        <v>1317</v>
      </c>
      <c r="B1106" t="s">
        <v>17</v>
      </c>
      <c r="C1106" t="s">
        <v>46</v>
      </c>
      <c r="E1106" s="20">
        <v>6384.75</v>
      </c>
      <c r="F1106" s="20">
        <v>6667.39</v>
      </c>
      <c r="G1106" s="20">
        <f t="shared" si="17"/>
        <v>-282.64000000000033</v>
      </c>
    </row>
    <row r="1107" spans="1:7" hidden="1" x14ac:dyDescent="0.2">
      <c r="A1107" t="s">
        <v>1318</v>
      </c>
      <c r="B1107" t="s">
        <v>17</v>
      </c>
      <c r="C1107" t="s">
        <v>1079</v>
      </c>
      <c r="E1107" s="20">
        <v>47.22</v>
      </c>
      <c r="F1107" s="20">
        <v>43.08</v>
      </c>
      <c r="G1107" s="20">
        <f t="shared" si="17"/>
        <v>4.1400000000000006</v>
      </c>
    </row>
    <row r="1108" spans="1:7" hidden="1" x14ac:dyDescent="0.2">
      <c r="A1108" t="s">
        <v>1319</v>
      </c>
      <c r="B1108" t="s">
        <v>13</v>
      </c>
      <c r="C1108" t="s">
        <v>1079</v>
      </c>
      <c r="E1108" s="20">
        <v>47.22</v>
      </c>
      <c r="F1108" s="20">
        <v>43.08</v>
      </c>
      <c r="G1108" s="20">
        <f t="shared" si="17"/>
        <v>4.1400000000000006</v>
      </c>
    </row>
    <row r="1109" spans="1:7" hidden="1" x14ac:dyDescent="0.2">
      <c r="A1109" t="s">
        <v>1320</v>
      </c>
      <c r="B1109" t="s">
        <v>17</v>
      </c>
      <c r="C1109" t="s">
        <v>1321</v>
      </c>
      <c r="E1109" s="20">
        <v>186.35</v>
      </c>
      <c r="F1109" s="20">
        <v>1080.23</v>
      </c>
      <c r="G1109" s="20">
        <f t="shared" si="17"/>
        <v>-893.88</v>
      </c>
    </row>
    <row r="1110" spans="1:7" hidden="1" x14ac:dyDescent="0.2">
      <c r="A1110" t="s">
        <v>1322</v>
      </c>
      <c r="B1110" t="s">
        <v>13</v>
      </c>
      <c r="C1110" t="s">
        <v>1321</v>
      </c>
      <c r="E1110" s="20">
        <v>186.35</v>
      </c>
      <c r="F1110" s="20">
        <v>1080.23</v>
      </c>
      <c r="G1110" s="20">
        <f t="shared" si="17"/>
        <v>-893.88</v>
      </c>
    </row>
    <row r="1111" spans="1:7" hidden="1" x14ac:dyDescent="0.2">
      <c r="A1111" t="s">
        <v>1323</v>
      </c>
      <c r="B1111" t="s">
        <v>17</v>
      </c>
      <c r="C1111" t="s">
        <v>3172</v>
      </c>
      <c r="E1111" s="20">
        <v>6151.18</v>
      </c>
      <c r="F1111" s="20">
        <v>5544.08</v>
      </c>
      <c r="G1111" s="20">
        <f t="shared" si="17"/>
        <v>607.10000000000036</v>
      </c>
    </row>
    <row r="1112" spans="1:7" hidden="1" x14ac:dyDescent="0.2">
      <c r="A1112" t="s">
        <v>1324</v>
      </c>
      <c r="B1112" t="s">
        <v>13</v>
      </c>
      <c r="C1112" t="s">
        <v>3172</v>
      </c>
      <c r="E1112" s="20">
        <v>6151.18</v>
      </c>
      <c r="F1112" s="20">
        <v>5544.08</v>
      </c>
      <c r="G1112" s="20">
        <f t="shared" si="17"/>
        <v>607.10000000000036</v>
      </c>
    </row>
    <row r="1113" spans="1:7" hidden="1" x14ac:dyDescent="0.2">
      <c r="A1113" t="s">
        <v>1325</v>
      </c>
      <c r="B1113" t="s">
        <v>17</v>
      </c>
      <c r="C1113" t="s">
        <v>1326</v>
      </c>
      <c r="E1113" s="20">
        <v>33912.51</v>
      </c>
      <c r="F1113" s="20">
        <v>31106.06</v>
      </c>
      <c r="G1113" s="20">
        <f t="shared" si="17"/>
        <v>2806.4500000000007</v>
      </c>
    </row>
    <row r="1114" spans="1:7" hidden="1" x14ac:dyDescent="0.2">
      <c r="A1114" t="s">
        <v>1327</v>
      </c>
      <c r="B1114" t="s">
        <v>17</v>
      </c>
      <c r="C1114" t="s">
        <v>1326</v>
      </c>
      <c r="E1114" s="20">
        <v>33912.51</v>
      </c>
      <c r="F1114" s="20">
        <v>31106.06</v>
      </c>
      <c r="G1114" s="20">
        <f t="shared" si="17"/>
        <v>2806.4500000000007</v>
      </c>
    </row>
    <row r="1115" spans="1:7" hidden="1" x14ac:dyDescent="0.2">
      <c r="A1115" t="s">
        <v>1328</v>
      </c>
      <c r="B1115" t="s">
        <v>17</v>
      </c>
      <c r="C1115" t="s">
        <v>1326</v>
      </c>
      <c r="E1115" s="20">
        <v>33912.51</v>
      </c>
      <c r="F1115" s="20">
        <v>31106.06</v>
      </c>
      <c r="G1115" s="20">
        <f t="shared" si="17"/>
        <v>2806.4500000000007</v>
      </c>
    </row>
    <row r="1116" spans="1:7" hidden="1" x14ac:dyDescent="0.2">
      <c r="A1116" t="s">
        <v>1329</v>
      </c>
      <c r="B1116" t="s">
        <v>13</v>
      </c>
      <c r="C1116" t="s">
        <v>1330</v>
      </c>
      <c r="E1116" s="20">
        <v>13756.79</v>
      </c>
      <c r="F1116" s="20">
        <v>12357.64</v>
      </c>
      <c r="G1116" s="20">
        <f t="shared" si="17"/>
        <v>1399.1500000000015</v>
      </c>
    </row>
    <row r="1117" spans="1:7" hidden="1" x14ac:dyDescent="0.2">
      <c r="A1117" t="s">
        <v>1331</v>
      </c>
      <c r="B1117" t="s">
        <v>13</v>
      </c>
      <c r="C1117" t="s">
        <v>1332</v>
      </c>
      <c r="E1117" s="20">
        <v>15040.13</v>
      </c>
      <c r="F1117" s="20">
        <v>13632.83</v>
      </c>
      <c r="G1117" s="20">
        <f t="shared" si="17"/>
        <v>1407.2999999999993</v>
      </c>
    </row>
    <row r="1118" spans="1:7" hidden="1" x14ac:dyDescent="0.2">
      <c r="A1118" t="s">
        <v>3472</v>
      </c>
      <c r="B1118" t="s">
        <v>13</v>
      </c>
      <c r="C1118" t="s">
        <v>3473</v>
      </c>
      <c r="E1118" s="20">
        <v>5115.59</v>
      </c>
      <c r="F1118" s="20">
        <v>5115.59</v>
      </c>
      <c r="G1118" s="20">
        <f t="shared" si="17"/>
        <v>0</v>
      </c>
    </row>
    <row r="1119" spans="1:7" hidden="1" x14ac:dyDescent="0.2">
      <c r="A1119" t="s">
        <v>1333</v>
      </c>
      <c r="B1119" t="s">
        <v>17</v>
      </c>
      <c r="C1119" t="s">
        <v>1334</v>
      </c>
      <c r="E1119" s="20">
        <v>64932.28</v>
      </c>
      <c r="F1119" s="20">
        <v>66758.37</v>
      </c>
      <c r="G1119" s="20">
        <f t="shared" si="17"/>
        <v>-1826.0899999999965</v>
      </c>
    </row>
    <row r="1120" spans="1:7" hidden="1" x14ac:dyDescent="0.2">
      <c r="A1120" t="s">
        <v>1335</v>
      </c>
      <c r="B1120" t="s">
        <v>17</v>
      </c>
      <c r="C1120" t="s">
        <v>1334</v>
      </c>
      <c r="E1120" s="20">
        <v>64932.28</v>
      </c>
      <c r="F1120" s="20">
        <v>66758.37</v>
      </c>
      <c r="G1120" s="20">
        <f t="shared" si="17"/>
        <v>-1826.0899999999965</v>
      </c>
    </row>
    <row r="1121" spans="1:7" hidden="1" x14ac:dyDescent="0.2">
      <c r="A1121" t="s">
        <v>1336</v>
      </c>
      <c r="B1121" t="s">
        <v>17</v>
      </c>
      <c r="C1121" t="s">
        <v>1334</v>
      </c>
      <c r="E1121" s="20">
        <v>64932.28</v>
      </c>
      <c r="F1121" s="20">
        <v>66758.37</v>
      </c>
      <c r="G1121" s="20">
        <f t="shared" si="17"/>
        <v>-1826.0899999999965</v>
      </c>
    </row>
    <row r="1122" spans="1:7" hidden="1" x14ac:dyDescent="0.2">
      <c r="A1122" t="s">
        <v>1337</v>
      </c>
      <c r="B1122" t="s">
        <v>13</v>
      </c>
      <c r="C1122" t="s">
        <v>1334</v>
      </c>
      <c r="E1122" s="20">
        <v>64932.28</v>
      </c>
      <c r="F1122" s="20">
        <v>66758.37</v>
      </c>
      <c r="G1122" s="20">
        <f t="shared" si="17"/>
        <v>-1826.0899999999965</v>
      </c>
    </row>
    <row r="1123" spans="1:7" hidden="1" x14ac:dyDescent="0.2">
      <c r="A1123" t="s">
        <v>3194</v>
      </c>
      <c r="B1123" t="s">
        <v>17</v>
      </c>
      <c r="C1123" t="s">
        <v>3744</v>
      </c>
      <c r="E1123" s="20">
        <v>2029.19</v>
      </c>
      <c r="F1123" s="20">
        <v>2841.95</v>
      </c>
      <c r="G1123" s="20">
        <f t="shared" si="17"/>
        <v>-812.75999999999976</v>
      </c>
    </row>
    <row r="1124" spans="1:7" hidden="1" x14ac:dyDescent="0.2">
      <c r="A1124" t="s">
        <v>3195</v>
      </c>
      <c r="B1124" t="s">
        <v>17</v>
      </c>
      <c r="C1124" t="s">
        <v>3744</v>
      </c>
      <c r="E1124" s="20">
        <v>2029.19</v>
      </c>
      <c r="F1124" s="20">
        <v>2841.95</v>
      </c>
      <c r="G1124" s="20">
        <f t="shared" si="17"/>
        <v>-812.75999999999976</v>
      </c>
    </row>
    <row r="1125" spans="1:7" hidden="1" x14ac:dyDescent="0.2">
      <c r="A1125" t="s">
        <v>3196</v>
      </c>
      <c r="B1125" t="s">
        <v>17</v>
      </c>
      <c r="C1125" t="s">
        <v>3744</v>
      </c>
      <c r="E1125" s="20">
        <v>2029.19</v>
      </c>
      <c r="F1125" s="20">
        <v>2841.95</v>
      </c>
      <c r="G1125" s="20">
        <f t="shared" si="17"/>
        <v>-812.75999999999976</v>
      </c>
    </row>
    <row r="1126" spans="1:7" hidden="1" x14ac:dyDescent="0.2">
      <c r="A1126" t="s">
        <v>3197</v>
      </c>
      <c r="B1126" t="s">
        <v>13</v>
      </c>
      <c r="C1126" t="s">
        <v>3198</v>
      </c>
      <c r="E1126" s="20">
        <v>242.78</v>
      </c>
      <c r="F1126" s="20">
        <v>1106.75</v>
      </c>
      <c r="G1126" s="20">
        <f t="shared" si="17"/>
        <v>-863.97</v>
      </c>
    </row>
    <row r="1127" spans="1:7" hidden="1" x14ac:dyDescent="0.2">
      <c r="A1127" t="s">
        <v>3199</v>
      </c>
      <c r="B1127" t="s">
        <v>13</v>
      </c>
      <c r="C1127" t="s">
        <v>3200</v>
      </c>
      <c r="E1127" s="20">
        <v>1786.41</v>
      </c>
      <c r="F1127" s="20">
        <v>1735.2</v>
      </c>
      <c r="G1127" s="20">
        <f t="shared" si="17"/>
        <v>51.210000000000036</v>
      </c>
    </row>
    <row r="1128" spans="1:7" hidden="1" x14ac:dyDescent="0.2">
      <c r="A1128" t="s">
        <v>3201</v>
      </c>
      <c r="B1128" t="s">
        <v>17</v>
      </c>
      <c r="C1128" t="s">
        <v>3745</v>
      </c>
      <c r="E1128" s="20">
        <v>3368.53</v>
      </c>
      <c r="F1128" s="20">
        <v>3830.77</v>
      </c>
      <c r="G1128" s="20">
        <f t="shared" si="17"/>
        <v>-462.23999999999978</v>
      </c>
    </row>
    <row r="1129" spans="1:7" hidden="1" x14ac:dyDescent="0.2">
      <c r="A1129" t="s">
        <v>3202</v>
      </c>
      <c r="B1129" t="s">
        <v>17</v>
      </c>
      <c r="C1129" t="s">
        <v>3745</v>
      </c>
      <c r="E1129" s="20">
        <v>3368.53</v>
      </c>
      <c r="F1129" s="20">
        <v>3830.77</v>
      </c>
      <c r="G1129" s="20">
        <f t="shared" si="17"/>
        <v>-462.23999999999978</v>
      </c>
    </row>
    <row r="1130" spans="1:7" hidden="1" x14ac:dyDescent="0.2">
      <c r="A1130" t="s">
        <v>3203</v>
      </c>
      <c r="B1130" t="s">
        <v>17</v>
      </c>
      <c r="C1130" t="s">
        <v>3745</v>
      </c>
      <c r="E1130" s="20">
        <v>3368.53</v>
      </c>
      <c r="F1130" s="20">
        <v>3830.77</v>
      </c>
      <c r="G1130" s="20">
        <f t="shared" si="17"/>
        <v>-462.23999999999978</v>
      </c>
    </row>
    <row r="1131" spans="1:7" hidden="1" x14ac:dyDescent="0.2">
      <c r="A1131" t="s">
        <v>3204</v>
      </c>
      <c r="B1131" t="s">
        <v>13</v>
      </c>
      <c r="C1131" t="s">
        <v>3746</v>
      </c>
      <c r="E1131" s="20">
        <v>3368.53</v>
      </c>
      <c r="F1131" s="20">
        <v>3830.77</v>
      </c>
      <c r="G1131" s="20">
        <f t="shared" si="17"/>
        <v>-462.23999999999978</v>
      </c>
    </row>
    <row r="1132" spans="1:7" hidden="1" x14ac:dyDescent="0.2">
      <c r="A1132" t="s">
        <v>257</v>
      </c>
      <c r="B1132" t="s">
        <v>17</v>
      </c>
      <c r="C1132" t="s">
        <v>258</v>
      </c>
      <c r="E1132" s="20">
        <v>30625.89</v>
      </c>
      <c r="F1132" s="20">
        <v>33191.14</v>
      </c>
      <c r="G1132" s="20">
        <f t="shared" si="17"/>
        <v>-2565.25</v>
      </c>
    </row>
    <row r="1133" spans="1:7" hidden="1" x14ac:dyDescent="0.2">
      <c r="A1133" t="s">
        <v>259</v>
      </c>
      <c r="B1133" t="s">
        <v>17</v>
      </c>
      <c r="C1133" t="s">
        <v>258</v>
      </c>
      <c r="E1133" s="20">
        <v>30625.89</v>
      </c>
      <c r="F1133" s="20">
        <v>33191.14</v>
      </c>
      <c r="G1133" s="20">
        <f t="shared" si="17"/>
        <v>-2565.25</v>
      </c>
    </row>
    <row r="1134" spans="1:7" hidden="1" x14ac:dyDescent="0.2">
      <c r="A1134" t="s">
        <v>1338</v>
      </c>
      <c r="B1134" t="s">
        <v>17</v>
      </c>
      <c r="C1134" t="s">
        <v>258</v>
      </c>
      <c r="E1134" s="20">
        <v>30625.89</v>
      </c>
      <c r="F1134" s="20">
        <v>33191.14</v>
      </c>
      <c r="G1134" s="20">
        <f t="shared" si="17"/>
        <v>-2565.25</v>
      </c>
    </row>
    <row r="1135" spans="1:7" hidden="1" x14ac:dyDescent="0.2">
      <c r="A1135" t="s">
        <v>1339</v>
      </c>
      <c r="B1135" t="s">
        <v>17</v>
      </c>
      <c r="C1135" t="s">
        <v>258</v>
      </c>
      <c r="E1135" s="20">
        <v>30625.89</v>
      </c>
      <c r="F1135" s="20">
        <v>33191.14</v>
      </c>
      <c r="G1135" s="20">
        <f t="shared" si="17"/>
        <v>-2565.25</v>
      </c>
    </row>
    <row r="1136" spans="1:7" hidden="1" x14ac:dyDescent="0.2">
      <c r="A1136" t="s">
        <v>1340</v>
      </c>
      <c r="B1136" t="s">
        <v>17</v>
      </c>
      <c r="C1136" t="s">
        <v>258</v>
      </c>
      <c r="E1136" s="20">
        <v>30625.89</v>
      </c>
      <c r="F1136" s="20">
        <v>33191.14</v>
      </c>
      <c r="G1136" s="20">
        <f t="shared" si="17"/>
        <v>-2565.25</v>
      </c>
    </row>
    <row r="1137" spans="1:7" hidden="1" x14ac:dyDescent="0.2">
      <c r="A1137" t="s">
        <v>1341</v>
      </c>
      <c r="B1137" t="s">
        <v>13</v>
      </c>
      <c r="C1137" t="s">
        <v>258</v>
      </c>
      <c r="E1137" s="20">
        <v>30625.89</v>
      </c>
      <c r="F1137" s="20">
        <v>33191.14</v>
      </c>
      <c r="G1137" s="20">
        <f t="shared" si="17"/>
        <v>-2565.25</v>
      </c>
    </row>
    <row r="1138" spans="1:7" hidden="1" x14ac:dyDescent="0.2">
      <c r="A1138" t="s">
        <v>260</v>
      </c>
      <c r="B1138" t="s">
        <v>17</v>
      </c>
      <c r="C1138" t="s">
        <v>261</v>
      </c>
      <c r="E1138" s="20">
        <v>52899.99</v>
      </c>
      <c r="F1138" s="20">
        <v>57497.49</v>
      </c>
      <c r="G1138" s="20">
        <f t="shared" si="17"/>
        <v>-4597.5</v>
      </c>
    </row>
    <row r="1139" spans="1:7" hidden="1" x14ac:dyDescent="0.2">
      <c r="A1139" t="s">
        <v>262</v>
      </c>
      <c r="B1139" t="s">
        <v>17</v>
      </c>
      <c r="C1139" t="s">
        <v>261</v>
      </c>
      <c r="E1139" s="20">
        <v>52899.99</v>
      </c>
      <c r="F1139" s="20">
        <v>57497.49</v>
      </c>
      <c r="G1139" s="20">
        <f t="shared" si="17"/>
        <v>-4597.5</v>
      </c>
    </row>
    <row r="1140" spans="1:7" hidden="1" x14ac:dyDescent="0.2">
      <c r="A1140" t="s">
        <v>1342</v>
      </c>
      <c r="B1140" t="s">
        <v>17</v>
      </c>
      <c r="C1140" t="s">
        <v>261</v>
      </c>
      <c r="E1140" s="20">
        <v>52899.99</v>
      </c>
      <c r="F1140" s="20">
        <v>57497.49</v>
      </c>
      <c r="G1140" s="20">
        <f t="shared" si="17"/>
        <v>-4597.5</v>
      </c>
    </row>
    <row r="1141" spans="1:7" hidden="1" x14ac:dyDescent="0.2">
      <c r="A1141" t="s">
        <v>1343</v>
      </c>
      <c r="B1141" t="s">
        <v>17</v>
      </c>
      <c r="C1141" t="s">
        <v>261</v>
      </c>
      <c r="E1141" s="20">
        <v>52899.99</v>
      </c>
      <c r="F1141" s="20">
        <v>57497.49</v>
      </c>
      <c r="G1141" s="20">
        <f t="shared" si="17"/>
        <v>-4597.5</v>
      </c>
    </row>
    <row r="1142" spans="1:7" hidden="1" x14ac:dyDescent="0.2">
      <c r="A1142" t="s">
        <v>1344</v>
      </c>
      <c r="B1142" t="s">
        <v>17</v>
      </c>
      <c r="C1142" t="s">
        <v>261</v>
      </c>
      <c r="E1142" s="20">
        <v>52899.99</v>
      </c>
      <c r="F1142" s="20">
        <v>57497.49</v>
      </c>
      <c r="G1142" s="20">
        <f t="shared" si="17"/>
        <v>-4597.5</v>
      </c>
    </row>
    <row r="1143" spans="1:7" hidden="1" x14ac:dyDescent="0.2">
      <c r="A1143" t="s">
        <v>1345</v>
      </c>
      <c r="B1143" t="s">
        <v>13</v>
      </c>
      <c r="C1143" t="s">
        <v>261</v>
      </c>
      <c r="E1143" s="20">
        <v>52899.99</v>
      </c>
      <c r="F1143" s="20">
        <v>57497.49</v>
      </c>
      <c r="G1143" s="20">
        <f t="shared" si="17"/>
        <v>-4597.5</v>
      </c>
    </row>
    <row r="1144" spans="1:7" hidden="1" x14ac:dyDescent="0.2">
      <c r="A1144" t="s">
        <v>263</v>
      </c>
      <c r="B1144" t="s">
        <v>17</v>
      </c>
      <c r="C1144" t="s">
        <v>264</v>
      </c>
      <c r="E1144" s="20">
        <v>68928.84</v>
      </c>
      <c r="F1144" s="20">
        <v>72674.16</v>
      </c>
      <c r="G1144" s="20">
        <f t="shared" si="17"/>
        <v>-3745.320000000007</v>
      </c>
    </row>
    <row r="1145" spans="1:7" hidden="1" x14ac:dyDescent="0.2">
      <c r="A1145" t="s">
        <v>265</v>
      </c>
      <c r="B1145" t="s">
        <v>17</v>
      </c>
      <c r="C1145" t="s">
        <v>264</v>
      </c>
      <c r="E1145" s="20">
        <v>68928.84</v>
      </c>
      <c r="F1145" s="20">
        <v>72674.16</v>
      </c>
      <c r="G1145" s="20">
        <f t="shared" si="17"/>
        <v>-3745.320000000007</v>
      </c>
    </row>
    <row r="1146" spans="1:7" hidden="1" x14ac:dyDescent="0.2">
      <c r="A1146" t="s">
        <v>1346</v>
      </c>
      <c r="B1146" t="s">
        <v>17</v>
      </c>
      <c r="C1146" t="s">
        <v>264</v>
      </c>
      <c r="E1146" s="20">
        <v>68928.84</v>
      </c>
      <c r="F1146" s="20">
        <v>72674.16</v>
      </c>
      <c r="G1146" s="20">
        <f t="shared" si="17"/>
        <v>-3745.320000000007</v>
      </c>
    </row>
    <row r="1147" spans="1:7" hidden="1" x14ac:dyDescent="0.2">
      <c r="A1147" t="s">
        <v>1347</v>
      </c>
      <c r="B1147" t="s">
        <v>17</v>
      </c>
      <c r="C1147" t="s">
        <v>264</v>
      </c>
      <c r="E1147" s="20">
        <v>68928.84</v>
      </c>
      <c r="F1147" s="20">
        <v>72674.16</v>
      </c>
      <c r="G1147" s="20">
        <f t="shared" si="17"/>
        <v>-3745.320000000007</v>
      </c>
    </row>
    <row r="1148" spans="1:7" hidden="1" x14ac:dyDescent="0.2">
      <c r="A1148" t="s">
        <v>1348</v>
      </c>
      <c r="B1148" t="s">
        <v>17</v>
      </c>
      <c r="C1148" t="s">
        <v>264</v>
      </c>
      <c r="E1148" s="20">
        <v>68928.84</v>
      </c>
      <c r="F1148" s="20">
        <v>72674.16</v>
      </c>
      <c r="G1148" s="20">
        <f t="shared" si="17"/>
        <v>-3745.320000000007</v>
      </c>
    </row>
    <row r="1149" spans="1:7" hidden="1" x14ac:dyDescent="0.2">
      <c r="A1149" t="s">
        <v>1349</v>
      </c>
      <c r="B1149" t="s">
        <v>13</v>
      </c>
      <c r="C1149" t="s">
        <v>264</v>
      </c>
      <c r="E1149" s="20">
        <v>68928.84</v>
      </c>
      <c r="F1149" s="20">
        <v>72674.16</v>
      </c>
      <c r="G1149" s="20">
        <f t="shared" si="17"/>
        <v>-3745.320000000007</v>
      </c>
    </row>
    <row r="1150" spans="1:7" hidden="1" x14ac:dyDescent="0.2">
      <c r="A1150" t="s">
        <v>266</v>
      </c>
      <c r="B1150" t="s">
        <v>17</v>
      </c>
      <c r="C1150" t="s">
        <v>267</v>
      </c>
      <c r="E1150" s="20">
        <v>1958768.97</v>
      </c>
      <c r="F1150" s="20">
        <v>1992470.4</v>
      </c>
      <c r="G1150" s="20">
        <f t="shared" si="17"/>
        <v>-33701.429999999935</v>
      </c>
    </row>
    <row r="1151" spans="1:7" hidden="1" x14ac:dyDescent="0.2">
      <c r="A1151" t="s">
        <v>268</v>
      </c>
      <c r="B1151" t="s">
        <v>17</v>
      </c>
      <c r="C1151" t="s">
        <v>267</v>
      </c>
      <c r="E1151" s="20">
        <v>1958768.97</v>
      </c>
      <c r="F1151" s="20">
        <v>1992470.4</v>
      </c>
      <c r="G1151" s="20">
        <f t="shared" si="17"/>
        <v>-33701.429999999935</v>
      </c>
    </row>
    <row r="1152" spans="1:7" hidden="1" x14ac:dyDescent="0.2">
      <c r="A1152" t="s">
        <v>269</v>
      </c>
      <c r="B1152" t="s">
        <v>17</v>
      </c>
      <c r="C1152" t="s">
        <v>270</v>
      </c>
      <c r="E1152" s="20">
        <v>1336664.32</v>
      </c>
      <c r="F1152" s="20">
        <v>1381865.92</v>
      </c>
      <c r="G1152" s="20">
        <f t="shared" si="17"/>
        <v>-45201.59999999986</v>
      </c>
    </row>
    <row r="1153" spans="1:7" hidden="1" x14ac:dyDescent="0.2">
      <c r="A1153" t="s">
        <v>271</v>
      </c>
      <c r="B1153" t="s">
        <v>17</v>
      </c>
      <c r="C1153" t="s">
        <v>272</v>
      </c>
      <c r="E1153" s="20">
        <v>133817.92000000001</v>
      </c>
      <c r="F1153" s="20">
        <v>130738.61</v>
      </c>
      <c r="G1153" s="20">
        <f t="shared" si="17"/>
        <v>3079.3100000000122</v>
      </c>
    </row>
    <row r="1154" spans="1:7" hidden="1" x14ac:dyDescent="0.2">
      <c r="A1154" t="s">
        <v>273</v>
      </c>
      <c r="B1154" t="s">
        <v>17</v>
      </c>
      <c r="C1154" t="s">
        <v>73</v>
      </c>
      <c r="E1154" s="20">
        <v>133817.92000000001</v>
      </c>
      <c r="F1154" s="20">
        <v>130738.61</v>
      </c>
      <c r="G1154" s="20">
        <f t="shared" si="17"/>
        <v>3079.3100000000122</v>
      </c>
    </row>
    <row r="1155" spans="1:7" hidden="1" x14ac:dyDescent="0.2">
      <c r="A1155" t="s">
        <v>1350</v>
      </c>
      <c r="B1155" t="s">
        <v>17</v>
      </c>
      <c r="C1155" t="s">
        <v>1351</v>
      </c>
      <c r="E1155" s="20">
        <v>133817.92000000001</v>
      </c>
      <c r="F1155" s="20">
        <v>130738.61</v>
      </c>
      <c r="G1155" s="20">
        <f t="shared" si="17"/>
        <v>3079.3100000000122</v>
      </c>
    </row>
    <row r="1156" spans="1:7" hidden="1" x14ac:dyDescent="0.2">
      <c r="A1156" t="s">
        <v>1352</v>
      </c>
      <c r="B1156" t="s">
        <v>17</v>
      </c>
      <c r="C1156" t="s">
        <v>1351</v>
      </c>
      <c r="E1156" s="20">
        <v>133817.92000000001</v>
      </c>
      <c r="F1156" s="20">
        <v>130738.61</v>
      </c>
      <c r="G1156" s="20">
        <f t="shared" si="17"/>
        <v>3079.3100000000122</v>
      </c>
    </row>
    <row r="1157" spans="1:7" hidden="1" x14ac:dyDescent="0.2">
      <c r="A1157" t="s">
        <v>1353</v>
      </c>
      <c r="B1157" t="s">
        <v>17</v>
      </c>
      <c r="C1157" t="s">
        <v>1351</v>
      </c>
      <c r="E1157" s="20">
        <v>133817.92000000001</v>
      </c>
      <c r="F1157" s="20">
        <v>130738.61</v>
      </c>
      <c r="G1157" s="20">
        <f t="shared" si="17"/>
        <v>3079.3100000000122</v>
      </c>
    </row>
    <row r="1158" spans="1:7" hidden="1" x14ac:dyDescent="0.2">
      <c r="A1158" t="s">
        <v>1354</v>
      </c>
      <c r="B1158" t="s">
        <v>13</v>
      </c>
      <c r="C1158" t="s">
        <v>1351</v>
      </c>
      <c r="E1158" s="20">
        <v>133817.92000000001</v>
      </c>
      <c r="F1158" s="20">
        <v>130738.61</v>
      </c>
      <c r="G1158" s="20">
        <f t="shared" si="17"/>
        <v>3079.3100000000122</v>
      </c>
    </row>
    <row r="1159" spans="1:7" hidden="1" x14ac:dyDescent="0.2">
      <c r="A1159" t="s">
        <v>274</v>
      </c>
      <c r="B1159" t="s">
        <v>17</v>
      </c>
      <c r="C1159" t="s">
        <v>275</v>
      </c>
      <c r="E1159" s="20">
        <v>227624.51</v>
      </c>
      <c r="F1159" s="20">
        <v>240674.1</v>
      </c>
      <c r="G1159" s="20">
        <f t="shared" si="17"/>
        <v>-13049.589999999997</v>
      </c>
    </row>
    <row r="1160" spans="1:7" hidden="1" x14ac:dyDescent="0.2">
      <c r="A1160" t="s">
        <v>276</v>
      </c>
      <c r="B1160" t="s">
        <v>17</v>
      </c>
      <c r="C1160" t="s">
        <v>73</v>
      </c>
      <c r="E1160" s="20">
        <v>227624.51</v>
      </c>
      <c r="F1160" s="20">
        <v>240674.1</v>
      </c>
      <c r="G1160" s="20">
        <f t="shared" si="17"/>
        <v>-13049.589999999997</v>
      </c>
    </row>
    <row r="1161" spans="1:7" hidden="1" x14ac:dyDescent="0.2">
      <c r="A1161" t="s">
        <v>1355</v>
      </c>
      <c r="B1161" t="s">
        <v>17</v>
      </c>
      <c r="C1161" t="s">
        <v>3747</v>
      </c>
      <c r="E1161" s="20">
        <v>227624.51</v>
      </c>
      <c r="F1161" s="20">
        <v>240674.1</v>
      </c>
      <c r="G1161" s="20">
        <f t="shared" ref="G1161:G1224" si="18">+E1161-F1161</f>
        <v>-13049.589999999997</v>
      </c>
    </row>
    <row r="1162" spans="1:7" hidden="1" x14ac:dyDescent="0.2">
      <c r="A1162" t="s">
        <v>1356</v>
      </c>
      <c r="B1162" t="s">
        <v>17</v>
      </c>
      <c r="C1162" t="s">
        <v>3747</v>
      </c>
      <c r="E1162" s="20">
        <v>227624.51</v>
      </c>
      <c r="F1162" s="20">
        <v>240674.1</v>
      </c>
      <c r="G1162" s="20">
        <f t="shared" si="18"/>
        <v>-13049.589999999997</v>
      </c>
    </row>
    <row r="1163" spans="1:7" hidden="1" x14ac:dyDescent="0.2">
      <c r="A1163" t="s">
        <v>1357</v>
      </c>
      <c r="B1163" t="s">
        <v>17</v>
      </c>
      <c r="C1163" t="s">
        <v>3747</v>
      </c>
      <c r="E1163" s="20">
        <v>227624.51</v>
      </c>
      <c r="F1163" s="20">
        <v>240674.1</v>
      </c>
      <c r="G1163" s="20">
        <f t="shared" si="18"/>
        <v>-13049.589999999997</v>
      </c>
    </row>
    <row r="1164" spans="1:7" hidden="1" x14ac:dyDescent="0.2">
      <c r="A1164" t="s">
        <v>1358</v>
      </c>
      <c r="B1164" t="s">
        <v>13</v>
      </c>
      <c r="C1164" t="s">
        <v>3747</v>
      </c>
      <c r="E1164" s="20">
        <v>227624.51</v>
      </c>
      <c r="F1164" s="20">
        <v>240674.1</v>
      </c>
      <c r="G1164" s="20">
        <f t="shared" si="18"/>
        <v>-13049.589999999997</v>
      </c>
    </row>
    <row r="1165" spans="1:7" hidden="1" x14ac:dyDescent="0.2">
      <c r="A1165" t="s">
        <v>277</v>
      </c>
      <c r="B1165" t="s">
        <v>17</v>
      </c>
      <c r="C1165" t="s">
        <v>278</v>
      </c>
      <c r="E1165" s="20">
        <v>329054.99</v>
      </c>
      <c r="F1165" s="20">
        <v>362533.72</v>
      </c>
      <c r="G1165" s="20">
        <f t="shared" si="18"/>
        <v>-33478.729999999981</v>
      </c>
    </row>
    <row r="1166" spans="1:7" hidden="1" x14ac:dyDescent="0.2">
      <c r="A1166" t="s">
        <v>279</v>
      </c>
      <c r="B1166" t="s">
        <v>17</v>
      </c>
      <c r="C1166" t="s">
        <v>73</v>
      </c>
      <c r="E1166" s="20">
        <v>329054.99</v>
      </c>
      <c r="F1166" s="20">
        <v>362533.72</v>
      </c>
      <c r="G1166" s="20">
        <f t="shared" si="18"/>
        <v>-33478.729999999981</v>
      </c>
    </row>
    <row r="1167" spans="1:7" hidden="1" x14ac:dyDescent="0.2">
      <c r="A1167" t="s">
        <v>1359</v>
      </c>
      <c r="B1167" t="s">
        <v>17</v>
      </c>
      <c r="C1167" t="s">
        <v>1360</v>
      </c>
      <c r="E1167" s="20">
        <v>329054.99</v>
      </c>
      <c r="F1167" s="20">
        <v>362533.72</v>
      </c>
      <c r="G1167" s="20">
        <f t="shared" si="18"/>
        <v>-33478.729999999981</v>
      </c>
    </row>
    <row r="1168" spans="1:7" hidden="1" x14ac:dyDescent="0.2">
      <c r="A1168" t="s">
        <v>1361</v>
      </c>
      <c r="B1168" t="s">
        <v>17</v>
      </c>
      <c r="C1168" t="s">
        <v>1360</v>
      </c>
      <c r="E1168" s="20">
        <v>329054.99</v>
      </c>
      <c r="F1168" s="20">
        <v>362533.72</v>
      </c>
      <c r="G1168" s="20">
        <f t="shared" si="18"/>
        <v>-33478.729999999981</v>
      </c>
    </row>
    <row r="1169" spans="1:7" hidden="1" x14ac:dyDescent="0.2">
      <c r="A1169" t="s">
        <v>1362</v>
      </c>
      <c r="B1169" t="s">
        <v>17</v>
      </c>
      <c r="C1169" t="s">
        <v>1360</v>
      </c>
      <c r="E1169" s="20">
        <v>329054.99</v>
      </c>
      <c r="F1169" s="20">
        <v>362533.72</v>
      </c>
      <c r="G1169" s="20">
        <f t="shared" si="18"/>
        <v>-33478.729999999981</v>
      </c>
    </row>
    <row r="1170" spans="1:7" hidden="1" x14ac:dyDescent="0.2">
      <c r="A1170" t="s">
        <v>1363</v>
      </c>
      <c r="B1170" t="s">
        <v>13</v>
      </c>
      <c r="C1170" t="s">
        <v>1360</v>
      </c>
      <c r="E1170" s="20">
        <v>329054.99</v>
      </c>
      <c r="F1170" s="20">
        <v>362533.72</v>
      </c>
      <c r="G1170" s="20">
        <f t="shared" si="18"/>
        <v>-33478.729999999981</v>
      </c>
    </row>
    <row r="1171" spans="1:7" hidden="1" x14ac:dyDescent="0.2">
      <c r="A1171" t="s">
        <v>280</v>
      </c>
      <c r="B1171" t="s">
        <v>17</v>
      </c>
      <c r="C1171" t="s">
        <v>281</v>
      </c>
      <c r="E1171" s="20">
        <v>646166.9</v>
      </c>
      <c r="F1171" s="20">
        <v>647919.49</v>
      </c>
      <c r="G1171" s="20">
        <f t="shared" si="18"/>
        <v>-1752.5899999999674</v>
      </c>
    </row>
    <row r="1172" spans="1:7" hidden="1" x14ac:dyDescent="0.2">
      <c r="A1172" t="s">
        <v>282</v>
      </c>
      <c r="B1172" t="s">
        <v>17</v>
      </c>
      <c r="C1172" t="s">
        <v>73</v>
      </c>
      <c r="E1172" s="20">
        <v>646166.9</v>
      </c>
      <c r="F1172" s="20">
        <v>647919.49</v>
      </c>
      <c r="G1172" s="20">
        <f t="shared" si="18"/>
        <v>-1752.5899999999674</v>
      </c>
    </row>
    <row r="1173" spans="1:7" hidden="1" x14ac:dyDescent="0.2">
      <c r="A1173" t="s">
        <v>1364</v>
      </c>
      <c r="B1173" t="s">
        <v>17</v>
      </c>
      <c r="C1173" t="s">
        <v>1365</v>
      </c>
      <c r="E1173" s="20">
        <v>646166.9</v>
      </c>
      <c r="F1173" s="20">
        <v>647919.49</v>
      </c>
      <c r="G1173" s="20">
        <f t="shared" si="18"/>
        <v>-1752.5899999999674</v>
      </c>
    </row>
    <row r="1174" spans="1:7" hidden="1" x14ac:dyDescent="0.2">
      <c r="A1174" t="s">
        <v>1366</v>
      </c>
      <c r="B1174" t="s">
        <v>17</v>
      </c>
      <c r="C1174" t="s">
        <v>1365</v>
      </c>
      <c r="E1174" s="20">
        <v>646166.9</v>
      </c>
      <c r="F1174" s="20">
        <v>647919.49</v>
      </c>
      <c r="G1174" s="20">
        <f t="shared" si="18"/>
        <v>-1752.5899999999674</v>
      </c>
    </row>
    <row r="1175" spans="1:7" hidden="1" x14ac:dyDescent="0.2">
      <c r="A1175" t="s">
        <v>1367</v>
      </c>
      <c r="B1175" t="s">
        <v>17</v>
      </c>
      <c r="C1175" t="s">
        <v>1365</v>
      </c>
      <c r="E1175" s="20">
        <v>646166.9</v>
      </c>
      <c r="F1175" s="20">
        <v>647919.49</v>
      </c>
      <c r="G1175" s="20">
        <f t="shared" si="18"/>
        <v>-1752.5899999999674</v>
      </c>
    </row>
    <row r="1176" spans="1:7" hidden="1" x14ac:dyDescent="0.2">
      <c r="A1176" t="s">
        <v>1368</v>
      </c>
      <c r="B1176" t="s">
        <v>13</v>
      </c>
      <c r="C1176" t="s">
        <v>1365</v>
      </c>
      <c r="E1176" s="20">
        <v>646166.9</v>
      </c>
      <c r="F1176" s="20">
        <v>647919.49</v>
      </c>
      <c r="G1176" s="20">
        <f t="shared" si="18"/>
        <v>-1752.5899999999674</v>
      </c>
    </row>
    <row r="1177" spans="1:7" hidden="1" x14ac:dyDescent="0.2">
      <c r="A1177" t="s">
        <v>576</v>
      </c>
      <c r="B1177" t="s">
        <v>17</v>
      </c>
      <c r="C1177" t="s">
        <v>577</v>
      </c>
      <c r="E1177" s="20">
        <v>460439.92</v>
      </c>
      <c r="F1177" s="20">
        <v>510439.92</v>
      </c>
      <c r="G1177" s="20">
        <f t="shared" si="18"/>
        <v>-50000</v>
      </c>
    </row>
    <row r="1178" spans="1:7" hidden="1" x14ac:dyDescent="0.2">
      <c r="A1178" t="s">
        <v>578</v>
      </c>
      <c r="B1178" t="s">
        <v>17</v>
      </c>
      <c r="C1178" t="s">
        <v>3748</v>
      </c>
      <c r="E1178" s="20">
        <v>460439.92</v>
      </c>
      <c r="F1178" s="20">
        <v>510439.92</v>
      </c>
      <c r="G1178" s="20">
        <f t="shared" si="18"/>
        <v>-50000</v>
      </c>
    </row>
    <row r="1179" spans="1:7" hidden="1" x14ac:dyDescent="0.2">
      <c r="A1179" t="s">
        <v>579</v>
      </c>
      <c r="B1179" t="s">
        <v>17</v>
      </c>
      <c r="C1179" t="s">
        <v>73</v>
      </c>
      <c r="E1179" s="20">
        <v>460439.92</v>
      </c>
      <c r="F1179" s="20">
        <v>510439.92</v>
      </c>
      <c r="G1179" s="20">
        <f t="shared" si="18"/>
        <v>-50000</v>
      </c>
    </row>
    <row r="1180" spans="1:7" hidden="1" x14ac:dyDescent="0.2">
      <c r="A1180" t="s">
        <v>1369</v>
      </c>
      <c r="B1180" t="s">
        <v>17</v>
      </c>
      <c r="C1180" t="s">
        <v>3748</v>
      </c>
      <c r="E1180" s="20">
        <v>460439.92</v>
      </c>
      <c r="F1180" s="20">
        <v>510439.92</v>
      </c>
      <c r="G1180" s="20">
        <f t="shared" si="18"/>
        <v>-50000</v>
      </c>
    </row>
    <row r="1181" spans="1:7" hidden="1" x14ac:dyDescent="0.2">
      <c r="A1181" t="s">
        <v>1370</v>
      </c>
      <c r="B1181" t="s">
        <v>17</v>
      </c>
      <c r="C1181" t="s">
        <v>3748</v>
      </c>
      <c r="E1181" s="20">
        <v>460439.92</v>
      </c>
      <c r="F1181" s="20">
        <v>510439.92</v>
      </c>
      <c r="G1181" s="20">
        <f t="shared" si="18"/>
        <v>-50000</v>
      </c>
    </row>
    <row r="1182" spans="1:7" hidden="1" x14ac:dyDescent="0.2">
      <c r="A1182" t="s">
        <v>1371</v>
      </c>
      <c r="B1182" t="s">
        <v>17</v>
      </c>
      <c r="C1182" t="s">
        <v>3748</v>
      </c>
      <c r="E1182" s="20">
        <v>460439.92</v>
      </c>
      <c r="F1182" s="20">
        <v>510439.92</v>
      </c>
      <c r="G1182" s="20">
        <f t="shared" si="18"/>
        <v>-50000</v>
      </c>
    </row>
    <row r="1183" spans="1:7" hidden="1" x14ac:dyDescent="0.2">
      <c r="A1183" t="s">
        <v>1372</v>
      </c>
      <c r="B1183" t="s">
        <v>13</v>
      </c>
      <c r="C1183" t="s">
        <v>3748</v>
      </c>
      <c r="E1183" s="20">
        <v>460439.92</v>
      </c>
      <c r="F1183" s="20">
        <v>510439.92</v>
      </c>
      <c r="G1183" s="20">
        <f t="shared" si="18"/>
        <v>-50000</v>
      </c>
    </row>
    <row r="1184" spans="1:7" hidden="1" x14ac:dyDescent="0.2">
      <c r="A1184" t="s">
        <v>592</v>
      </c>
      <c r="B1184" t="s">
        <v>17</v>
      </c>
      <c r="C1184" t="s">
        <v>267</v>
      </c>
      <c r="E1184" s="20">
        <v>161664.73000000001</v>
      </c>
      <c r="F1184" s="20">
        <v>100164.56</v>
      </c>
      <c r="G1184" s="20">
        <f t="shared" si="18"/>
        <v>61500.170000000013</v>
      </c>
    </row>
    <row r="1185" spans="1:7" hidden="1" x14ac:dyDescent="0.2">
      <c r="A1185" t="s">
        <v>593</v>
      </c>
      <c r="B1185" t="s">
        <v>17</v>
      </c>
      <c r="C1185" t="s">
        <v>594</v>
      </c>
      <c r="E1185" s="20">
        <v>161664.73000000001</v>
      </c>
      <c r="F1185" s="20">
        <v>100164.56</v>
      </c>
      <c r="G1185" s="20">
        <f t="shared" si="18"/>
        <v>61500.170000000013</v>
      </c>
    </row>
    <row r="1186" spans="1:7" hidden="1" x14ac:dyDescent="0.2">
      <c r="A1186" t="s">
        <v>595</v>
      </c>
      <c r="B1186" t="s">
        <v>17</v>
      </c>
      <c r="C1186" t="s">
        <v>73</v>
      </c>
      <c r="E1186" s="20">
        <v>161664.73000000001</v>
      </c>
      <c r="F1186" s="20">
        <v>100164.56</v>
      </c>
      <c r="G1186" s="20">
        <f t="shared" si="18"/>
        <v>61500.170000000013</v>
      </c>
    </row>
    <row r="1187" spans="1:7" hidden="1" x14ac:dyDescent="0.2">
      <c r="A1187" t="s">
        <v>1373</v>
      </c>
      <c r="B1187" t="s">
        <v>17</v>
      </c>
      <c r="C1187" t="s">
        <v>1374</v>
      </c>
      <c r="E1187" s="20">
        <v>161664.73000000001</v>
      </c>
      <c r="F1187" s="20">
        <v>100164.56</v>
      </c>
      <c r="G1187" s="20">
        <f t="shared" si="18"/>
        <v>61500.170000000013</v>
      </c>
    </row>
    <row r="1188" spans="1:7" hidden="1" x14ac:dyDescent="0.2">
      <c r="A1188" t="s">
        <v>1375</v>
      </c>
      <c r="B1188" t="s">
        <v>17</v>
      </c>
      <c r="C1188" t="s">
        <v>1374</v>
      </c>
      <c r="E1188" s="20">
        <v>161664.73000000001</v>
      </c>
      <c r="F1188" s="20">
        <v>100164.56</v>
      </c>
      <c r="G1188" s="20">
        <f t="shared" si="18"/>
        <v>61500.170000000013</v>
      </c>
    </row>
    <row r="1189" spans="1:7" hidden="1" x14ac:dyDescent="0.2">
      <c r="A1189" t="s">
        <v>1376</v>
      </c>
      <c r="B1189" t="s">
        <v>17</v>
      </c>
      <c r="C1189" t="s">
        <v>1374</v>
      </c>
      <c r="E1189" s="20">
        <v>161664.73000000001</v>
      </c>
      <c r="F1189" s="20">
        <v>100164.56</v>
      </c>
      <c r="G1189" s="20">
        <f t="shared" si="18"/>
        <v>61500.170000000013</v>
      </c>
    </row>
    <row r="1190" spans="1:7" hidden="1" x14ac:dyDescent="0.2">
      <c r="A1190" t="s">
        <v>1377</v>
      </c>
      <c r="B1190" t="s">
        <v>13</v>
      </c>
      <c r="C1190" t="s">
        <v>1378</v>
      </c>
      <c r="E1190" s="20">
        <v>161664.73000000001</v>
      </c>
      <c r="F1190" s="20">
        <v>100164.56</v>
      </c>
      <c r="G1190" s="20">
        <f t="shared" si="18"/>
        <v>61500.170000000013</v>
      </c>
    </row>
    <row r="1191" spans="1:7" hidden="1" x14ac:dyDescent="0.2">
      <c r="A1191" t="s">
        <v>283</v>
      </c>
      <c r="B1191" t="s">
        <v>17</v>
      </c>
      <c r="C1191" t="s">
        <v>284</v>
      </c>
      <c r="E1191" s="20">
        <v>33097677.109999999</v>
      </c>
      <c r="F1191" s="20">
        <v>33097677.109999999</v>
      </c>
      <c r="G1191" s="20">
        <f t="shared" si="18"/>
        <v>0</v>
      </c>
    </row>
    <row r="1192" spans="1:7" hidden="1" x14ac:dyDescent="0.2">
      <c r="A1192" t="s">
        <v>285</v>
      </c>
      <c r="B1192" t="s">
        <v>17</v>
      </c>
      <c r="C1192" t="s">
        <v>284</v>
      </c>
      <c r="E1192" s="20">
        <v>32130802.550000001</v>
      </c>
      <c r="F1192" s="20">
        <v>32130802.550000001</v>
      </c>
      <c r="G1192" s="20">
        <f t="shared" si="18"/>
        <v>0</v>
      </c>
    </row>
    <row r="1193" spans="1:7" hidden="1" x14ac:dyDescent="0.2">
      <c r="A1193" t="s">
        <v>286</v>
      </c>
      <c r="B1193" t="s">
        <v>17</v>
      </c>
      <c r="C1193" t="s">
        <v>287</v>
      </c>
      <c r="E1193" s="20">
        <v>20087000</v>
      </c>
      <c r="F1193" s="20">
        <v>20087000</v>
      </c>
      <c r="G1193" s="20">
        <f t="shared" si="18"/>
        <v>0</v>
      </c>
    </row>
    <row r="1194" spans="1:7" hidden="1" x14ac:dyDescent="0.2">
      <c r="A1194" t="s">
        <v>288</v>
      </c>
      <c r="B1194" t="s">
        <v>17</v>
      </c>
      <c r="C1194" t="s">
        <v>287</v>
      </c>
      <c r="E1194" s="20">
        <v>20087000</v>
      </c>
      <c r="F1194" s="20">
        <v>20087000</v>
      </c>
      <c r="G1194" s="20">
        <f t="shared" si="18"/>
        <v>0</v>
      </c>
    </row>
    <row r="1195" spans="1:7" hidden="1" x14ac:dyDescent="0.2">
      <c r="A1195" t="s">
        <v>289</v>
      </c>
      <c r="B1195" t="s">
        <v>17</v>
      </c>
      <c r="C1195" t="s">
        <v>290</v>
      </c>
      <c r="E1195" s="20">
        <v>20087000</v>
      </c>
      <c r="F1195" s="20">
        <v>20087000</v>
      </c>
      <c r="G1195" s="20">
        <f t="shared" si="18"/>
        <v>0</v>
      </c>
    </row>
    <row r="1196" spans="1:7" hidden="1" x14ac:dyDescent="0.2">
      <c r="A1196" t="s">
        <v>291</v>
      </c>
      <c r="B1196" t="s">
        <v>17</v>
      </c>
      <c r="C1196" t="s">
        <v>292</v>
      </c>
      <c r="E1196" s="20">
        <v>20087000</v>
      </c>
      <c r="F1196" s="20">
        <v>20087000</v>
      </c>
      <c r="G1196" s="20">
        <f t="shared" si="18"/>
        <v>0</v>
      </c>
    </row>
    <row r="1197" spans="1:7" hidden="1" x14ac:dyDescent="0.2">
      <c r="A1197" t="s">
        <v>293</v>
      </c>
      <c r="B1197" t="s">
        <v>17</v>
      </c>
      <c r="C1197" t="s">
        <v>73</v>
      </c>
      <c r="E1197" s="20">
        <v>20087000</v>
      </c>
      <c r="F1197" s="20">
        <v>20087000</v>
      </c>
      <c r="G1197" s="20">
        <f t="shared" si="18"/>
        <v>0</v>
      </c>
    </row>
    <row r="1198" spans="1:7" hidden="1" x14ac:dyDescent="0.2">
      <c r="A1198" t="s">
        <v>1379</v>
      </c>
      <c r="B1198" t="s">
        <v>17</v>
      </c>
      <c r="C1198" t="s">
        <v>290</v>
      </c>
      <c r="E1198" s="20">
        <v>20087000</v>
      </c>
      <c r="F1198" s="20">
        <v>20087000</v>
      </c>
      <c r="G1198" s="20">
        <f t="shared" si="18"/>
        <v>0</v>
      </c>
    </row>
    <row r="1199" spans="1:7" hidden="1" x14ac:dyDescent="0.2">
      <c r="A1199" t="s">
        <v>1380</v>
      </c>
      <c r="B1199" t="s">
        <v>17</v>
      </c>
      <c r="C1199" t="s">
        <v>290</v>
      </c>
      <c r="E1199" s="20">
        <v>20087000</v>
      </c>
      <c r="F1199" s="20">
        <v>20087000</v>
      </c>
      <c r="G1199" s="20">
        <f t="shared" si="18"/>
        <v>0</v>
      </c>
    </row>
    <row r="1200" spans="1:7" hidden="1" x14ac:dyDescent="0.2">
      <c r="A1200" t="s">
        <v>1381</v>
      </c>
      <c r="B1200" t="s">
        <v>17</v>
      </c>
      <c r="C1200" t="s">
        <v>290</v>
      </c>
      <c r="E1200" s="20">
        <v>20087000</v>
      </c>
      <c r="F1200" s="20">
        <v>20087000</v>
      </c>
      <c r="G1200" s="20">
        <f t="shared" si="18"/>
        <v>0</v>
      </c>
    </row>
    <row r="1201" spans="1:7" hidden="1" x14ac:dyDescent="0.2">
      <c r="A1201" t="s">
        <v>1382</v>
      </c>
      <c r="B1201" t="s">
        <v>13</v>
      </c>
      <c r="C1201" t="s">
        <v>290</v>
      </c>
      <c r="E1201" s="20">
        <v>20087000</v>
      </c>
      <c r="F1201" s="20">
        <v>20087000</v>
      </c>
      <c r="G1201" s="20">
        <f t="shared" si="18"/>
        <v>0</v>
      </c>
    </row>
    <row r="1202" spans="1:7" hidden="1" x14ac:dyDescent="0.2">
      <c r="A1202" t="s">
        <v>294</v>
      </c>
      <c r="B1202" t="s">
        <v>17</v>
      </c>
      <c r="C1202" t="s">
        <v>295</v>
      </c>
      <c r="E1202" s="20">
        <v>2491668.64</v>
      </c>
      <c r="F1202" s="20">
        <v>2491668.64</v>
      </c>
      <c r="G1202" s="20">
        <f t="shared" si="18"/>
        <v>0</v>
      </c>
    </row>
    <row r="1203" spans="1:7" hidden="1" x14ac:dyDescent="0.2">
      <c r="A1203" t="s">
        <v>296</v>
      </c>
      <c r="B1203" t="s">
        <v>17</v>
      </c>
      <c r="C1203" t="s">
        <v>295</v>
      </c>
      <c r="E1203" s="20">
        <v>2491668.64</v>
      </c>
      <c r="F1203" s="20">
        <v>2491668.64</v>
      </c>
      <c r="G1203" s="20">
        <f t="shared" si="18"/>
        <v>0</v>
      </c>
    </row>
    <row r="1204" spans="1:7" hidden="1" x14ac:dyDescent="0.2">
      <c r="A1204" t="s">
        <v>297</v>
      </c>
      <c r="B1204" t="s">
        <v>17</v>
      </c>
      <c r="C1204" t="s">
        <v>298</v>
      </c>
      <c r="E1204" s="20">
        <v>2491668.64</v>
      </c>
      <c r="F1204" s="20">
        <v>2491668.64</v>
      </c>
      <c r="G1204" s="20">
        <f t="shared" si="18"/>
        <v>0</v>
      </c>
    </row>
    <row r="1205" spans="1:7" hidden="1" x14ac:dyDescent="0.2">
      <c r="A1205" t="s">
        <v>299</v>
      </c>
      <c r="B1205" t="s">
        <v>17</v>
      </c>
      <c r="C1205" t="s">
        <v>300</v>
      </c>
      <c r="E1205" s="20">
        <v>2491668.64</v>
      </c>
      <c r="F1205" s="20">
        <v>2491668.64</v>
      </c>
      <c r="G1205" s="20">
        <f t="shared" si="18"/>
        <v>0</v>
      </c>
    </row>
    <row r="1206" spans="1:7" hidden="1" x14ac:dyDescent="0.2">
      <c r="A1206" t="s">
        <v>301</v>
      </c>
      <c r="B1206" t="s">
        <v>17</v>
      </c>
      <c r="C1206" t="s">
        <v>300</v>
      </c>
      <c r="E1206" s="20">
        <v>2491668.64</v>
      </c>
      <c r="F1206" s="20">
        <v>2491668.64</v>
      </c>
      <c r="G1206" s="20">
        <f t="shared" si="18"/>
        <v>0</v>
      </c>
    </row>
    <row r="1207" spans="1:7" hidden="1" x14ac:dyDescent="0.2">
      <c r="A1207" t="s">
        <v>1383</v>
      </c>
      <c r="B1207" t="s">
        <v>17</v>
      </c>
      <c r="C1207" t="s">
        <v>300</v>
      </c>
      <c r="E1207" s="20">
        <v>2491668.64</v>
      </c>
      <c r="F1207" s="20">
        <v>2491668.64</v>
      </c>
      <c r="G1207" s="20">
        <f t="shared" si="18"/>
        <v>0</v>
      </c>
    </row>
    <row r="1208" spans="1:7" hidden="1" x14ac:dyDescent="0.2">
      <c r="A1208" t="s">
        <v>1384</v>
      </c>
      <c r="B1208" t="s">
        <v>17</v>
      </c>
      <c r="C1208" t="s">
        <v>300</v>
      </c>
      <c r="E1208" s="20">
        <v>2491668.64</v>
      </c>
      <c r="F1208" s="20">
        <v>2491668.64</v>
      </c>
      <c r="G1208" s="20">
        <f t="shared" si="18"/>
        <v>0</v>
      </c>
    </row>
    <row r="1209" spans="1:7" hidden="1" x14ac:dyDescent="0.2">
      <c r="A1209" t="s">
        <v>1385</v>
      </c>
      <c r="B1209" t="s">
        <v>17</v>
      </c>
      <c r="C1209" t="s">
        <v>300</v>
      </c>
      <c r="E1209" s="20">
        <v>2491668.64</v>
      </c>
      <c r="F1209" s="20">
        <v>2491668.64</v>
      </c>
      <c r="G1209" s="20">
        <f t="shared" si="18"/>
        <v>0</v>
      </c>
    </row>
    <row r="1210" spans="1:7" hidden="1" x14ac:dyDescent="0.2">
      <c r="A1210" t="s">
        <v>1386</v>
      </c>
      <c r="B1210" t="s">
        <v>13</v>
      </c>
      <c r="C1210" t="s">
        <v>300</v>
      </c>
      <c r="E1210" s="20">
        <v>2491668.64</v>
      </c>
      <c r="F1210" s="20">
        <v>2491668.64</v>
      </c>
      <c r="G1210" s="20">
        <f t="shared" si="18"/>
        <v>0</v>
      </c>
    </row>
    <row r="1211" spans="1:7" hidden="1" x14ac:dyDescent="0.2">
      <c r="A1211" t="s">
        <v>302</v>
      </c>
      <c r="B1211" t="s">
        <v>17</v>
      </c>
      <c r="C1211" t="s">
        <v>303</v>
      </c>
      <c r="E1211" s="20">
        <v>9552133.9100000001</v>
      </c>
      <c r="F1211" s="20">
        <v>9552133.9100000001</v>
      </c>
      <c r="G1211" s="20">
        <f t="shared" si="18"/>
        <v>0</v>
      </c>
    </row>
    <row r="1212" spans="1:7" hidden="1" x14ac:dyDescent="0.2">
      <c r="A1212" t="s">
        <v>304</v>
      </c>
      <c r="B1212" t="s">
        <v>17</v>
      </c>
      <c r="C1212" t="s">
        <v>303</v>
      </c>
      <c r="E1212" s="20">
        <v>9552133.9100000001</v>
      </c>
      <c r="F1212" s="20">
        <v>9552133.9100000001</v>
      </c>
      <c r="G1212" s="20">
        <f t="shared" si="18"/>
        <v>0</v>
      </c>
    </row>
    <row r="1213" spans="1:7" hidden="1" x14ac:dyDescent="0.2">
      <c r="A1213" t="s">
        <v>305</v>
      </c>
      <c r="B1213" t="s">
        <v>17</v>
      </c>
      <c r="C1213" t="s">
        <v>306</v>
      </c>
      <c r="E1213" s="20">
        <v>9552133.9100000001</v>
      </c>
      <c r="F1213" s="20">
        <v>9552133.9100000001</v>
      </c>
      <c r="G1213" s="20">
        <f t="shared" si="18"/>
        <v>0</v>
      </c>
    </row>
    <row r="1214" spans="1:7" hidden="1" x14ac:dyDescent="0.2">
      <c r="A1214" t="s">
        <v>307</v>
      </c>
      <c r="B1214" t="s">
        <v>17</v>
      </c>
      <c r="C1214" t="s">
        <v>308</v>
      </c>
      <c r="E1214" s="20">
        <v>12667616.42</v>
      </c>
      <c r="F1214" s="20">
        <v>12667616.42</v>
      </c>
      <c r="G1214" s="20">
        <f t="shared" si="18"/>
        <v>0</v>
      </c>
    </row>
    <row r="1215" spans="1:7" hidden="1" x14ac:dyDescent="0.2">
      <c r="A1215" t="s">
        <v>309</v>
      </c>
      <c r="B1215" t="s">
        <v>17</v>
      </c>
      <c r="C1215" t="s">
        <v>73</v>
      </c>
      <c r="E1215" s="20">
        <v>12667616.42</v>
      </c>
      <c r="F1215" s="20">
        <v>12667616.42</v>
      </c>
      <c r="G1215" s="20">
        <f t="shared" si="18"/>
        <v>0</v>
      </c>
    </row>
    <row r="1216" spans="1:7" hidden="1" x14ac:dyDescent="0.2">
      <c r="A1216" t="s">
        <v>1387</v>
      </c>
      <c r="B1216" t="s">
        <v>17</v>
      </c>
      <c r="C1216" t="s">
        <v>308</v>
      </c>
      <c r="E1216" s="20">
        <v>12667616.42</v>
      </c>
      <c r="F1216" s="20">
        <v>12667616.42</v>
      </c>
      <c r="G1216" s="20">
        <f t="shared" si="18"/>
        <v>0</v>
      </c>
    </row>
    <row r="1217" spans="1:7" hidden="1" x14ac:dyDescent="0.2">
      <c r="A1217" t="s">
        <v>1388</v>
      </c>
      <c r="B1217" t="s">
        <v>17</v>
      </c>
      <c r="C1217" t="s">
        <v>308</v>
      </c>
      <c r="E1217" s="20">
        <v>12667616.42</v>
      </c>
      <c r="F1217" s="20">
        <v>12667616.42</v>
      </c>
      <c r="G1217" s="20">
        <f t="shared" si="18"/>
        <v>0</v>
      </c>
    </row>
    <row r="1218" spans="1:7" hidden="1" x14ac:dyDescent="0.2">
      <c r="A1218" t="s">
        <v>1389</v>
      </c>
      <c r="B1218" t="s">
        <v>17</v>
      </c>
      <c r="C1218" t="s">
        <v>308</v>
      </c>
      <c r="E1218" s="20">
        <v>12667616.42</v>
      </c>
      <c r="F1218" s="20">
        <v>12667616.42</v>
      </c>
      <c r="G1218" s="20">
        <f t="shared" si="18"/>
        <v>0</v>
      </c>
    </row>
    <row r="1219" spans="1:7" hidden="1" x14ac:dyDescent="0.2">
      <c r="A1219" t="s">
        <v>1390</v>
      </c>
      <c r="B1219" t="s">
        <v>13</v>
      </c>
      <c r="C1219" t="s">
        <v>308</v>
      </c>
      <c r="E1219" s="20">
        <v>12667616.42</v>
      </c>
      <c r="F1219" s="20">
        <v>12667616.42</v>
      </c>
      <c r="G1219" s="20">
        <f t="shared" si="18"/>
        <v>0</v>
      </c>
    </row>
    <row r="1220" spans="1:7" hidden="1" x14ac:dyDescent="0.2">
      <c r="A1220" t="s">
        <v>310</v>
      </c>
      <c r="B1220" t="s">
        <v>17</v>
      </c>
      <c r="C1220" t="s">
        <v>3642</v>
      </c>
      <c r="E1220" s="20">
        <v>-3115482.51</v>
      </c>
      <c r="F1220" s="20">
        <v>-3115482.51</v>
      </c>
      <c r="G1220" s="20">
        <f t="shared" si="18"/>
        <v>0</v>
      </c>
    </row>
    <row r="1221" spans="1:7" hidden="1" x14ac:dyDescent="0.2">
      <c r="A1221" t="s">
        <v>311</v>
      </c>
      <c r="B1221" t="s">
        <v>17</v>
      </c>
      <c r="C1221" t="s">
        <v>73</v>
      </c>
      <c r="E1221" s="20">
        <v>-3115482.51</v>
      </c>
      <c r="F1221" s="20">
        <v>-3115482.51</v>
      </c>
      <c r="G1221" s="20">
        <f t="shared" si="18"/>
        <v>0</v>
      </c>
    </row>
    <row r="1222" spans="1:7" hidden="1" x14ac:dyDescent="0.2">
      <c r="A1222" t="s">
        <v>1391</v>
      </c>
      <c r="B1222" t="s">
        <v>17</v>
      </c>
      <c r="C1222" t="s">
        <v>1392</v>
      </c>
      <c r="E1222" s="20">
        <v>-3115482.51</v>
      </c>
      <c r="F1222" s="20">
        <v>-3115482.51</v>
      </c>
      <c r="G1222" s="20">
        <f t="shared" si="18"/>
        <v>0</v>
      </c>
    </row>
    <row r="1223" spans="1:7" hidden="1" x14ac:dyDescent="0.2">
      <c r="A1223" t="s">
        <v>1393</v>
      </c>
      <c r="B1223" t="s">
        <v>17</v>
      </c>
      <c r="C1223" t="s">
        <v>1392</v>
      </c>
      <c r="E1223" s="20">
        <v>-3115482.51</v>
      </c>
      <c r="F1223" s="20">
        <v>-3115482.51</v>
      </c>
      <c r="G1223" s="20">
        <f t="shared" si="18"/>
        <v>0</v>
      </c>
    </row>
    <row r="1224" spans="1:7" hidden="1" x14ac:dyDescent="0.2">
      <c r="A1224" t="s">
        <v>1394</v>
      </c>
      <c r="B1224" t="s">
        <v>17</v>
      </c>
      <c r="C1224" t="s">
        <v>1392</v>
      </c>
      <c r="E1224" s="20">
        <v>-3115482.51</v>
      </c>
      <c r="F1224" s="20">
        <v>-3115482.51</v>
      </c>
      <c r="G1224" s="20">
        <f t="shared" si="18"/>
        <v>0</v>
      </c>
    </row>
    <row r="1225" spans="1:7" hidden="1" x14ac:dyDescent="0.2">
      <c r="A1225" t="s">
        <v>1395</v>
      </c>
      <c r="B1225" t="s">
        <v>13</v>
      </c>
      <c r="C1225" t="s">
        <v>1392</v>
      </c>
      <c r="E1225" s="20">
        <v>-3115482.51</v>
      </c>
      <c r="F1225" s="20">
        <v>-3115482.51</v>
      </c>
      <c r="G1225" s="20">
        <f t="shared" ref="G1225:G1288" si="19">+E1225-F1225</f>
        <v>0</v>
      </c>
    </row>
    <row r="1226" spans="1:7" hidden="1" x14ac:dyDescent="0.2">
      <c r="A1226" t="s">
        <v>564</v>
      </c>
      <c r="B1226" t="s">
        <v>17</v>
      </c>
      <c r="C1226" t="s">
        <v>565</v>
      </c>
      <c r="E1226" s="20">
        <v>966874.56</v>
      </c>
      <c r="F1226" s="20">
        <v>966874.56</v>
      </c>
      <c r="G1226" s="20">
        <f t="shared" si="19"/>
        <v>0</v>
      </c>
    </row>
    <row r="1227" spans="1:7" hidden="1" x14ac:dyDescent="0.2">
      <c r="A1227" t="s">
        <v>566</v>
      </c>
      <c r="B1227" t="s">
        <v>17</v>
      </c>
      <c r="C1227" t="s">
        <v>567</v>
      </c>
      <c r="E1227" s="20">
        <v>929874.56</v>
      </c>
      <c r="F1227" s="20">
        <v>929874.56</v>
      </c>
      <c r="G1227" s="20">
        <f t="shared" si="19"/>
        <v>0</v>
      </c>
    </row>
    <row r="1228" spans="1:7" hidden="1" x14ac:dyDescent="0.2">
      <c r="A1228" t="s">
        <v>558</v>
      </c>
      <c r="B1228" t="s">
        <v>17</v>
      </c>
      <c r="C1228" t="s">
        <v>567</v>
      </c>
      <c r="E1228" s="20">
        <v>929874.56</v>
      </c>
      <c r="F1228" s="20">
        <v>929874.56</v>
      </c>
      <c r="G1228" s="20">
        <f t="shared" si="19"/>
        <v>0</v>
      </c>
    </row>
    <row r="1229" spans="1:7" hidden="1" x14ac:dyDescent="0.2">
      <c r="A1229" t="s">
        <v>568</v>
      </c>
      <c r="B1229" t="s">
        <v>17</v>
      </c>
      <c r="C1229" t="s">
        <v>567</v>
      </c>
      <c r="E1229" s="20">
        <v>929874.56</v>
      </c>
      <c r="F1229" s="20">
        <v>929874.56</v>
      </c>
      <c r="G1229" s="20">
        <f t="shared" si="19"/>
        <v>0</v>
      </c>
    </row>
    <row r="1230" spans="1:7" hidden="1" x14ac:dyDescent="0.2">
      <c r="A1230" t="s">
        <v>569</v>
      </c>
      <c r="B1230" t="s">
        <v>17</v>
      </c>
      <c r="C1230" t="s">
        <v>567</v>
      </c>
      <c r="E1230" s="20">
        <v>929874.56</v>
      </c>
      <c r="F1230" s="20">
        <v>929874.56</v>
      </c>
      <c r="G1230" s="20">
        <f t="shared" si="19"/>
        <v>0</v>
      </c>
    </row>
    <row r="1231" spans="1:7" hidden="1" x14ac:dyDescent="0.2">
      <c r="A1231" t="s">
        <v>570</v>
      </c>
      <c r="B1231" t="s">
        <v>17</v>
      </c>
      <c r="C1231" t="s">
        <v>73</v>
      </c>
      <c r="E1231" s="20">
        <v>929874.56</v>
      </c>
      <c r="F1231" s="20">
        <v>929874.56</v>
      </c>
      <c r="G1231" s="20">
        <f t="shared" si="19"/>
        <v>0</v>
      </c>
    </row>
    <row r="1232" spans="1:7" hidden="1" x14ac:dyDescent="0.2">
      <c r="A1232" t="s">
        <v>1396</v>
      </c>
      <c r="B1232" t="s">
        <v>17</v>
      </c>
      <c r="C1232" t="s">
        <v>567</v>
      </c>
      <c r="E1232" s="20">
        <v>929874.56</v>
      </c>
      <c r="F1232" s="20">
        <v>929874.56</v>
      </c>
      <c r="G1232" s="20">
        <f t="shared" si="19"/>
        <v>0</v>
      </c>
    </row>
    <row r="1233" spans="1:7" hidden="1" x14ac:dyDescent="0.2">
      <c r="A1233" t="s">
        <v>1397</v>
      </c>
      <c r="B1233" t="s">
        <v>17</v>
      </c>
      <c r="C1233" t="s">
        <v>567</v>
      </c>
      <c r="E1233" s="20">
        <v>929874.56</v>
      </c>
      <c r="F1233" s="20">
        <v>929874.56</v>
      </c>
      <c r="G1233" s="20">
        <f t="shared" si="19"/>
        <v>0</v>
      </c>
    </row>
    <row r="1234" spans="1:7" hidden="1" x14ac:dyDescent="0.2">
      <c r="A1234" t="s">
        <v>1398</v>
      </c>
      <c r="B1234" t="s">
        <v>17</v>
      </c>
      <c r="C1234" t="s">
        <v>567</v>
      </c>
      <c r="E1234" s="20">
        <v>929874.56</v>
      </c>
      <c r="F1234" s="20">
        <v>929874.56</v>
      </c>
      <c r="G1234" s="20">
        <f t="shared" si="19"/>
        <v>0</v>
      </c>
    </row>
    <row r="1235" spans="1:7" hidden="1" x14ac:dyDescent="0.2">
      <c r="A1235" t="s">
        <v>1399</v>
      </c>
      <c r="B1235" t="s">
        <v>13</v>
      </c>
      <c r="C1235" t="s">
        <v>567</v>
      </c>
      <c r="E1235" s="20">
        <v>929874.56</v>
      </c>
      <c r="F1235" s="20">
        <v>929874.56</v>
      </c>
      <c r="G1235" s="20">
        <f t="shared" si="19"/>
        <v>0</v>
      </c>
    </row>
    <row r="1236" spans="1:7" hidden="1" x14ac:dyDescent="0.2">
      <c r="A1236" t="s">
        <v>3205</v>
      </c>
      <c r="B1236" t="s">
        <v>17</v>
      </c>
      <c r="C1236" t="s">
        <v>267</v>
      </c>
      <c r="E1236" s="20">
        <v>37000</v>
      </c>
      <c r="F1236" s="20">
        <v>37000</v>
      </c>
      <c r="G1236" s="20">
        <f t="shared" si="19"/>
        <v>0</v>
      </c>
    </row>
    <row r="1237" spans="1:7" hidden="1" x14ac:dyDescent="0.2">
      <c r="A1237" t="s">
        <v>3206</v>
      </c>
      <c r="B1237" t="s">
        <v>17</v>
      </c>
      <c r="C1237" t="s">
        <v>267</v>
      </c>
      <c r="E1237" s="20">
        <v>37000</v>
      </c>
      <c r="F1237" s="20">
        <v>37000</v>
      </c>
      <c r="G1237" s="20">
        <f t="shared" si="19"/>
        <v>0</v>
      </c>
    </row>
    <row r="1238" spans="1:7" hidden="1" x14ac:dyDescent="0.2">
      <c r="A1238" t="s">
        <v>3322</v>
      </c>
      <c r="B1238" t="s">
        <v>17</v>
      </c>
      <c r="C1238" t="s">
        <v>3749</v>
      </c>
      <c r="E1238" s="20">
        <v>37000</v>
      </c>
      <c r="F1238" s="20">
        <v>37000</v>
      </c>
      <c r="G1238" s="20">
        <f t="shared" si="19"/>
        <v>0</v>
      </c>
    </row>
    <row r="1239" spans="1:7" hidden="1" x14ac:dyDescent="0.2">
      <c r="A1239" t="s">
        <v>3323</v>
      </c>
      <c r="B1239" t="s">
        <v>17</v>
      </c>
      <c r="C1239" t="s">
        <v>3643</v>
      </c>
      <c r="E1239" s="20">
        <v>37000</v>
      </c>
      <c r="F1239" s="20">
        <v>37000</v>
      </c>
      <c r="G1239" s="20">
        <f t="shared" si="19"/>
        <v>0</v>
      </c>
    </row>
    <row r="1240" spans="1:7" hidden="1" x14ac:dyDescent="0.2">
      <c r="A1240" t="s">
        <v>3324</v>
      </c>
      <c r="B1240" t="s">
        <v>17</v>
      </c>
      <c r="C1240" t="s">
        <v>3643</v>
      </c>
      <c r="E1240" s="20">
        <v>37000</v>
      </c>
      <c r="F1240" s="20">
        <v>37000</v>
      </c>
      <c r="G1240" s="20">
        <f t="shared" si="19"/>
        <v>0</v>
      </c>
    </row>
    <row r="1241" spans="1:7" hidden="1" x14ac:dyDescent="0.2">
      <c r="A1241" t="s">
        <v>3325</v>
      </c>
      <c r="B1241" t="s">
        <v>17</v>
      </c>
      <c r="C1241" t="s">
        <v>3643</v>
      </c>
      <c r="E1241" s="20">
        <v>37000</v>
      </c>
      <c r="F1241" s="20">
        <v>37000</v>
      </c>
      <c r="G1241" s="20">
        <f t="shared" si="19"/>
        <v>0</v>
      </c>
    </row>
    <row r="1242" spans="1:7" hidden="1" x14ac:dyDescent="0.2">
      <c r="A1242" t="s">
        <v>3326</v>
      </c>
      <c r="B1242" t="s">
        <v>17</v>
      </c>
      <c r="C1242" t="s">
        <v>3643</v>
      </c>
      <c r="E1242" s="20">
        <v>37000</v>
      </c>
      <c r="F1242" s="20">
        <v>37000</v>
      </c>
      <c r="G1242" s="20">
        <f t="shared" si="19"/>
        <v>0</v>
      </c>
    </row>
    <row r="1243" spans="1:7" hidden="1" x14ac:dyDescent="0.2">
      <c r="A1243" t="s">
        <v>3327</v>
      </c>
      <c r="B1243" t="s">
        <v>17</v>
      </c>
      <c r="C1243" t="s">
        <v>3207</v>
      </c>
      <c r="E1243" s="20">
        <v>37000</v>
      </c>
      <c r="F1243" s="20">
        <v>37000</v>
      </c>
      <c r="G1243" s="20">
        <f t="shared" si="19"/>
        <v>0</v>
      </c>
    </row>
    <row r="1244" spans="1:7" hidden="1" x14ac:dyDescent="0.2">
      <c r="A1244" t="s">
        <v>3328</v>
      </c>
      <c r="B1244" t="s">
        <v>13</v>
      </c>
      <c r="C1244" t="s">
        <v>3644</v>
      </c>
      <c r="E1244" s="20">
        <v>37000</v>
      </c>
      <c r="F1244" s="20">
        <v>37000</v>
      </c>
      <c r="G1244" s="20">
        <f t="shared" si="19"/>
        <v>0</v>
      </c>
    </row>
    <row r="1245" spans="1:7" hidden="1" x14ac:dyDescent="0.2">
      <c r="A1245" t="s">
        <v>3361</v>
      </c>
      <c r="B1245" t="s">
        <v>17</v>
      </c>
      <c r="C1245" t="s">
        <v>3359</v>
      </c>
      <c r="E1245" s="20">
        <v>0</v>
      </c>
      <c r="F1245" s="20">
        <v>0</v>
      </c>
      <c r="G1245" s="20">
        <f t="shared" si="19"/>
        <v>0</v>
      </c>
    </row>
    <row r="1246" spans="1:7" hidden="1" x14ac:dyDescent="0.2">
      <c r="A1246" t="s">
        <v>3371</v>
      </c>
      <c r="B1246" t="s">
        <v>17</v>
      </c>
      <c r="C1246" t="s">
        <v>3360</v>
      </c>
      <c r="E1246" s="20">
        <v>0</v>
      </c>
      <c r="F1246" s="20">
        <v>0</v>
      </c>
      <c r="G1246" s="20">
        <f t="shared" si="19"/>
        <v>0</v>
      </c>
    </row>
    <row r="1247" spans="1:7" hidden="1" x14ac:dyDescent="0.2">
      <c r="A1247" t="s">
        <v>3372</v>
      </c>
      <c r="B1247" t="s">
        <v>17</v>
      </c>
      <c r="C1247" t="s">
        <v>3360</v>
      </c>
      <c r="E1247" s="20">
        <v>0</v>
      </c>
      <c r="F1247" s="20">
        <v>0</v>
      </c>
      <c r="G1247" s="20">
        <f t="shared" si="19"/>
        <v>0</v>
      </c>
    </row>
    <row r="1248" spans="1:7" hidden="1" x14ac:dyDescent="0.2">
      <c r="A1248" t="s">
        <v>3373</v>
      </c>
      <c r="B1248" t="s">
        <v>17</v>
      </c>
      <c r="C1248" t="s">
        <v>3360</v>
      </c>
      <c r="E1248" s="20">
        <v>0</v>
      </c>
      <c r="F1248" s="20">
        <v>0</v>
      </c>
      <c r="G1248" s="20">
        <f t="shared" si="19"/>
        <v>0</v>
      </c>
    </row>
    <row r="1249" spans="1:7" hidden="1" x14ac:dyDescent="0.2">
      <c r="A1249" t="s">
        <v>3374</v>
      </c>
      <c r="B1249" t="s">
        <v>17</v>
      </c>
      <c r="C1249" t="s">
        <v>3360</v>
      </c>
      <c r="E1249" s="20">
        <v>0</v>
      </c>
      <c r="F1249" s="20">
        <v>0</v>
      </c>
      <c r="G1249" s="20">
        <f t="shared" si="19"/>
        <v>0</v>
      </c>
    </row>
    <row r="1250" spans="1:7" hidden="1" x14ac:dyDescent="0.2">
      <c r="A1250" t="s">
        <v>3375</v>
      </c>
      <c r="B1250" t="s">
        <v>17</v>
      </c>
      <c r="C1250" t="s">
        <v>3360</v>
      </c>
      <c r="E1250" s="20">
        <v>0</v>
      </c>
      <c r="F1250" s="20">
        <v>0</v>
      </c>
      <c r="G1250" s="20">
        <f t="shared" si="19"/>
        <v>0</v>
      </c>
    </row>
    <row r="1251" spans="1:7" hidden="1" x14ac:dyDescent="0.2">
      <c r="A1251" t="s">
        <v>3376</v>
      </c>
      <c r="B1251" t="s">
        <v>17</v>
      </c>
      <c r="C1251" t="s">
        <v>3360</v>
      </c>
      <c r="E1251" s="20">
        <v>0</v>
      </c>
      <c r="F1251" s="20">
        <v>0</v>
      </c>
      <c r="G1251" s="20">
        <f t="shared" si="19"/>
        <v>0</v>
      </c>
    </row>
    <row r="1252" spans="1:7" hidden="1" x14ac:dyDescent="0.2">
      <c r="A1252" t="s">
        <v>3377</v>
      </c>
      <c r="B1252" t="s">
        <v>17</v>
      </c>
      <c r="C1252" t="s">
        <v>3360</v>
      </c>
      <c r="E1252" s="20">
        <v>0</v>
      </c>
      <c r="F1252" s="20">
        <v>0</v>
      </c>
      <c r="G1252" s="20">
        <f t="shared" si="19"/>
        <v>0</v>
      </c>
    </row>
    <row r="1253" spans="1:7" hidden="1" x14ac:dyDescent="0.2">
      <c r="A1253" t="s">
        <v>1400</v>
      </c>
      <c r="B1253" t="s">
        <v>17</v>
      </c>
      <c r="C1253" t="s">
        <v>1401</v>
      </c>
      <c r="E1253" s="20">
        <v>-14912447.23</v>
      </c>
      <c r="F1253" s="20">
        <v>-14845533.66</v>
      </c>
      <c r="G1253" s="20">
        <f t="shared" si="19"/>
        <v>-66913.570000000298</v>
      </c>
    </row>
    <row r="1254" spans="1:7" hidden="1" x14ac:dyDescent="0.2">
      <c r="A1254" t="s">
        <v>1402</v>
      </c>
      <c r="B1254" t="s">
        <v>13</v>
      </c>
      <c r="C1254" t="s">
        <v>1401</v>
      </c>
      <c r="E1254" s="20">
        <v>-14912447.23</v>
      </c>
      <c r="F1254" s="20">
        <v>-14845533.66</v>
      </c>
      <c r="G1254" s="20">
        <f t="shared" si="19"/>
        <v>-66913.570000000298</v>
      </c>
    </row>
    <row r="1255" spans="1:7" hidden="1" x14ac:dyDescent="0.2">
      <c r="A1255" t="s">
        <v>1403</v>
      </c>
      <c r="B1255" t="s">
        <v>17</v>
      </c>
      <c r="C1255" t="s">
        <v>1404</v>
      </c>
      <c r="E1255" s="20">
        <v>14912447.23</v>
      </c>
      <c r="F1255" s="20">
        <v>14845533.66</v>
      </c>
      <c r="G1255" s="20">
        <f t="shared" si="19"/>
        <v>66913.570000000298</v>
      </c>
    </row>
    <row r="1256" spans="1:7" hidden="1" x14ac:dyDescent="0.2">
      <c r="A1256" t="s">
        <v>1405</v>
      </c>
      <c r="B1256" t="s">
        <v>13</v>
      </c>
      <c r="C1256" t="s">
        <v>1404</v>
      </c>
      <c r="E1256" s="20">
        <v>14912447.23</v>
      </c>
      <c r="F1256" s="20">
        <v>14845533.66</v>
      </c>
      <c r="G1256" s="20">
        <f t="shared" si="19"/>
        <v>66913.570000000298</v>
      </c>
    </row>
    <row r="1257" spans="1:7" hidden="1" x14ac:dyDescent="0.2">
      <c r="A1257" t="s">
        <v>312</v>
      </c>
      <c r="B1257" t="s">
        <v>17</v>
      </c>
      <c r="C1257" t="s">
        <v>313</v>
      </c>
      <c r="D1257">
        <f>+LEN(A1257)</f>
        <v>1</v>
      </c>
      <c r="E1257" s="20">
        <v>12271795.119999999</v>
      </c>
      <c r="F1257" s="20">
        <v>15183273.57</v>
      </c>
      <c r="G1257" s="20">
        <f t="shared" si="19"/>
        <v>-2911478.4500000011</v>
      </c>
    </row>
    <row r="1258" spans="1:7" hidden="1" x14ac:dyDescent="0.2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0">
        <v>10051897.039999999</v>
      </c>
      <c r="F1258" s="20">
        <v>12495647.130000001</v>
      </c>
      <c r="G1258" s="20">
        <f t="shared" si="19"/>
        <v>-2443750.0900000017</v>
      </c>
    </row>
    <row r="1259" spans="1:7" hidden="1" x14ac:dyDescent="0.2">
      <c r="A1259" t="s">
        <v>315</v>
      </c>
      <c r="B1259" t="s">
        <v>17</v>
      </c>
      <c r="C1259" t="s">
        <v>3750</v>
      </c>
      <c r="D1259">
        <f t="shared" si="20"/>
        <v>3</v>
      </c>
      <c r="E1259" s="20">
        <v>10051897.039999999</v>
      </c>
      <c r="F1259" s="20">
        <v>12495647.130000001</v>
      </c>
      <c r="G1259" s="20">
        <f t="shared" si="19"/>
        <v>-2443750.0900000017</v>
      </c>
    </row>
    <row r="1260" spans="1:7" hidden="1" x14ac:dyDescent="0.2">
      <c r="A1260" t="s">
        <v>316</v>
      </c>
      <c r="B1260" t="s">
        <v>17</v>
      </c>
      <c r="C1260" t="s">
        <v>3750</v>
      </c>
      <c r="D1260">
        <f t="shared" si="20"/>
        <v>4</v>
      </c>
      <c r="E1260" s="20">
        <v>10051897.039999999</v>
      </c>
      <c r="F1260" s="20">
        <v>12495647.130000001</v>
      </c>
      <c r="G1260" s="20">
        <f t="shared" si="19"/>
        <v>-2443750.0900000017</v>
      </c>
    </row>
    <row r="1261" spans="1:7" hidden="1" x14ac:dyDescent="0.2">
      <c r="A1261" t="s">
        <v>317</v>
      </c>
      <c r="B1261" t="s">
        <v>17</v>
      </c>
      <c r="C1261" t="s">
        <v>3645</v>
      </c>
      <c r="D1261">
        <f t="shared" si="20"/>
        <v>6</v>
      </c>
      <c r="E1261" s="20">
        <v>9786439.2699999996</v>
      </c>
      <c r="F1261" s="20">
        <v>12138460.49</v>
      </c>
      <c r="G1261" s="20">
        <f t="shared" si="19"/>
        <v>-2352021.2200000007</v>
      </c>
    </row>
    <row r="1262" spans="1:7" hidden="1" x14ac:dyDescent="0.2">
      <c r="A1262" t="s">
        <v>318</v>
      </c>
      <c r="B1262" t="s">
        <v>17</v>
      </c>
      <c r="C1262" t="s">
        <v>180</v>
      </c>
      <c r="D1262">
        <f t="shared" si="20"/>
        <v>8</v>
      </c>
      <c r="E1262" s="20">
        <v>9637599.7300000004</v>
      </c>
      <c r="F1262" s="20">
        <v>11941589.09</v>
      </c>
      <c r="G1262" s="20">
        <f t="shared" si="19"/>
        <v>-2303989.3599999994</v>
      </c>
    </row>
    <row r="1263" spans="1:7" hidden="1" x14ac:dyDescent="0.2">
      <c r="A1263" t="s">
        <v>319</v>
      </c>
      <c r="B1263" t="s">
        <v>17</v>
      </c>
      <c r="C1263" t="s">
        <v>3751</v>
      </c>
      <c r="D1263">
        <f t="shared" si="20"/>
        <v>10</v>
      </c>
      <c r="E1263" s="20">
        <v>9637599.7300000004</v>
      </c>
      <c r="F1263" s="20">
        <v>11941589.09</v>
      </c>
      <c r="G1263" s="20">
        <f t="shared" si="19"/>
        <v>-2303989.3599999994</v>
      </c>
    </row>
    <row r="1264" spans="1:7" hidden="1" x14ac:dyDescent="0.2">
      <c r="A1264" t="s">
        <v>1406</v>
      </c>
      <c r="B1264" t="s">
        <v>17</v>
      </c>
      <c r="C1264" t="s">
        <v>1407</v>
      </c>
      <c r="D1264">
        <f t="shared" si="20"/>
        <v>12</v>
      </c>
      <c r="E1264" s="20">
        <v>827312.83</v>
      </c>
      <c r="F1264" s="20">
        <v>1031728.86</v>
      </c>
      <c r="G1264" s="20">
        <f t="shared" si="19"/>
        <v>-204416.03000000003</v>
      </c>
    </row>
    <row r="1265" spans="1:7" hidden="1" x14ac:dyDescent="0.2">
      <c r="A1265" t="s">
        <v>1408</v>
      </c>
      <c r="B1265" t="s">
        <v>17</v>
      </c>
      <c r="C1265" t="s">
        <v>1409</v>
      </c>
      <c r="D1265">
        <f t="shared" si="20"/>
        <v>14</v>
      </c>
      <c r="E1265" s="20">
        <v>821296.95</v>
      </c>
      <c r="F1265" s="20">
        <v>1022409.23</v>
      </c>
      <c r="G1265" s="20">
        <f t="shared" si="19"/>
        <v>-201112.28000000003</v>
      </c>
    </row>
    <row r="1266" spans="1:7" hidden="1" x14ac:dyDescent="0.2">
      <c r="A1266" t="s">
        <v>1410</v>
      </c>
      <c r="B1266" t="s">
        <v>17</v>
      </c>
      <c r="C1266" t="s">
        <v>642</v>
      </c>
      <c r="D1266">
        <f t="shared" si="20"/>
        <v>16</v>
      </c>
      <c r="E1266" s="20">
        <v>821296.95</v>
      </c>
      <c r="F1266" s="20">
        <v>1022409.23</v>
      </c>
      <c r="G1266" s="20">
        <f t="shared" si="19"/>
        <v>-201112.28000000003</v>
      </c>
    </row>
    <row r="1267" spans="1:7" x14ac:dyDescent="0.2">
      <c r="A1267" t="s">
        <v>1411</v>
      </c>
      <c r="B1267" t="s">
        <v>13</v>
      </c>
      <c r="C1267" t="s">
        <v>644</v>
      </c>
      <c r="D1267">
        <f t="shared" si="20"/>
        <v>18</v>
      </c>
      <c r="E1267" s="20">
        <v>821296.95</v>
      </c>
      <c r="F1267" s="20">
        <v>1022409.23</v>
      </c>
      <c r="G1267" s="20">
        <f t="shared" si="19"/>
        <v>-201112.28000000003</v>
      </c>
    </row>
    <row r="1268" spans="1:7" hidden="1" x14ac:dyDescent="0.2">
      <c r="A1268" t="s">
        <v>1412</v>
      </c>
      <c r="B1268" t="s">
        <v>17</v>
      </c>
      <c r="C1268" t="s">
        <v>1413</v>
      </c>
      <c r="D1268">
        <f t="shared" si="20"/>
        <v>14</v>
      </c>
      <c r="E1268" s="20">
        <v>20477.59</v>
      </c>
      <c r="F1268" s="20">
        <v>25155.599999999999</v>
      </c>
      <c r="G1268" s="20">
        <f t="shared" si="19"/>
        <v>-4678.0099999999984</v>
      </c>
    </row>
    <row r="1269" spans="1:7" hidden="1" x14ac:dyDescent="0.2">
      <c r="A1269" t="s">
        <v>1414</v>
      </c>
      <c r="B1269" t="s">
        <v>17</v>
      </c>
      <c r="C1269" t="s">
        <v>642</v>
      </c>
      <c r="D1269">
        <f t="shared" si="20"/>
        <v>16</v>
      </c>
      <c r="E1269" s="20">
        <v>20477.59</v>
      </c>
      <c r="F1269" s="20">
        <v>25155.599999999999</v>
      </c>
      <c r="G1269" s="20">
        <f t="shared" si="19"/>
        <v>-4678.0099999999984</v>
      </c>
    </row>
    <row r="1270" spans="1:7" x14ac:dyDescent="0.2">
      <c r="A1270" t="s">
        <v>1415</v>
      </c>
      <c r="B1270" t="s">
        <v>13</v>
      </c>
      <c r="C1270" t="s">
        <v>644</v>
      </c>
      <c r="D1270">
        <f t="shared" si="20"/>
        <v>18</v>
      </c>
      <c r="E1270" s="20">
        <v>20477.59</v>
      </c>
      <c r="F1270" s="20">
        <v>25155.599999999999</v>
      </c>
      <c r="G1270" s="20">
        <f t="shared" si="19"/>
        <v>-4678.0099999999984</v>
      </c>
    </row>
    <row r="1271" spans="1:7" hidden="1" x14ac:dyDescent="0.2">
      <c r="A1271" t="s">
        <v>2578</v>
      </c>
      <c r="B1271" t="s">
        <v>17</v>
      </c>
      <c r="C1271" t="s">
        <v>1436</v>
      </c>
      <c r="D1271">
        <f t="shared" si="20"/>
        <v>14</v>
      </c>
      <c r="E1271" s="20">
        <v>-14461.71</v>
      </c>
      <c r="F1271" s="20">
        <v>-15835.97</v>
      </c>
      <c r="G1271" s="20">
        <f t="shared" si="19"/>
        <v>1374.2600000000002</v>
      </c>
    </row>
    <row r="1272" spans="1:7" hidden="1" x14ac:dyDescent="0.2">
      <c r="A1272" t="s">
        <v>2579</v>
      </c>
      <c r="B1272" t="s">
        <v>17</v>
      </c>
      <c r="C1272" t="s">
        <v>642</v>
      </c>
      <c r="D1272">
        <f t="shared" si="20"/>
        <v>16</v>
      </c>
      <c r="E1272" s="20">
        <v>-14461.71</v>
      </c>
      <c r="F1272" s="20">
        <v>-15835.97</v>
      </c>
      <c r="G1272" s="20">
        <f t="shared" si="19"/>
        <v>1374.2600000000002</v>
      </c>
    </row>
    <row r="1273" spans="1:7" x14ac:dyDescent="0.2">
      <c r="A1273" t="s">
        <v>2580</v>
      </c>
      <c r="B1273" t="s">
        <v>13</v>
      </c>
      <c r="C1273" t="s">
        <v>644</v>
      </c>
      <c r="D1273">
        <f t="shared" si="20"/>
        <v>18</v>
      </c>
      <c r="E1273" s="20">
        <v>-14461.71</v>
      </c>
      <c r="F1273" s="20">
        <v>-15835.97</v>
      </c>
      <c r="G1273" s="20">
        <f t="shared" si="19"/>
        <v>1374.2600000000002</v>
      </c>
    </row>
    <row r="1274" spans="1:7" hidden="1" x14ac:dyDescent="0.2">
      <c r="A1274" t="s">
        <v>1416</v>
      </c>
      <c r="B1274" t="s">
        <v>17</v>
      </c>
      <c r="C1274" t="s">
        <v>320</v>
      </c>
      <c r="D1274">
        <f t="shared" si="20"/>
        <v>12</v>
      </c>
      <c r="E1274" s="20">
        <v>1266863.43</v>
      </c>
      <c r="F1274" s="20">
        <v>1579806.22</v>
      </c>
      <c r="G1274" s="20">
        <f t="shared" si="19"/>
        <v>-312942.79000000004</v>
      </c>
    </row>
    <row r="1275" spans="1:7" hidden="1" x14ac:dyDescent="0.2">
      <c r="A1275" t="s">
        <v>1417</v>
      </c>
      <c r="B1275" t="s">
        <v>17</v>
      </c>
      <c r="C1275" t="s">
        <v>1409</v>
      </c>
      <c r="D1275">
        <f t="shared" si="20"/>
        <v>14</v>
      </c>
      <c r="E1275" s="20">
        <v>1093733.6200000001</v>
      </c>
      <c r="F1275" s="20">
        <v>1369844.11</v>
      </c>
      <c r="G1275" s="20">
        <f t="shared" si="19"/>
        <v>-276110.49</v>
      </c>
    </row>
    <row r="1276" spans="1:7" hidden="1" x14ac:dyDescent="0.2">
      <c r="A1276" t="s">
        <v>1418</v>
      </c>
      <c r="B1276" t="s">
        <v>17</v>
      </c>
      <c r="C1276" t="s">
        <v>644</v>
      </c>
      <c r="D1276">
        <f t="shared" si="20"/>
        <v>16</v>
      </c>
      <c r="E1276" s="20">
        <v>1023124.71</v>
      </c>
      <c r="F1276" s="20">
        <v>1281249.56</v>
      </c>
      <c r="G1276" s="20">
        <f t="shared" si="19"/>
        <v>-258124.85000000009</v>
      </c>
    </row>
    <row r="1277" spans="1:7" x14ac:dyDescent="0.2">
      <c r="A1277" t="s">
        <v>1419</v>
      </c>
      <c r="B1277" t="s">
        <v>13</v>
      </c>
      <c r="C1277" t="s">
        <v>644</v>
      </c>
      <c r="D1277">
        <f t="shared" si="20"/>
        <v>18</v>
      </c>
      <c r="E1277" s="20">
        <v>32561.69</v>
      </c>
      <c r="F1277" s="20">
        <v>40923.730000000003</v>
      </c>
      <c r="G1277" s="20">
        <f t="shared" si="19"/>
        <v>-8362.0400000000045</v>
      </c>
    </row>
    <row r="1278" spans="1:7" x14ac:dyDescent="0.2">
      <c r="A1278" t="s">
        <v>2768</v>
      </c>
      <c r="B1278" t="s">
        <v>13</v>
      </c>
      <c r="C1278" t="s">
        <v>671</v>
      </c>
      <c r="D1278">
        <f t="shared" si="20"/>
        <v>18</v>
      </c>
      <c r="E1278" s="20">
        <v>7124.73</v>
      </c>
      <c r="F1278" s="20">
        <v>8795.2099999999991</v>
      </c>
      <c r="G1278" s="20">
        <f t="shared" si="19"/>
        <v>-1670.4799999999996</v>
      </c>
    </row>
    <row r="1279" spans="1:7" x14ac:dyDescent="0.2">
      <c r="A1279" t="s">
        <v>1420</v>
      </c>
      <c r="B1279" t="s">
        <v>13</v>
      </c>
      <c r="C1279" t="s">
        <v>673</v>
      </c>
      <c r="D1279">
        <f t="shared" si="20"/>
        <v>18</v>
      </c>
      <c r="E1279" s="20">
        <v>946913.53</v>
      </c>
      <c r="F1279" s="20">
        <v>1184227.51</v>
      </c>
      <c r="G1279" s="20">
        <f t="shared" si="19"/>
        <v>-237313.97999999998</v>
      </c>
    </row>
    <row r="1280" spans="1:7" x14ac:dyDescent="0.2">
      <c r="A1280" t="s">
        <v>1421</v>
      </c>
      <c r="B1280" t="s">
        <v>13</v>
      </c>
      <c r="C1280" t="s">
        <v>1422</v>
      </c>
      <c r="D1280">
        <f t="shared" si="20"/>
        <v>18</v>
      </c>
      <c r="E1280" s="20">
        <v>2037.04</v>
      </c>
      <c r="F1280" s="20">
        <v>2738.43</v>
      </c>
      <c r="G1280" s="20">
        <f t="shared" si="19"/>
        <v>-701.38999999999987</v>
      </c>
    </row>
    <row r="1281" spans="1:7" x14ac:dyDescent="0.2">
      <c r="A1281" t="s">
        <v>1423</v>
      </c>
      <c r="B1281" t="s">
        <v>13</v>
      </c>
      <c r="C1281" t="s">
        <v>675</v>
      </c>
      <c r="D1281">
        <f t="shared" si="20"/>
        <v>18</v>
      </c>
      <c r="E1281" s="20">
        <v>34487.72</v>
      </c>
      <c r="F1281" s="20">
        <v>44564.68</v>
      </c>
      <c r="G1281" s="20">
        <f t="shared" si="19"/>
        <v>-10076.959999999999</v>
      </c>
    </row>
    <row r="1282" spans="1:7" hidden="1" x14ac:dyDescent="0.2">
      <c r="A1282" t="s">
        <v>1424</v>
      </c>
      <c r="B1282" t="s">
        <v>17</v>
      </c>
      <c r="C1282" t="s">
        <v>676</v>
      </c>
      <c r="D1282">
        <f t="shared" si="20"/>
        <v>16</v>
      </c>
      <c r="E1282" s="20">
        <v>229.58</v>
      </c>
      <c r="F1282" s="20">
        <v>319.08999999999997</v>
      </c>
      <c r="G1282" s="20">
        <f t="shared" si="19"/>
        <v>-89.509999999999962</v>
      </c>
    </row>
    <row r="1283" spans="1:7" x14ac:dyDescent="0.2">
      <c r="A1283" t="s">
        <v>1425</v>
      </c>
      <c r="B1283" t="s">
        <v>13</v>
      </c>
      <c r="C1283" t="s">
        <v>678</v>
      </c>
      <c r="D1283">
        <f t="shared" si="20"/>
        <v>18</v>
      </c>
      <c r="E1283" s="20">
        <v>229.58</v>
      </c>
      <c r="F1283" s="20">
        <v>319.08999999999997</v>
      </c>
      <c r="G1283" s="20">
        <f t="shared" si="19"/>
        <v>-89.509999999999962</v>
      </c>
    </row>
    <row r="1284" spans="1:7" hidden="1" x14ac:dyDescent="0.2">
      <c r="A1284" t="s">
        <v>1426</v>
      </c>
      <c r="B1284" t="s">
        <v>17</v>
      </c>
      <c r="C1284" t="s">
        <v>681</v>
      </c>
      <c r="D1284">
        <f t="shared" si="20"/>
        <v>16</v>
      </c>
      <c r="E1284" s="20">
        <v>70379.33</v>
      </c>
      <c r="F1284" s="20">
        <v>88275.46</v>
      </c>
      <c r="G1284" s="20">
        <f t="shared" si="19"/>
        <v>-17896.130000000005</v>
      </c>
    </row>
    <row r="1285" spans="1:7" x14ac:dyDescent="0.2">
      <c r="A1285" t="s">
        <v>1427</v>
      </c>
      <c r="B1285" t="s">
        <v>13</v>
      </c>
      <c r="C1285" t="s">
        <v>681</v>
      </c>
      <c r="D1285">
        <f t="shared" si="20"/>
        <v>18</v>
      </c>
      <c r="E1285" s="20">
        <v>70379.33</v>
      </c>
      <c r="F1285" s="20">
        <v>88275.46</v>
      </c>
      <c r="G1285" s="20">
        <f t="shared" si="19"/>
        <v>-17896.130000000005</v>
      </c>
    </row>
    <row r="1286" spans="1:7" hidden="1" x14ac:dyDescent="0.2">
      <c r="A1286" t="s">
        <v>1428</v>
      </c>
      <c r="B1286" t="s">
        <v>17</v>
      </c>
      <c r="C1286" t="s">
        <v>1413</v>
      </c>
      <c r="D1286">
        <f t="shared" si="20"/>
        <v>14</v>
      </c>
      <c r="E1286" s="20">
        <v>213018.87</v>
      </c>
      <c r="F1286" s="20">
        <v>263183.07</v>
      </c>
      <c r="G1286" s="20">
        <f t="shared" si="19"/>
        <v>-50164.200000000012</v>
      </c>
    </row>
    <row r="1287" spans="1:7" hidden="1" x14ac:dyDescent="0.2">
      <c r="A1287" t="s">
        <v>1429</v>
      </c>
      <c r="B1287" t="s">
        <v>17</v>
      </c>
      <c r="C1287" t="s">
        <v>644</v>
      </c>
      <c r="D1287">
        <f t="shared" si="20"/>
        <v>16</v>
      </c>
      <c r="E1287" s="20">
        <v>182330.91</v>
      </c>
      <c r="F1287" s="20">
        <v>225724.7</v>
      </c>
      <c r="G1287" s="20">
        <f t="shared" si="19"/>
        <v>-43393.790000000008</v>
      </c>
    </row>
    <row r="1288" spans="1:7" x14ac:dyDescent="0.2">
      <c r="A1288" t="s">
        <v>1430</v>
      </c>
      <c r="B1288" t="s">
        <v>13</v>
      </c>
      <c r="C1288" t="s">
        <v>644</v>
      </c>
      <c r="D1288">
        <f t="shared" si="20"/>
        <v>18</v>
      </c>
      <c r="E1288" s="20">
        <v>2943.1</v>
      </c>
      <c r="F1288" s="20">
        <v>3275.07</v>
      </c>
      <c r="G1288" s="20">
        <f t="shared" si="19"/>
        <v>-331.97000000000025</v>
      </c>
    </row>
    <row r="1289" spans="1:7" x14ac:dyDescent="0.2">
      <c r="A1289" t="s">
        <v>2769</v>
      </c>
      <c r="B1289" t="s">
        <v>13</v>
      </c>
      <c r="C1289" t="s">
        <v>671</v>
      </c>
      <c r="D1289">
        <f t="shared" si="20"/>
        <v>18</v>
      </c>
      <c r="E1289" s="20">
        <v>2643.56</v>
      </c>
      <c r="F1289" s="20">
        <v>3526.8</v>
      </c>
      <c r="G1289" s="20">
        <f t="shared" ref="G1289:G1352" si="21">+E1289-F1289</f>
        <v>-883.24000000000024</v>
      </c>
    </row>
    <row r="1290" spans="1:7" x14ac:dyDescent="0.2">
      <c r="A1290" t="s">
        <v>1431</v>
      </c>
      <c r="B1290" t="s">
        <v>13</v>
      </c>
      <c r="C1290" t="s">
        <v>673</v>
      </c>
      <c r="D1290">
        <f t="shared" si="20"/>
        <v>18</v>
      </c>
      <c r="E1290" s="20">
        <v>166021.74</v>
      </c>
      <c r="F1290" s="20">
        <v>206456.52</v>
      </c>
      <c r="G1290" s="20">
        <f t="shared" si="21"/>
        <v>-40434.78</v>
      </c>
    </row>
    <row r="1291" spans="1:7" x14ac:dyDescent="0.2">
      <c r="A1291" t="s">
        <v>2632</v>
      </c>
      <c r="B1291" t="s">
        <v>13</v>
      </c>
      <c r="C1291" t="s">
        <v>1422</v>
      </c>
      <c r="D1291">
        <f t="shared" si="20"/>
        <v>18</v>
      </c>
      <c r="E1291" s="20">
        <v>3401.18</v>
      </c>
      <c r="F1291" s="20">
        <v>3658.69</v>
      </c>
      <c r="G1291" s="20">
        <f t="shared" si="21"/>
        <v>-257.51000000000022</v>
      </c>
    </row>
    <row r="1292" spans="1:7" x14ac:dyDescent="0.2">
      <c r="A1292" t="s">
        <v>1432</v>
      </c>
      <c r="B1292" t="s">
        <v>13</v>
      </c>
      <c r="C1292" t="s">
        <v>675</v>
      </c>
      <c r="D1292">
        <f t="shared" si="20"/>
        <v>18</v>
      </c>
      <c r="E1292" s="20">
        <v>7321.33</v>
      </c>
      <c r="F1292" s="20">
        <v>8807.6200000000008</v>
      </c>
      <c r="G1292" s="20">
        <f t="shared" si="21"/>
        <v>-1486.2900000000009</v>
      </c>
    </row>
    <row r="1293" spans="1:7" hidden="1" x14ac:dyDescent="0.2">
      <c r="A1293" t="s">
        <v>1433</v>
      </c>
      <c r="B1293" t="s">
        <v>17</v>
      </c>
      <c r="C1293" t="s">
        <v>681</v>
      </c>
      <c r="D1293">
        <f t="shared" si="20"/>
        <v>16</v>
      </c>
      <c r="E1293" s="20">
        <v>30687.96</v>
      </c>
      <c r="F1293" s="20">
        <v>37458.370000000003</v>
      </c>
      <c r="G1293" s="20">
        <f t="shared" si="21"/>
        <v>-6770.4100000000035</v>
      </c>
    </row>
    <row r="1294" spans="1:7" x14ac:dyDescent="0.2">
      <c r="A1294" t="s">
        <v>1434</v>
      </c>
      <c r="B1294" t="s">
        <v>13</v>
      </c>
      <c r="C1294" t="s">
        <v>681</v>
      </c>
      <c r="D1294">
        <f t="shared" si="20"/>
        <v>18</v>
      </c>
      <c r="E1294" s="20">
        <v>30687.96</v>
      </c>
      <c r="F1294" s="20">
        <v>37458.370000000003</v>
      </c>
      <c r="G1294" s="20">
        <f t="shared" si="21"/>
        <v>-6770.4100000000035</v>
      </c>
    </row>
    <row r="1295" spans="1:7" hidden="1" x14ac:dyDescent="0.2">
      <c r="A1295" t="s">
        <v>1435</v>
      </c>
      <c r="B1295" t="s">
        <v>17</v>
      </c>
      <c r="C1295" t="s">
        <v>1436</v>
      </c>
      <c r="D1295">
        <f t="shared" si="20"/>
        <v>14</v>
      </c>
      <c r="E1295" s="20">
        <v>-39889.06</v>
      </c>
      <c r="F1295" s="20">
        <v>-53220.959999999999</v>
      </c>
      <c r="G1295" s="20">
        <f t="shared" si="21"/>
        <v>13331.900000000001</v>
      </c>
    </row>
    <row r="1296" spans="1:7" hidden="1" x14ac:dyDescent="0.2">
      <c r="A1296" t="s">
        <v>1437</v>
      </c>
      <c r="B1296" t="s">
        <v>17</v>
      </c>
      <c r="C1296" t="s">
        <v>644</v>
      </c>
      <c r="D1296">
        <f t="shared" si="20"/>
        <v>16</v>
      </c>
      <c r="E1296" s="20">
        <v>-31907.62</v>
      </c>
      <c r="F1296" s="20">
        <v>-43402.05</v>
      </c>
      <c r="G1296" s="20">
        <f t="shared" si="21"/>
        <v>11494.430000000004</v>
      </c>
    </row>
    <row r="1297" spans="1:7" x14ac:dyDescent="0.2">
      <c r="A1297" t="s">
        <v>2668</v>
      </c>
      <c r="B1297" t="s">
        <v>13</v>
      </c>
      <c r="C1297" t="s">
        <v>644</v>
      </c>
      <c r="D1297">
        <f t="shared" si="20"/>
        <v>18</v>
      </c>
      <c r="E1297" s="20">
        <v>-294.43</v>
      </c>
      <c r="F1297" s="20">
        <v>-345.01</v>
      </c>
      <c r="G1297" s="20">
        <f t="shared" si="21"/>
        <v>50.579999999999984</v>
      </c>
    </row>
    <row r="1298" spans="1:7" x14ac:dyDescent="0.2">
      <c r="A1298" t="s">
        <v>2747</v>
      </c>
      <c r="B1298" t="s">
        <v>13</v>
      </c>
      <c r="C1298" t="s">
        <v>671</v>
      </c>
      <c r="D1298">
        <f t="shared" si="20"/>
        <v>18</v>
      </c>
      <c r="E1298" s="20">
        <v>-544.11</v>
      </c>
      <c r="F1298" s="20">
        <v>-350.2</v>
      </c>
      <c r="G1298" s="20">
        <f t="shared" si="21"/>
        <v>-193.91000000000003</v>
      </c>
    </row>
    <row r="1299" spans="1:7" x14ac:dyDescent="0.2">
      <c r="A1299" t="s">
        <v>1438</v>
      </c>
      <c r="B1299" t="s">
        <v>13</v>
      </c>
      <c r="C1299" t="s">
        <v>673</v>
      </c>
      <c r="D1299">
        <f t="shared" si="20"/>
        <v>18</v>
      </c>
      <c r="E1299" s="20">
        <v>-31641.439999999999</v>
      </c>
      <c r="F1299" s="20">
        <v>-42727.53</v>
      </c>
      <c r="G1299" s="20">
        <f t="shared" si="21"/>
        <v>11086.09</v>
      </c>
    </row>
    <row r="1300" spans="1:7" x14ac:dyDescent="0.2">
      <c r="A1300" t="s">
        <v>2715</v>
      </c>
      <c r="B1300" t="s">
        <v>13</v>
      </c>
      <c r="C1300" t="s">
        <v>1422</v>
      </c>
      <c r="D1300">
        <f t="shared" si="20"/>
        <v>18</v>
      </c>
      <c r="E1300" s="20">
        <v>463.73</v>
      </c>
      <c r="F1300" s="20">
        <v>461.95</v>
      </c>
      <c r="G1300" s="20">
        <f t="shared" si="21"/>
        <v>1.7800000000000296</v>
      </c>
    </row>
    <row r="1301" spans="1:7" x14ac:dyDescent="0.2">
      <c r="A1301" t="s">
        <v>2633</v>
      </c>
      <c r="B1301" t="s">
        <v>13</v>
      </c>
      <c r="C1301" t="s">
        <v>675</v>
      </c>
      <c r="D1301">
        <f t="shared" si="20"/>
        <v>18</v>
      </c>
      <c r="E1301" s="20">
        <v>108.63</v>
      </c>
      <c r="F1301" s="20">
        <v>-441.26</v>
      </c>
      <c r="G1301" s="20">
        <f t="shared" si="21"/>
        <v>549.89</v>
      </c>
    </row>
    <row r="1302" spans="1:7" hidden="1" x14ac:dyDescent="0.2">
      <c r="A1302" t="s">
        <v>1439</v>
      </c>
      <c r="B1302" t="s">
        <v>17</v>
      </c>
      <c r="C1302" t="s">
        <v>676</v>
      </c>
      <c r="D1302">
        <f t="shared" si="20"/>
        <v>16</v>
      </c>
      <c r="E1302" s="20">
        <v>-4385.67</v>
      </c>
      <c r="F1302" s="20">
        <v>-5252.74</v>
      </c>
      <c r="G1302" s="20">
        <f t="shared" si="21"/>
        <v>867.06999999999971</v>
      </c>
    </row>
    <row r="1303" spans="1:7" x14ac:dyDescent="0.2">
      <c r="A1303" t="s">
        <v>1440</v>
      </c>
      <c r="B1303" t="s">
        <v>13</v>
      </c>
      <c r="C1303" t="s">
        <v>678</v>
      </c>
      <c r="D1303">
        <f t="shared" si="20"/>
        <v>18</v>
      </c>
      <c r="E1303" s="20">
        <v>-4385.67</v>
      </c>
      <c r="F1303" s="20">
        <v>-5252.74</v>
      </c>
      <c r="G1303" s="20">
        <f t="shared" si="21"/>
        <v>867.06999999999971</v>
      </c>
    </row>
    <row r="1304" spans="1:7" hidden="1" x14ac:dyDescent="0.2">
      <c r="A1304" t="s">
        <v>1441</v>
      </c>
      <c r="B1304" t="s">
        <v>17</v>
      </c>
      <c r="C1304" t="s">
        <v>681</v>
      </c>
      <c r="D1304">
        <f t="shared" si="20"/>
        <v>16</v>
      </c>
      <c r="E1304" s="20">
        <v>-3595.77</v>
      </c>
      <c r="F1304" s="20">
        <v>-4566.17</v>
      </c>
      <c r="G1304" s="20">
        <f t="shared" si="21"/>
        <v>970.40000000000009</v>
      </c>
    </row>
    <row r="1305" spans="1:7" x14ac:dyDescent="0.2">
      <c r="A1305" t="s">
        <v>1442</v>
      </c>
      <c r="B1305" t="s">
        <v>13</v>
      </c>
      <c r="C1305" t="s">
        <v>681</v>
      </c>
      <c r="D1305">
        <f t="shared" si="20"/>
        <v>18</v>
      </c>
      <c r="E1305" s="20">
        <v>-3595.77</v>
      </c>
      <c r="F1305" s="20">
        <v>-4566.17</v>
      </c>
      <c r="G1305" s="20">
        <f t="shared" si="21"/>
        <v>970.40000000000009</v>
      </c>
    </row>
    <row r="1306" spans="1:7" hidden="1" x14ac:dyDescent="0.2">
      <c r="A1306" t="s">
        <v>3208</v>
      </c>
      <c r="B1306" t="s">
        <v>17</v>
      </c>
      <c r="C1306" t="s">
        <v>3209</v>
      </c>
      <c r="D1306">
        <f t="shared" si="20"/>
        <v>12</v>
      </c>
      <c r="E1306" s="20">
        <v>-7246.68</v>
      </c>
      <c r="F1306" s="20">
        <v>-9031.27</v>
      </c>
      <c r="G1306" s="20">
        <f t="shared" si="21"/>
        <v>1784.5900000000001</v>
      </c>
    </row>
    <row r="1307" spans="1:7" hidden="1" x14ac:dyDescent="0.2">
      <c r="A1307" t="s">
        <v>3210</v>
      </c>
      <c r="B1307" t="s">
        <v>17</v>
      </c>
      <c r="C1307" t="s">
        <v>1409</v>
      </c>
      <c r="D1307">
        <f t="shared" si="20"/>
        <v>14</v>
      </c>
      <c r="E1307" s="20">
        <v>-7246.68</v>
      </c>
      <c r="F1307" s="20">
        <v>-9031.27</v>
      </c>
      <c r="G1307" s="20">
        <f t="shared" si="21"/>
        <v>1784.5900000000001</v>
      </c>
    </row>
    <row r="1308" spans="1:7" hidden="1" x14ac:dyDescent="0.2">
      <c r="A1308" t="s">
        <v>3211</v>
      </c>
      <c r="B1308" t="s">
        <v>17</v>
      </c>
      <c r="C1308" t="s">
        <v>644</v>
      </c>
      <c r="D1308">
        <f t="shared" si="20"/>
        <v>16</v>
      </c>
      <c r="E1308" s="20">
        <v>-7193.88</v>
      </c>
      <c r="F1308" s="20">
        <v>-8961.07</v>
      </c>
      <c r="G1308" s="20">
        <f t="shared" si="21"/>
        <v>1767.1899999999996</v>
      </c>
    </row>
    <row r="1309" spans="1:7" x14ac:dyDescent="0.2">
      <c r="A1309" t="s">
        <v>3212</v>
      </c>
      <c r="B1309" t="s">
        <v>13</v>
      </c>
      <c r="C1309" t="s">
        <v>644</v>
      </c>
      <c r="D1309">
        <f t="shared" si="20"/>
        <v>18</v>
      </c>
      <c r="E1309" s="20">
        <v>-6485.64</v>
      </c>
      <c r="F1309" s="20">
        <v>-8097.71</v>
      </c>
      <c r="G1309" s="20">
        <f t="shared" si="21"/>
        <v>1612.0699999999997</v>
      </c>
    </row>
    <row r="1310" spans="1:7" x14ac:dyDescent="0.2">
      <c r="A1310" t="s">
        <v>3213</v>
      </c>
      <c r="B1310" t="s">
        <v>13</v>
      </c>
      <c r="C1310" t="s">
        <v>671</v>
      </c>
      <c r="D1310">
        <f t="shared" si="20"/>
        <v>18</v>
      </c>
      <c r="E1310" s="20">
        <v>-576.05999999999995</v>
      </c>
      <c r="F1310" s="20">
        <v>-723.43</v>
      </c>
      <c r="G1310" s="20">
        <f t="shared" si="21"/>
        <v>147.37</v>
      </c>
    </row>
    <row r="1311" spans="1:7" x14ac:dyDescent="0.2">
      <c r="A1311" t="s">
        <v>3214</v>
      </c>
      <c r="B1311" t="s">
        <v>13</v>
      </c>
      <c r="C1311" t="s">
        <v>675</v>
      </c>
      <c r="D1311">
        <f t="shared" si="20"/>
        <v>18</v>
      </c>
      <c r="E1311" s="20">
        <v>-132.18</v>
      </c>
      <c r="F1311" s="20">
        <v>-139.93</v>
      </c>
      <c r="G1311" s="20">
        <f t="shared" si="21"/>
        <v>7.75</v>
      </c>
    </row>
    <row r="1312" spans="1:7" hidden="1" x14ac:dyDescent="0.2">
      <c r="A1312" t="s">
        <v>3215</v>
      </c>
      <c r="B1312" t="s">
        <v>17</v>
      </c>
      <c r="C1312" t="s">
        <v>676</v>
      </c>
      <c r="D1312">
        <f t="shared" si="20"/>
        <v>16</v>
      </c>
      <c r="E1312" s="20">
        <v>-52.8</v>
      </c>
      <c r="F1312" s="20">
        <v>-70.2</v>
      </c>
      <c r="G1312" s="20">
        <f t="shared" si="21"/>
        <v>17.400000000000006</v>
      </c>
    </row>
    <row r="1313" spans="1:7" x14ac:dyDescent="0.2">
      <c r="A1313" t="s">
        <v>3216</v>
      </c>
      <c r="B1313" t="s">
        <v>13</v>
      </c>
      <c r="C1313" t="s">
        <v>678</v>
      </c>
      <c r="D1313">
        <f t="shared" si="20"/>
        <v>18</v>
      </c>
      <c r="E1313" s="20">
        <v>-52.8</v>
      </c>
      <c r="F1313" s="20">
        <v>-70.2</v>
      </c>
      <c r="G1313" s="20">
        <f t="shared" si="21"/>
        <v>17.400000000000006</v>
      </c>
    </row>
    <row r="1314" spans="1:7" hidden="1" x14ac:dyDescent="0.2">
      <c r="A1314" t="s">
        <v>1443</v>
      </c>
      <c r="B1314" t="s">
        <v>17</v>
      </c>
      <c r="C1314" t="s">
        <v>3752</v>
      </c>
      <c r="D1314">
        <f t="shared" si="20"/>
        <v>12</v>
      </c>
      <c r="E1314" s="20">
        <v>8722702.1600000001</v>
      </c>
      <c r="F1314" s="20">
        <v>10783860.67</v>
      </c>
      <c r="G1314" s="20">
        <f t="shared" si="21"/>
        <v>-2061158.5099999998</v>
      </c>
    </row>
    <row r="1315" spans="1:7" hidden="1" x14ac:dyDescent="0.2">
      <c r="A1315" t="s">
        <v>1444</v>
      </c>
      <c r="B1315" t="s">
        <v>17</v>
      </c>
      <c r="C1315" t="s">
        <v>1409</v>
      </c>
      <c r="D1315">
        <f t="shared" si="20"/>
        <v>14</v>
      </c>
      <c r="E1315" s="20">
        <v>8027883.5899999999</v>
      </c>
      <c r="F1315" s="20">
        <v>9954792.2699999996</v>
      </c>
      <c r="G1315" s="20">
        <f t="shared" si="21"/>
        <v>-1926908.6799999997</v>
      </c>
    </row>
    <row r="1316" spans="1:7" hidden="1" x14ac:dyDescent="0.2">
      <c r="A1316" t="s">
        <v>1445</v>
      </c>
      <c r="B1316" t="s">
        <v>17</v>
      </c>
      <c r="C1316" t="s">
        <v>644</v>
      </c>
      <c r="D1316">
        <f t="shared" si="20"/>
        <v>16</v>
      </c>
      <c r="E1316" s="20">
        <v>7536100.8899999997</v>
      </c>
      <c r="F1316" s="20">
        <v>9341245.5</v>
      </c>
      <c r="G1316" s="20">
        <f t="shared" si="21"/>
        <v>-1805144.6100000003</v>
      </c>
    </row>
    <row r="1317" spans="1:7" x14ac:dyDescent="0.2">
      <c r="A1317" t="s">
        <v>1446</v>
      </c>
      <c r="B1317" t="s">
        <v>13</v>
      </c>
      <c r="C1317" t="s">
        <v>644</v>
      </c>
      <c r="D1317">
        <f t="shared" si="20"/>
        <v>18</v>
      </c>
      <c r="E1317" s="20">
        <v>6036867.7599999998</v>
      </c>
      <c r="F1317" s="20">
        <v>7502282.2000000002</v>
      </c>
      <c r="G1317" s="20">
        <f t="shared" si="21"/>
        <v>-1465414.4400000004</v>
      </c>
    </row>
    <row r="1318" spans="1:7" x14ac:dyDescent="0.2">
      <c r="A1318" t="s">
        <v>1447</v>
      </c>
      <c r="B1318" t="s">
        <v>13</v>
      </c>
      <c r="C1318" t="s">
        <v>671</v>
      </c>
      <c r="D1318">
        <f t="shared" si="20"/>
        <v>18</v>
      </c>
      <c r="E1318" s="20">
        <v>80673.429999999993</v>
      </c>
      <c r="F1318" s="20">
        <v>94293.56</v>
      </c>
      <c r="G1318" s="20">
        <f t="shared" si="21"/>
        <v>-13620.130000000005</v>
      </c>
    </row>
    <row r="1319" spans="1:7" x14ac:dyDescent="0.2">
      <c r="A1319" t="s">
        <v>1448</v>
      </c>
      <c r="B1319" t="s">
        <v>13</v>
      </c>
      <c r="C1319" t="s">
        <v>675</v>
      </c>
      <c r="D1319">
        <f t="shared" si="20"/>
        <v>18</v>
      </c>
      <c r="E1319" s="20">
        <v>1418559.7</v>
      </c>
      <c r="F1319" s="20">
        <v>1744669.74</v>
      </c>
      <c r="G1319" s="20">
        <f t="shared" si="21"/>
        <v>-326110.04000000004</v>
      </c>
    </row>
    <row r="1320" spans="1:7" hidden="1" x14ac:dyDescent="0.2">
      <c r="A1320" t="s">
        <v>1449</v>
      </c>
      <c r="B1320" t="s">
        <v>17</v>
      </c>
      <c r="C1320" t="s">
        <v>676</v>
      </c>
      <c r="D1320">
        <f t="shared" si="20"/>
        <v>16</v>
      </c>
      <c r="E1320" s="20">
        <v>79723.7</v>
      </c>
      <c r="F1320" s="20">
        <v>101597.38</v>
      </c>
      <c r="G1320" s="20">
        <f t="shared" si="21"/>
        <v>-21873.680000000008</v>
      </c>
    </row>
    <row r="1321" spans="1:7" x14ac:dyDescent="0.2">
      <c r="A1321" t="s">
        <v>1450</v>
      </c>
      <c r="B1321" t="s">
        <v>13</v>
      </c>
      <c r="C1321" t="s">
        <v>678</v>
      </c>
      <c r="D1321">
        <f t="shared" si="20"/>
        <v>18</v>
      </c>
      <c r="E1321" s="20">
        <v>79723.7</v>
      </c>
      <c r="F1321" s="20">
        <v>101597.38</v>
      </c>
      <c r="G1321" s="20">
        <f t="shared" si="21"/>
        <v>-21873.680000000008</v>
      </c>
    </row>
    <row r="1322" spans="1:7" hidden="1" x14ac:dyDescent="0.2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0">
        <v>412059</v>
      </c>
      <c r="F1322" s="20">
        <v>511949.39</v>
      </c>
      <c r="G1322" s="20">
        <f t="shared" si="21"/>
        <v>-99890.390000000014</v>
      </c>
    </row>
    <row r="1323" spans="1:7" x14ac:dyDescent="0.2">
      <c r="A1323" t="s">
        <v>1452</v>
      </c>
      <c r="B1323" t="s">
        <v>13</v>
      </c>
      <c r="C1323" t="s">
        <v>681</v>
      </c>
      <c r="D1323">
        <f t="shared" si="22"/>
        <v>18</v>
      </c>
      <c r="E1323" s="20">
        <v>412059</v>
      </c>
      <c r="F1323" s="20">
        <v>511949.39</v>
      </c>
      <c r="G1323" s="20">
        <f t="shared" si="21"/>
        <v>-99890.390000000014</v>
      </c>
    </row>
    <row r="1324" spans="1:7" hidden="1" x14ac:dyDescent="0.2">
      <c r="A1324" t="s">
        <v>1453</v>
      </c>
      <c r="B1324" t="s">
        <v>17</v>
      </c>
      <c r="C1324" t="s">
        <v>1413</v>
      </c>
      <c r="D1324">
        <f t="shared" si="22"/>
        <v>14</v>
      </c>
      <c r="E1324" s="20">
        <v>932039.68000000005</v>
      </c>
      <c r="F1324" s="20">
        <v>1131637.6299999999</v>
      </c>
      <c r="G1324" s="20">
        <f t="shared" si="21"/>
        <v>-199597.94999999984</v>
      </c>
    </row>
    <row r="1325" spans="1:7" hidden="1" x14ac:dyDescent="0.2">
      <c r="A1325" t="s">
        <v>1454</v>
      </c>
      <c r="B1325" t="s">
        <v>17</v>
      </c>
      <c r="C1325" t="s">
        <v>644</v>
      </c>
      <c r="D1325">
        <f t="shared" si="22"/>
        <v>16</v>
      </c>
      <c r="E1325" s="20">
        <v>868812.15</v>
      </c>
      <c r="F1325" s="20">
        <v>1053394.25</v>
      </c>
      <c r="G1325" s="20">
        <f t="shared" si="21"/>
        <v>-184582.09999999998</v>
      </c>
    </row>
    <row r="1326" spans="1:7" x14ac:dyDescent="0.2">
      <c r="A1326" t="s">
        <v>1455</v>
      </c>
      <c r="B1326" t="s">
        <v>13</v>
      </c>
      <c r="C1326" t="s">
        <v>644</v>
      </c>
      <c r="D1326">
        <f t="shared" si="22"/>
        <v>18</v>
      </c>
      <c r="E1326" s="20">
        <v>603722.82999999996</v>
      </c>
      <c r="F1326" s="20">
        <v>731801.28</v>
      </c>
      <c r="G1326" s="20">
        <f t="shared" si="21"/>
        <v>-128078.45000000007</v>
      </c>
    </row>
    <row r="1327" spans="1:7" x14ac:dyDescent="0.2">
      <c r="A1327" t="s">
        <v>1456</v>
      </c>
      <c r="B1327" t="s">
        <v>13</v>
      </c>
      <c r="C1327" t="s">
        <v>671</v>
      </c>
      <c r="D1327">
        <f t="shared" si="22"/>
        <v>18</v>
      </c>
      <c r="E1327" s="20">
        <v>29440.43</v>
      </c>
      <c r="F1327" s="20">
        <v>35337.08</v>
      </c>
      <c r="G1327" s="20">
        <f t="shared" si="21"/>
        <v>-5896.6500000000015</v>
      </c>
    </row>
    <row r="1328" spans="1:7" x14ac:dyDescent="0.2">
      <c r="A1328" t="s">
        <v>1457</v>
      </c>
      <c r="B1328" t="s">
        <v>13</v>
      </c>
      <c r="C1328" t="s">
        <v>675</v>
      </c>
      <c r="D1328">
        <f t="shared" si="22"/>
        <v>18</v>
      </c>
      <c r="E1328" s="20">
        <v>235648.89</v>
      </c>
      <c r="F1328" s="20">
        <v>286255.89</v>
      </c>
      <c r="G1328" s="20">
        <f t="shared" si="21"/>
        <v>-50607</v>
      </c>
    </row>
    <row r="1329" spans="1:7" hidden="1" x14ac:dyDescent="0.2">
      <c r="A1329" t="s">
        <v>1458</v>
      </c>
      <c r="B1329" t="s">
        <v>17</v>
      </c>
      <c r="C1329" t="s">
        <v>676</v>
      </c>
      <c r="D1329">
        <f t="shared" si="22"/>
        <v>16</v>
      </c>
      <c r="E1329" s="20">
        <v>3817.25</v>
      </c>
      <c r="F1329" s="20">
        <v>4791.58</v>
      </c>
      <c r="G1329" s="20">
        <f t="shared" si="21"/>
        <v>-974.32999999999993</v>
      </c>
    </row>
    <row r="1330" spans="1:7" x14ac:dyDescent="0.2">
      <c r="A1330" t="s">
        <v>1459</v>
      </c>
      <c r="B1330" t="s">
        <v>13</v>
      </c>
      <c r="C1330" t="s">
        <v>678</v>
      </c>
      <c r="D1330">
        <f t="shared" si="22"/>
        <v>18</v>
      </c>
      <c r="E1330" s="20">
        <v>3817.25</v>
      </c>
      <c r="F1330" s="20">
        <v>4791.58</v>
      </c>
      <c r="G1330" s="20">
        <f t="shared" si="21"/>
        <v>-974.32999999999993</v>
      </c>
    </row>
    <row r="1331" spans="1:7" hidden="1" x14ac:dyDescent="0.2">
      <c r="A1331" t="s">
        <v>1460</v>
      </c>
      <c r="B1331" t="s">
        <v>17</v>
      </c>
      <c r="C1331" t="s">
        <v>681</v>
      </c>
      <c r="D1331">
        <f t="shared" si="22"/>
        <v>16</v>
      </c>
      <c r="E1331" s="20">
        <v>59410.28</v>
      </c>
      <c r="F1331" s="20">
        <v>73451.8</v>
      </c>
      <c r="G1331" s="20">
        <f t="shared" si="21"/>
        <v>-14041.520000000004</v>
      </c>
    </row>
    <row r="1332" spans="1:7" x14ac:dyDescent="0.2">
      <c r="A1332" t="s">
        <v>1461</v>
      </c>
      <c r="B1332" t="s">
        <v>13</v>
      </c>
      <c r="C1332" t="s">
        <v>681</v>
      </c>
      <c r="D1332">
        <f t="shared" si="22"/>
        <v>18</v>
      </c>
      <c r="E1332" s="20">
        <v>59410.28</v>
      </c>
      <c r="F1332" s="20">
        <v>73451.8</v>
      </c>
      <c r="G1332" s="20">
        <f t="shared" si="21"/>
        <v>-14041.520000000004</v>
      </c>
    </row>
    <row r="1333" spans="1:7" hidden="1" x14ac:dyDescent="0.2">
      <c r="A1333" t="s">
        <v>1462</v>
      </c>
      <c r="B1333" t="s">
        <v>17</v>
      </c>
      <c r="C1333" t="s">
        <v>1436</v>
      </c>
      <c r="D1333">
        <f t="shared" si="22"/>
        <v>14</v>
      </c>
      <c r="E1333" s="20">
        <v>-237221.11</v>
      </c>
      <c r="F1333" s="20">
        <v>-302569.23</v>
      </c>
      <c r="G1333" s="20">
        <f t="shared" si="21"/>
        <v>65348.119999999995</v>
      </c>
    </row>
    <row r="1334" spans="1:7" hidden="1" x14ac:dyDescent="0.2">
      <c r="A1334" t="s">
        <v>1463</v>
      </c>
      <c r="B1334" t="s">
        <v>17</v>
      </c>
      <c r="C1334" t="s">
        <v>644</v>
      </c>
      <c r="D1334">
        <f t="shared" si="22"/>
        <v>16</v>
      </c>
      <c r="E1334" s="20">
        <v>-213820.06</v>
      </c>
      <c r="F1334" s="20">
        <v>-271163.88</v>
      </c>
      <c r="G1334" s="20">
        <f t="shared" si="21"/>
        <v>57343.820000000007</v>
      </c>
    </row>
    <row r="1335" spans="1:7" x14ac:dyDescent="0.2">
      <c r="A1335" t="s">
        <v>1464</v>
      </c>
      <c r="B1335" t="s">
        <v>13</v>
      </c>
      <c r="C1335" t="s">
        <v>644</v>
      </c>
      <c r="D1335">
        <f t="shared" si="22"/>
        <v>18</v>
      </c>
      <c r="E1335" s="20">
        <v>-150400.71</v>
      </c>
      <c r="F1335" s="20">
        <v>-189742.99</v>
      </c>
      <c r="G1335" s="20">
        <f t="shared" si="21"/>
        <v>39342.28</v>
      </c>
    </row>
    <row r="1336" spans="1:7" x14ac:dyDescent="0.2">
      <c r="A1336" t="s">
        <v>2669</v>
      </c>
      <c r="B1336" t="s">
        <v>13</v>
      </c>
      <c r="C1336" t="s">
        <v>671</v>
      </c>
      <c r="D1336">
        <f t="shared" si="22"/>
        <v>18</v>
      </c>
      <c r="E1336" s="20">
        <v>-13497.16</v>
      </c>
      <c r="F1336" s="20">
        <v>-15217</v>
      </c>
      <c r="G1336" s="20">
        <f t="shared" si="21"/>
        <v>1719.8400000000001</v>
      </c>
    </row>
    <row r="1337" spans="1:7" x14ac:dyDescent="0.2">
      <c r="A1337" t="s">
        <v>2545</v>
      </c>
      <c r="B1337" t="s">
        <v>13</v>
      </c>
      <c r="C1337" t="s">
        <v>675</v>
      </c>
      <c r="D1337">
        <f t="shared" si="22"/>
        <v>18</v>
      </c>
      <c r="E1337" s="20">
        <v>-49922.19</v>
      </c>
      <c r="F1337" s="20">
        <v>-66203.89</v>
      </c>
      <c r="G1337" s="20">
        <f t="shared" si="21"/>
        <v>16281.699999999997</v>
      </c>
    </row>
    <row r="1338" spans="1:7" hidden="1" x14ac:dyDescent="0.2">
      <c r="A1338" t="s">
        <v>1465</v>
      </c>
      <c r="B1338" t="s">
        <v>17</v>
      </c>
      <c r="C1338" t="s">
        <v>681</v>
      </c>
      <c r="D1338">
        <f t="shared" si="22"/>
        <v>16</v>
      </c>
      <c r="E1338" s="20">
        <v>-23401.05</v>
      </c>
      <c r="F1338" s="20">
        <v>-31405.35</v>
      </c>
      <c r="G1338" s="20">
        <f t="shared" si="21"/>
        <v>8004.2999999999993</v>
      </c>
    </row>
    <row r="1339" spans="1:7" x14ac:dyDescent="0.2">
      <c r="A1339" t="s">
        <v>1466</v>
      </c>
      <c r="B1339" t="s">
        <v>13</v>
      </c>
      <c r="C1339" t="s">
        <v>681</v>
      </c>
      <c r="D1339">
        <f t="shared" si="22"/>
        <v>18</v>
      </c>
      <c r="E1339" s="20">
        <v>-23401.05</v>
      </c>
      <c r="F1339" s="20">
        <v>-31405.35</v>
      </c>
      <c r="G1339" s="20">
        <f t="shared" si="21"/>
        <v>8004.2999999999993</v>
      </c>
    </row>
    <row r="1340" spans="1:7" hidden="1" x14ac:dyDescent="0.2">
      <c r="A1340" t="s">
        <v>3217</v>
      </c>
      <c r="B1340" t="s">
        <v>17</v>
      </c>
      <c r="C1340" t="s">
        <v>3753</v>
      </c>
      <c r="D1340">
        <f t="shared" si="22"/>
        <v>12</v>
      </c>
      <c r="E1340" s="20">
        <v>-1172032.01</v>
      </c>
      <c r="F1340" s="20">
        <v>-1444775.39</v>
      </c>
      <c r="G1340" s="20">
        <f t="shared" si="21"/>
        <v>272743.37999999989</v>
      </c>
    </row>
    <row r="1341" spans="1:7" hidden="1" x14ac:dyDescent="0.2">
      <c r="A1341" t="s">
        <v>3218</v>
      </c>
      <c r="B1341" t="s">
        <v>17</v>
      </c>
      <c r="C1341" t="s">
        <v>1409</v>
      </c>
      <c r="D1341">
        <f t="shared" si="22"/>
        <v>14</v>
      </c>
      <c r="E1341" s="20">
        <v>-1172032.01</v>
      </c>
      <c r="F1341" s="20">
        <v>-1444775.39</v>
      </c>
      <c r="G1341" s="20">
        <f t="shared" si="21"/>
        <v>272743.37999999989</v>
      </c>
    </row>
    <row r="1342" spans="1:7" hidden="1" x14ac:dyDescent="0.2">
      <c r="A1342" t="s">
        <v>3219</v>
      </c>
      <c r="B1342" t="s">
        <v>17</v>
      </c>
      <c r="C1342" t="s">
        <v>644</v>
      </c>
      <c r="D1342">
        <f t="shared" si="22"/>
        <v>16</v>
      </c>
      <c r="E1342" s="20">
        <v>-1150416.31</v>
      </c>
      <c r="F1342" s="20">
        <v>-1417177.29</v>
      </c>
      <c r="G1342" s="20">
        <f t="shared" si="21"/>
        <v>266760.98</v>
      </c>
    </row>
    <row r="1343" spans="1:7" x14ac:dyDescent="0.2">
      <c r="A1343" t="s">
        <v>3220</v>
      </c>
      <c r="B1343" t="s">
        <v>13</v>
      </c>
      <c r="C1343" t="s">
        <v>644</v>
      </c>
      <c r="D1343">
        <f t="shared" si="22"/>
        <v>18</v>
      </c>
      <c r="E1343" s="20">
        <v>-1081617.8</v>
      </c>
      <c r="F1343" s="20">
        <v>-1336065.48</v>
      </c>
      <c r="G1343" s="20">
        <f t="shared" si="21"/>
        <v>254447.67999999993</v>
      </c>
    </row>
    <row r="1344" spans="1:7" x14ac:dyDescent="0.2">
      <c r="A1344" t="s">
        <v>3221</v>
      </c>
      <c r="B1344" t="s">
        <v>13</v>
      </c>
      <c r="C1344" t="s">
        <v>671</v>
      </c>
      <c r="D1344">
        <f t="shared" si="22"/>
        <v>18</v>
      </c>
      <c r="E1344" s="20">
        <v>-8083.96</v>
      </c>
      <c r="F1344" s="20">
        <v>-9531.01</v>
      </c>
      <c r="G1344" s="20">
        <f t="shared" si="21"/>
        <v>1447.0500000000002</v>
      </c>
    </row>
    <row r="1345" spans="1:7" x14ac:dyDescent="0.2">
      <c r="A1345" t="s">
        <v>3222</v>
      </c>
      <c r="B1345" t="s">
        <v>13</v>
      </c>
      <c r="C1345" t="s">
        <v>675</v>
      </c>
      <c r="D1345">
        <f t="shared" si="22"/>
        <v>18</v>
      </c>
      <c r="E1345" s="20">
        <v>-60714.55</v>
      </c>
      <c r="F1345" s="20">
        <v>-71580.800000000003</v>
      </c>
      <c r="G1345" s="20">
        <f t="shared" si="21"/>
        <v>10866.25</v>
      </c>
    </row>
    <row r="1346" spans="1:7" hidden="1" x14ac:dyDescent="0.2">
      <c r="A1346" t="s">
        <v>3223</v>
      </c>
      <c r="B1346" t="s">
        <v>17</v>
      </c>
      <c r="C1346" t="s">
        <v>676</v>
      </c>
      <c r="D1346">
        <f t="shared" si="22"/>
        <v>16</v>
      </c>
      <c r="E1346" s="20">
        <v>-21615.7</v>
      </c>
      <c r="F1346" s="20">
        <v>-27598.1</v>
      </c>
      <c r="G1346" s="20">
        <f t="shared" si="21"/>
        <v>5982.3999999999978</v>
      </c>
    </row>
    <row r="1347" spans="1:7" x14ac:dyDescent="0.2">
      <c r="A1347" t="s">
        <v>3224</v>
      </c>
      <c r="B1347" t="s">
        <v>13</v>
      </c>
      <c r="C1347" t="s">
        <v>678</v>
      </c>
      <c r="D1347">
        <f t="shared" si="22"/>
        <v>18</v>
      </c>
      <c r="E1347" s="20">
        <v>-21615.7</v>
      </c>
      <c r="F1347" s="20">
        <v>-27598.1</v>
      </c>
      <c r="G1347" s="20">
        <f t="shared" si="21"/>
        <v>5982.3999999999978</v>
      </c>
    </row>
    <row r="1348" spans="1:7" hidden="1" x14ac:dyDescent="0.2">
      <c r="A1348" t="s">
        <v>321</v>
      </c>
      <c r="B1348" t="s">
        <v>17</v>
      </c>
      <c r="C1348" t="s">
        <v>3754</v>
      </c>
      <c r="D1348">
        <f t="shared" si="22"/>
        <v>8</v>
      </c>
      <c r="E1348" s="20">
        <v>148839.54</v>
      </c>
      <c r="F1348" s="20">
        <v>196871.4</v>
      </c>
      <c r="G1348" s="20">
        <f t="shared" si="21"/>
        <v>-48031.859999999986</v>
      </c>
    </row>
    <row r="1349" spans="1:7" hidden="1" x14ac:dyDescent="0.2">
      <c r="A1349" t="s">
        <v>322</v>
      </c>
      <c r="B1349" t="s">
        <v>17</v>
      </c>
      <c r="C1349" t="s">
        <v>3754</v>
      </c>
      <c r="D1349">
        <f t="shared" si="22"/>
        <v>10</v>
      </c>
      <c r="E1349" s="20">
        <v>148839.54</v>
      </c>
      <c r="F1349" s="20">
        <v>196871.4</v>
      </c>
      <c r="G1349" s="20">
        <f t="shared" si="21"/>
        <v>-48031.859999999986</v>
      </c>
    </row>
    <row r="1350" spans="1:7" hidden="1" x14ac:dyDescent="0.2">
      <c r="A1350" t="s">
        <v>1467</v>
      </c>
      <c r="B1350" t="s">
        <v>17</v>
      </c>
      <c r="C1350" t="s">
        <v>1468</v>
      </c>
      <c r="D1350">
        <f t="shared" si="22"/>
        <v>12</v>
      </c>
      <c r="E1350" s="20">
        <v>148839.54</v>
      </c>
      <c r="F1350" s="20">
        <v>196871.4</v>
      </c>
      <c r="G1350" s="20">
        <f t="shared" si="21"/>
        <v>-48031.859999999986</v>
      </c>
    </row>
    <row r="1351" spans="1:7" hidden="1" x14ac:dyDescent="0.2">
      <c r="A1351" t="s">
        <v>1469</v>
      </c>
      <c r="B1351" t="s">
        <v>17</v>
      </c>
      <c r="C1351" t="s">
        <v>1468</v>
      </c>
      <c r="D1351">
        <f t="shared" si="22"/>
        <v>14</v>
      </c>
      <c r="E1351" s="20">
        <v>148839.54</v>
      </c>
      <c r="F1351" s="20">
        <v>196871.4</v>
      </c>
      <c r="G1351" s="20">
        <f t="shared" si="21"/>
        <v>-48031.859999999986</v>
      </c>
    </row>
    <row r="1352" spans="1:7" hidden="1" x14ac:dyDescent="0.2">
      <c r="A1352" t="s">
        <v>1470</v>
      </c>
      <c r="B1352" t="s">
        <v>17</v>
      </c>
      <c r="C1352" t="s">
        <v>1471</v>
      </c>
      <c r="D1352">
        <f t="shared" si="22"/>
        <v>16</v>
      </c>
      <c r="E1352" s="20">
        <v>148839.54</v>
      </c>
      <c r="F1352" s="20">
        <v>196871.4</v>
      </c>
      <c r="G1352" s="20">
        <f t="shared" si="21"/>
        <v>-48031.859999999986</v>
      </c>
    </row>
    <row r="1353" spans="1:7" x14ac:dyDescent="0.2">
      <c r="A1353" t="s">
        <v>1472</v>
      </c>
      <c r="B1353" t="s">
        <v>13</v>
      </c>
      <c r="C1353" t="s">
        <v>1471</v>
      </c>
      <c r="D1353">
        <f t="shared" si="22"/>
        <v>18</v>
      </c>
      <c r="E1353" s="20">
        <v>148839.54</v>
      </c>
      <c r="F1353" s="20">
        <v>196871.4</v>
      </c>
      <c r="G1353" s="20">
        <f t="shared" ref="G1353:G1416" si="23">+E1353-F1353</f>
        <v>-48031.859999999986</v>
      </c>
    </row>
    <row r="1354" spans="1:7" hidden="1" x14ac:dyDescent="0.2">
      <c r="A1354" t="s">
        <v>323</v>
      </c>
      <c r="B1354" t="s">
        <v>17</v>
      </c>
      <c r="C1354" t="s">
        <v>324</v>
      </c>
      <c r="D1354">
        <f t="shared" si="22"/>
        <v>6</v>
      </c>
      <c r="E1354" s="20">
        <v>40501.24</v>
      </c>
      <c r="F1354" s="20">
        <v>160899.46</v>
      </c>
      <c r="G1354" s="20">
        <f t="shared" si="23"/>
        <v>-120398.22</v>
      </c>
    </row>
    <row r="1355" spans="1:7" hidden="1" x14ac:dyDescent="0.2">
      <c r="A1355" t="s">
        <v>325</v>
      </c>
      <c r="B1355" t="s">
        <v>17</v>
      </c>
      <c r="C1355" t="s">
        <v>180</v>
      </c>
      <c r="D1355">
        <f t="shared" si="22"/>
        <v>8</v>
      </c>
      <c r="E1355" s="20">
        <v>40501.24</v>
      </c>
      <c r="F1355" s="20">
        <v>160899.46</v>
      </c>
      <c r="G1355" s="20">
        <f t="shared" si="23"/>
        <v>-120398.22</v>
      </c>
    </row>
    <row r="1356" spans="1:7" hidden="1" x14ac:dyDescent="0.2">
      <c r="A1356" t="s">
        <v>326</v>
      </c>
      <c r="B1356" t="s">
        <v>17</v>
      </c>
      <c r="C1356" t="s">
        <v>180</v>
      </c>
      <c r="D1356">
        <f t="shared" si="22"/>
        <v>10</v>
      </c>
      <c r="E1356" s="20">
        <v>40501.24</v>
      </c>
      <c r="F1356" s="20">
        <v>160899.46</v>
      </c>
      <c r="G1356" s="20">
        <f t="shared" si="23"/>
        <v>-120398.22</v>
      </c>
    </row>
    <row r="1357" spans="1:7" hidden="1" x14ac:dyDescent="0.2">
      <c r="A1357" t="s">
        <v>1473</v>
      </c>
      <c r="B1357" t="s">
        <v>17</v>
      </c>
      <c r="C1357" t="s">
        <v>3755</v>
      </c>
      <c r="D1357">
        <f t="shared" si="22"/>
        <v>12</v>
      </c>
      <c r="E1357" s="20">
        <v>40501.24</v>
      </c>
      <c r="F1357" s="20">
        <v>150498.82999999999</v>
      </c>
      <c r="G1357" s="20">
        <f t="shared" si="23"/>
        <v>-109997.59</v>
      </c>
    </row>
    <row r="1358" spans="1:7" hidden="1" x14ac:dyDescent="0.2">
      <c r="A1358" t="s">
        <v>1474</v>
      </c>
      <c r="B1358" t="s">
        <v>17</v>
      </c>
      <c r="C1358" t="s">
        <v>1475</v>
      </c>
      <c r="D1358">
        <f t="shared" si="22"/>
        <v>14</v>
      </c>
      <c r="E1358" s="20">
        <v>40501.24</v>
      </c>
      <c r="F1358" s="20">
        <v>150498.82999999999</v>
      </c>
      <c r="G1358" s="20">
        <f t="shared" si="23"/>
        <v>-109997.59</v>
      </c>
    </row>
    <row r="1359" spans="1:7" hidden="1" x14ac:dyDescent="0.2">
      <c r="A1359" t="s">
        <v>1476</v>
      </c>
      <c r="B1359" t="s">
        <v>17</v>
      </c>
      <c r="C1359" t="s">
        <v>54</v>
      </c>
      <c r="D1359">
        <f t="shared" si="22"/>
        <v>16</v>
      </c>
      <c r="E1359" s="20">
        <v>40501.24</v>
      </c>
      <c r="F1359" s="20">
        <v>0</v>
      </c>
      <c r="G1359" s="20">
        <f t="shared" si="23"/>
        <v>40501.24</v>
      </c>
    </row>
    <row r="1360" spans="1:7" x14ac:dyDescent="0.2">
      <c r="A1360" t="s">
        <v>3225</v>
      </c>
      <c r="B1360" t="s">
        <v>13</v>
      </c>
      <c r="C1360" t="s">
        <v>634</v>
      </c>
      <c r="D1360">
        <f t="shared" si="22"/>
        <v>18</v>
      </c>
      <c r="E1360" s="20">
        <v>40501.24</v>
      </c>
      <c r="F1360" s="20">
        <v>0</v>
      </c>
      <c r="G1360" s="20">
        <f t="shared" si="23"/>
        <v>40501.24</v>
      </c>
    </row>
    <row r="1361" spans="1:7" hidden="1" x14ac:dyDescent="0.2">
      <c r="A1361" t="s">
        <v>3678</v>
      </c>
      <c r="B1361" t="s">
        <v>17</v>
      </c>
      <c r="C1361" t="s">
        <v>3121</v>
      </c>
      <c r="D1361">
        <f t="shared" si="22"/>
        <v>16</v>
      </c>
      <c r="E1361" s="20">
        <v>0</v>
      </c>
      <c r="F1361" s="20">
        <v>150498.82999999999</v>
      </c>
      <c r="G1361" s="20">
        <f t="shared" si="23"/>
        <v>-150498.82999999999</v>
      </c>
    </row>
    <row r="1362" spans="1:7" x14ac:dyDescent="0.2">
      <c r="A1362" t="s">
        <v>3679</v>
      </c>
      <c r="B1362" t="s">
        <v>13</v>
      </c>
      <c r="C1362" t="s">
        <v>632</v>
      </c>
      <c r="D1362">
        <f t="shared" si="22"/>
        <v>18</v>
      </c>
      <c r="E1362" s="20">
        <v>0</v>
      </c>
      <c r="F1362" s="20">
        <v>150498.82999999999</v>
      </c>
      <c r="G1362" s="20">
        <f t="shared" si="23"/>
        <v>-150498.82999999999</v>
      </c>
    </row>
    <row r="1363" spans="1:7" hidden="1" x14ac:dyDescent="0.2">
      <c r="A1363" t="s">
        <v>1477</v>
      </c>
      <c r="B1363" t="s">
        <v>17</v>
      </c>
      <c r="C1363" t="s">
        <v>3756</v>
      </c>
      <c r="D1363">
        <f t="shared" si="22"/>
        <v>12</v>
      </c>
      <c r="E1363" s="20">
        <v>0</v>
      </c>
      <c r="F1363" s="20">
        <v>10400.629999999999</v>
      </c>
      <c r="G1363" s="20">
        <f t="shared" si="23"/>
        <v>-10400.629999999999</v>
      </c>
    </row>
    <row r="1364" spans="1:7" hidden="1" x14ac:dyDescent="0.2">
      <c r="A1364" t="s">
        <v>3226</v>
      </c>
      <c r="B1364" t="s">
        <v>17</v>
      </c>
      <c r="C1364" t="s">
        <v>3756</v>
      </c>
      <c r="D1364">
        <f t="shared" si="22"/>
        <v>14</v>
      </c>
      <c r="E1364" s="20">
        <v>0</v>
      </c>
      <c r="F1364" s="20">
        <v>10400.629999999999</v>
      </c>
      <c r="G1364" s="20">
        <f t="shared" si="23"/>
        <v>-10400.629999999999</v>
      </c>
    </row>
    <row r="1365" spans="1:7" hidden="1" x14ac:dyDescent="0.2">
      <c r="A1365" t="s">
        <v>1478</v>
      </c>
      <c r="B1365" t="s">
        <v>17</v>
      </c>
      <c r="C1365" t="s">
        <v>54</v>
      </c>
      <c r="D1365">
        <f t="shared" si="22"/>
        <v>16</v>
      </c>
      <c r="E1365" s="20">
        <v>0</v>
      </c>
      <c r="F1365" s="20">
        <v>0</v>
      </c>
      <c r="G1365" s="20">
        <f t="shared" si="23"/>
        <v>0</v>
      </c>
    </row>
    <row r="1366" spans="1:7" x14ac:dyDescent="0.2">
      <c r="A1366" t="s">
        <v>1479</v>
      </c>
      <c r="B1366" t="s">
        <v>13</v>
      </c>
      <c r="C1366" t="s">
        <v>632</v>
      </c>
      <c r="D1366">
        <f t="shared" si="22"/>
        <v>18</v>
      </c>
      <c r="E1366" s="20">
        <v>0</v>
      </c>
      <c r="F1366" s="20">
        <v>0</v>
      </c>
      <c r="G1366" s="20">
        <f t="shared" si="23"/>
        <v>0</v>
      </c>
    </row>
    <row r="1367" spans="1:7" hidden="1" x14ac:dyDescent="0.2">
      <c r="A1367" t="s">
        <v>3680</v>
      </c>
      <c r="B1367" t="s">
        <v>17</v>
      </c>
      <c r="C1367" t="s">
        <v>3121</v>
      </c>
      <c r="D1367">
        <f t="shared" si="22"/>
        <v>16</v>
      </c>
      <c r="E1367" s="20">
        <v>0</v>
      </c>
      <c r="F1367" s="20">
        <v>10400.629999999999</v>
      </c>
      <c r="G1367" s="20">
        <f t="shared" si="23"/>
        <v>-10400.629999999999</v>
      </c>
    </row>
    <row r="1368" spans="1:7" x14ac:dyDescent="0.2">
      <c r="A1368" t="s">
        <v>3681</v>
      </c>
      <c r="B1368" t="s">
        <v>13</v>
      </c>
      <c r="C1368" t="s">
        <v>632</v>
      </c>
      <c r="D1368">
        <f t="shared" si="22"/>
        <v>18</v>
      </c>
      <c r="E1368" s="20">
        <v>0</v>
      </c>
      <c r="F1368" s="20">
        <v>10400.629999999999</v>
      </c>
      <c r="G1368" s="20">
        <f t="shared" si="23"/>
        <v>-10400.629999999999</v>
      </c>
    </row>
    <row r="1369" spans="1:7" hidden="1" x14ac:dyDescent="0.2">
      <c r="A1369" t="s">
        <v>327</v>
      </c>
      <c r="B1369" t="s">
        <v>17</v>
      </c>
      <c r="C1369" t="s">
        <v>3757</v>
      </c>
      <c r="D1369">
        <f t="shared" si="22"/>
        <v>6</v>
      </c>
      <c r="E1369" s="20">
        <v>205843.03</v>
      </c>
      <c r="F1369" s="20">
        <v>176893.41</v>
      </c>
      <c r="G1369" s="20">
        <f t="shared" si="23"/>
        <v>28949.619999999995</v>
      </c>
    </row>
    <row r="1370" spans="1:7" hidden="1" x14ac:dyDescent="0.2">
      <c r="A1370" t="s">
        <v>328</v>
      </c>
      <c r="B1370" t="s">
        <v>17</v>
      </c>
      <c r="C1370" t="s">
        <v>329</v>
      </c>
      <c r="D1370">
        <f t="shared" si="22"/>
        <v>8</v>
      </c>
      <c r="E1370" s="20">
        <v>205843.03</v>
      </c>
      <c r="F1370" s="20">
        <v>176893.41</v>
      </c>
      <c r="G1370" s="20">
        <f t="shared" si="23"/>
        <v>28949.619999999995</v>
      </c>
    </row>
    <row r="1371" spans="1:7" hidden="1" x14ac:dyDescent="0.2">
      <c r="A1371" t="s">
        <v>330</v>
      </c>
      <c r="B1371" t="s">
        <v>17</v>
      </c>
      <c r="C1371" t="s">
        <v>329</v>
      </c>
      <c r="D1371">
        <f t="shared" si="22"/>
        <v>10</v>
      </c>
      <c r="E1371" s="20">
        <v>205843.03</v>
      </c>
      <c r="F1371" s="20">
        <v>176893.41</v>
      </c>
      <c r="G1371" s="20">
        <f t="shared" si="23"/>
        <v>28949.619999999995</v>
      </c>
    </row>
    <row r="1372" spans="1:7" hidden="1" x14ac:dyDescent="0.2">
      <c r="A1372" t="s">
        <v>1480</v>
      </c>
      <c r="B1372" t="s">
        <v>17</v>
      </c>
      <c r="C1372" t="s">
        <v>3758</v>
      </c>
      <c r="D1372">
        <f t="shared" si="22"/>
        <v>12</v>
      </c>
      <c r="E1372" s="20">
        <v>205843.03</v>
      </c>
      <c r="F1372" s="20">
        <v>176893.41</v>
      </c>
      <c r="G1372" s="20">
        <f t="shared" si="23"/>
        <v>28949.619999999995</v>
      </c>
    </row>
    <row r="1373" spans="1:7" hidden="1" x14ac:dyDescent="0.2">
      <c r="A1373" t="s">
        <v>1481</v>
      </c>
      <c r="B1373" t="s">
        <v>17</v>
      </c>
      <c r="C1373" t="s">
        <v>1482</v>
      </c>
      <c r="D1373">
        <f t="shared" si="22"/>
        <v>14</v>
      </c>
      <c r="E1373" s="20">
        <v>205843.03</v>
      </c>
      <c r="F1373" s="20">
        <v>176893.41</v>
      </c>
      <c r="G1373" s="20">
        <f t="shared" si="23"/>
        <v>28949.619999999995</v>
      </c>
    </row>
    <row r="1374" spans="1:7" hidden="1" x14ac:dyDescent="0.2">
      <c r="A1374" t="s">
        <v>1483</v>
      </c>
      <c r="B1374" t="s">
        <v>17</v>
      </c>
      <c r="C1374" t="s">
        <v>1482</v>
      </c>
      <c r="D1374">
        <f t="shared" si="22"/>
        <v>16</v>
      </c>
      <c r="E1374" s="20">
        <v>126334.63</v>
      </c>
      <c r="F1374" s="20">
        <v>0</v>
      </c>
      <c r="G1374" s="20">
        <f t="shared" si="23"/>
        <v>126334.63</v>
      </c>
    </row>
    <row r="1375" spans="1:7" x14ac:dyDescent="0.2">
      <c r="A1375" t="s">
        <v>1484</v>
      </c>
      <c r="B1375" t="s">
        <v>13</v>
      </c>
      <c r="C1375" t="s">
        <v>632</v>
      </c>
      <c r="D1375">
        <f t="shared" si="22"/>
        <v>18</v>
      </c>
      <c r="E1375" s="20">
        <v>11008.41</v>
      </c>
      <c r="F1375" s="20">
        <v>0</v>
      </c>
      <c r="G1375" s="20">
        <f t="shared" si="23"/>
        <v>11008.41</v>
      </c>
    </row>
    <row r="1376" spans="1:7" x14ac:dyDescent="0.2">
      <c r="A1376" t="s">
        <v>1485</v>
      </c>
      <c r="B1376" t="s">
        <v>13</v>
      </c>
      <c r="C1376" t="s">
        <v>633</v>
      </c>
      <c r="D1376">
        <f t="shared" si="22"/>
        <v>18</v>
      </c>
      <c r="E1376" s="20">
        <v>115326.22</v>
      </c>
      <c r="F1376" s="20">
        <v>0</v>
      </c>
      <c r="G1376" s="20">
        <f t="shared" si="23"/>
        <v>115326.22</v>
      </c>
    </row>
    <row r="1377" spans="1:7" hidden="1" x14ac:dyDescent="0.2">
      <c r="A1377" t="s">
        <v>3576</v>
      </c>
      <c r="B1377" t="s">
        <v>17</v>
      </c>
      <c r="C1377" t="s">
        <v>3121</v>
      </c>
      <c r="D1377">
        <f t="shared" si="22"/>
        <v>16</v>
      </c>
      <c r="E1377" s="20">
        <v>79508.399999999994</v>
      </c>
      <c r="F1377" s="20">
        <v>176893.41</v>
      </c>
      <c r="G1377" s="20">
        <f t="shared" si="23"/>
        <v>-97385.010000000009</v>
      </c>
    </row>
    <row r="1378" spans="1:7" x14ac:dyDescent="0.2">
      <c r="A1378" t="s">
        <v>3577</v>
      </c>
      <c r="B1378" t="s">
        <v>13</v>
      </c>
      <c r="C1378" t="s">
        <v>632</v>
      </c>
      <c r="D1378">
        <f t="shared" si="22"/>
        <v>18</v>
      </c>
      <c r="E1378" s="20">
        <v>79508.399999999994</v>
      </c>
      <c r="F1378" s="20">
        <v>30280.79</v>
      </c>
      <c r="G1378" s="20">
        <f t="shared" si="23"/>
        <v>49227.609999999993</v>
      </c>
    </row>
    <row r="1379" spans="1:7" x14ac:dyDescent="0.2">
      <c r="A1379" t="s">
        <v>3682</v>
      </c>
      <c r="B1379" t="s">
        <v>13</v>
      </c>
      <c r="C1379" t="s">
        <v>633</v>
      </c>
      <c r="D1379">
        <f t="shared" si="22"/>
        <v>18</v>
      </c>
      <c r="E1379" s="20">
        <v>0</v>
      </c>
      <c r="F1379" s="20">
        <v>146612.62</v>
      </c>
      <c r="G1379" s="20">
        <f t="shared" si="23"/>
        <v>-146612.62</v>
      </c>
    </row>
    <row r="1380" spans="1:7" hidden="1" x14ac:dyDescent="0.2">
      <c r="A1380" t="s">
        <v>331</v>
      </c>
      <c r="B1380" t="s">
        <v>17</v>
      </c>
      <c r="C1380" t="s">
        <v>3646</v>
      </c>
      <c r="D1380">
        <f t="shared" si="22"/>
        <v>6</v>
      </c>
      <c r="E1380" s="20">
        <v>19113.5</v>
      </c>
      <c r="F1380" s="20">
        <v>19393.77</v>
      </c>
      <c r="G1380" s="20">
        <f t="shared" si="23"/>
        <v>-280.27000000000044</v>
      </c>
    </row>
    <row r="1381" spans="1:7" hidden="1" x14ac:dyDescent="0.2">
      <c r="A1381" t="s">
        <v>332</v>
      </c>
      <c r="B1381" t="s">
        <v>17</v>
      </c>
      <c r="C1381" t="s">
        <v>333</v>
      </c>
      <c r="D1381">
        <f t="shared" si="22"/>
        <v>8</v>
      </c>
      <c r="E1381" s="20">
        <v>18037.61</v>
      </c>
      <c r="F1381" s="20">
        <v>18037.61</v>
      </c>
      <c r="G1381" s="20">
        <f t="shared" si="23"/>
        <v>0</v>
      </c>
    </row>
    <row r="1382" spans="1:7" hidden="1" x14ac:dyDescent="0.2">
      <c r="A1382" t="s">
        <v>334</v>
      </c>
      <c r="B1382" t="s">
        <v>17</v>
      </c>
      <c r="C1382" t="s">
        <v>333</v>
      </c>
      <c r="D1382">
        <f t="shared" si="22"/>
        <v>10</v>
      </c>
      <c r="E1382" s="20">
        <v>18037.61</v>
      </c>
      <c r="F1382" s="20">
        <v>18037.61</v>
      </c>
      <c r="G1382" s="20">
        <f t="shared" si="23"/>
        <v>0</v>
      </c>
    </row>
    <row r="1383" spans="1:7" hidden="1" x14ac:dyDescent="0.2">
      <c r="A1383" t="s">
        <v>1486</v>
      </c>
      <c r="B1383" t="s">
        <v>17</v>
      </c>
      <c r="C1383" t="s">
        <v>333</v>
      </c>
      <c r="D1383">
        <f t="shared" si="22"/>
        <v>12</v>
      </c>
      <c r="E1383" s="20">
        <v>18037.61</v>
      </c>
      <c r="F1383" s="20">
        <v>18037.61</v>
      </c>
      <c r="G1383" s="20">
        <f t="shared" si="23"/>
        <v>0</v>
      </c>
    </row>
    <row r="1384" spans="1:7" hidden="1" x14ac:dyDescent="0.2">
      <c r="A1384" t="s">
        <v>1487</v>
      </c>
      <c r="B1384" t="s">
        <v>17</v>
      </c>
      <c r="C1384" t="s">
        <v>333</v>
      </c>
      <c r="D1384">
        <f t="shared" si="22"/>
        <v>14</v>
      </c>
      <c r="E1384" s="20">
        <v>18037.61</v>
      </c>
      <c r="F1384" s="20">
        <v>18037.61</v>
      </c>
      <c r="G1384" s="20">
        <f t="shared" si="23"/>
        <v>0</v>
      </c>
    </row>
    <row r="1385" spans="1:7" hidden="1" x14ac:dyDescent="0.2">
      <c r="A1385" t="s">
        <v>1488</v>
      </c>
      <c r="B1385" t="s">
        <v>17</v>
      </c>
      <c r="C1385" t="s">
        <v>333</v>
      </c>
      <c r="D1385">
        <f t="shared" si="22"/>
        <v>16</v>
      </c>
      <c r="E1385" s="20">
        <v>18037.61</v>
      </c>
      <c r="F1385" s="20">
        <v>18037.61</v>
      </c>
      <c r="G1385" s="20">
        <f t="shared" si="23"/>
        <v>0</v>
      </c>
    </row>
    <row r="1386" spans="1:7" x14ac:dyDescent="0.2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0">
        <v>18037.61</v>
      </c>
      <c r="F1386" s="20">
        <v>18037.61</v>
      </c>
      <c r="G1386" s="20">
        <f t="shared" si="23"/>
        <v>0</v>
      </c>
    </row>
    <row r="1387" spans="1:7" hidden="1" x14ac:dyDescent="0.2">
      <c r="A1387" t="s">
        <v>3227</v>
      </c>
      <c r="B1387" t="s">
        <v>17</v>
      </c>
      <c r="C1387" t="s">
        <v>3228</v>
      </c>
      <c r="D1387">
        <f t="shared" si="24"/>
        <v>8</v>
      </c>
      <c r="E1387" s="20">
        <v>1075.8900000000001</v>
      </c>
      <c r="F1387" s="20">
        <v>1356.16</v>
      </c>
      <c r="G1387" s="20">
        <f t="shared" si="23"/>
        <v>-280.27</v>
      </c>
    </row>
    <row r="1388" spans="1:7" hidden="1" x14ac:dyDescent="0.2">
      <c r="A1388" t="s">
        <v>3229</v>
      </c>
      <c r="B1388" t="s">
        <v>17</v>
      </c>
      <c r="C1388" t="s">
        <v>3228</v>
      </c>
      <c r="D1388">
        <f t="shared" si="24"/>
        <v>10</v>
      </c>
      <c r="E1388" s="20">
        <v>1075.8900000000001</v>
      </c>
      <c r="F1388" s="20">
        <v>1356.16</v>
      </c>
      <c r="G1388" s="20">
        <f t="shared" si="23"/>
        <v>-280.27</v>
      </c>
    </row>
    <row r="1389" spans="1:7" hidden="1" x14ac:dyDescent="0.2">
      <c r="A1389" t="s">
        <v>3230</v>
      </c>
      <c r="B1389" t="s">
        <v>17</v>
      </c>
      <c r="C1389" t="s">
        <v>3228</v>
      </c>
      <c r="D1389">
        <f t="shared" si="24"/>
        <v>12</v>
      </c>
      <c r="E1389" s="20">
        <v>1075.8900000000001</v>
      </c>
      <c r="F1389" s="20">
        <v>1356.16</v>
      </c>
      <c r="G1389" s="20">
        <f t="shared" si="23"/>
        <v>-280.27</v>
      </c>
    </row>
    <row r="1390" spans="1:7" hidden="1" x14ac:dyDescent="0.2">
      <c r="A1390" t="s">
        <v>3231</v>
      </c>
      <c r="B1390" t="s">
        <v>17</v>
      </c>
      <c r="C1390" t="s">
        <v>3228</v>
      </c>
      <c r="D1390">
        <f t="shared" si="24"/>
        <v>14</v>
      </c>
      <c r="E1390" s="20">
        <v>1075.8900000000001</v>
      </c>
      <c r="F1390" s="20">
        <v>1356.16</v>
      </c>
      <c r="G1390" s="20">
        <f t="shared" si="23"/>
        <v>-280.27</v>
      </c>
    </row>
    <row r="1391" spans="1:7" hidden="1" x14ac:dyDescent="0.2">
      <c r="A1391" t="s">
        <v>3232</v>
      </c>
      <c r="B1391" t="s">
        <v>17</v>
      </c>
      <c r="C1391" t="s">
        <v>3228</v>
      </c>
      <c r="D1391">
        <f t="shared" si="24"/>
        <v>16</v>
      </c>
      <c r="E1391" s="20">
        <v>1075.8900000000001</v>
      </c>
      <c r="F1391" s="20">
        <v>1356.16</v>
      </c>
      <c r="G1391" s="20">
        <f t="shared" si="23"/>
        <v>-280.27</v>
      </c>
    </row>
    <row r="1392" spans="1:7" x14ac:dyDescent="0.2">
      <c r="A1392" t="s">
        <v>3233</v>
      </c>
      <c r="B1392" t="s">
        <v>13</v>
      </c>
      <c r="C1392" t="s">
        <v>3228</v>
      </c>
      <c r="D1392">
        <f t="shared" si="24"/>
        <v>18</v>
      </c>
      <c r="E1392" s="20">
        <v>1075.8900000000001</v>
      </c>
      <c r="F1392" s="20">
        <v>1356.16</v>
      </c>
      <c r="G1392" s="20">
        <f t="shared" si="23"/>
        <v>-280.27</v>
      </c>
    </row>
    <row r="1393" spans="1:7" hidden="1" x14ac:dyDescent="0.2">
      <c r="A1393" t="s">
        <v>335</v>
      </c>
      <c r="B1393" t="s">
        <v>17</v>
      </c>
      <c r="C1393" t="s">
        <v>336</v>
      </c>
      <c r="D1393">
        <f t="shared" si="24"/>
        <v>2</v>
      </c>
      <c r="E1393" s="20">
        <v>942562.81</v>
      </c>
      <c r="F1393" s="20">
        <v>1236407.3</v>
      </c>
      <c r="G1393" s="20">
        <f t="shared" si="23"/>
        <v>-293844.49</v>
      </c>
    </row>
    <row r="1394" spans="1:7" hidden="1" x14ac:dyDescent="0.2">
      <c r="A1394" t="s">
        <v>337</v>
      </c>
      <c r="B1394" t="s">
        <v>17</v>
      </c>
      <c r="C1394" t="s">
        <v>336</v>
      </c>
      <c r="D1394">
        <f t="shared" si="24"/>
        <v>3</v>
      </c>
      <c r="E1394" s="20">
        <v>942562.81</v>
      </c>
      <c r="F1394" s="20">
        <v>1236407.3</v>
      </c>
      <c r="G1394" s="20">
        <f t="shared" si="23"/>
        <v>-293844.49</v>
      </c>
    </row>
    <row r="1395" spans="1:7" hidden="1" x14ac:dyDescent="0.2">
      <c r="A1395" t="s">
        <v>338</v>
      </c>
      <c r="B1395" t="s">
        <v>17</v>
      </c>
      <c r="C1395" t="s">
        <v>336</v>
      </c>
      <c r="D1395">
        <f t="shared" si="24"/>
        <v>4</v>
      </c>
      <c r="E1395" s="20">
        <v>942562.81</v>
      </c>
      <c r="F1395" s="20">
        <v>1236407.3</v>
      </c>
      <c r="G1395" s="20">
        <f t="shared" si="23"/>
        <v>-293844.49</v>
      </c>
    </row>
    <row r="1396" spans="1:7" hidden="1" x14ac:dyDescent="0.2">
      <c r="A1396" t="s">
        <v>3234</v>
      </c>
      <c r="B1396" t="s">
        <v>17</v>
      </c>
      <c r="C1396" t="s">
        <v>3474</v>
      </c>
      <c r="D1396">
        <f t="shared" si="24"/>
        <v>6</v>
      </c>
      <c r="E1396" s="20">
        <v>4807.21</v>
      </c>
      <c r="F1396" s="20">
        <v>4807.21</v>
      </c>
      <c r="G1396" s="20">
        <f t="shared" si="23"/>
        <v>0</v>
      </c>
    </row>
    <row r="1397" spans="1:7" hidden="1" x14ac:dyDescent="0.2">
      <c r="A1397" t="s">
        <v>3475</v>
      </c>
      <c r="B1397" t="s">
        <v>17</v>
      </c>
      <c r="C1397" t="s">
        <v>3759</v>
      </c>
      <c r="D1397">
        <f t="shared" si="24"/>
        <v>8</v>
      </c>
      <c r="E1397" s="20">
        <v>4807.21</v>
      </c>
      <c r="F1397" s="20">
        <v>4807.21</v>
      </c>
      <c r="G1397" s="20">
        <f t="shared" si="23"/>
        <v>0</v>
      </c>
    </row>
    <row r="1398" spans="1:7" hidden="1" x14ac:dyDescent="0.2">
      <c r="A1398" t="s">
        <v>3476</v>
      </c>
      <c r="B1398" t="s">
        <v>17</v>
      </c>
      <c r="C1398" t="s">
        <v>3759</v>
      </c>
      <c r="D1398">
        <f t="shared" si="24"/>
        <v>10</v>
      </c>
      <c r="E1398" s="20">
        <v>4807.21</v>
      </c>
      <c r="F1398" s="20">
        <v>4807.21</v>
      </c>
      <c r="G1398" s="20">
        <f t="shared" si="23"/>
        <v>0</v>
      </c>
    </row>
    <row r="1399" spans="1:7" hidden="1" x14ac:dyDescent="0.2">
      <c r="A1399" t="s">
        <v>3477</v>
      </c>
      <c r="B1399" t="s">
        <v>17</v>
      </c>
      <c r="C1399" t="s">
        <v>3759</v>
      </c>
      <c r="D1399">
        <f t="shared" si="24"/>
        <v>12</v>
      </c>
      <c r="E1399" s="20">
        <v>4807.21</v>
      </c>
      <c r="F1399" s="20">
        <v>4807.21</v>
      </c>
      <c r="G1399" s="20">
        <f t="shared" si="23"/>
        <v>0</v>
      </c>
    </row>
    <row r="1400" spans="1:7" hidden="1" x14ac:dyDescent="0.2">
      <c r="A1400" t="s">
        <v>3478</v>
      </c>
      <c r="B1400" t="s">
        <v>17</v>
      </c>
      <c r="C1400" t="s">
        <v>3759</v>
      </c>
      <c r="D1400">
        <f t="shared" si="24"/>
        <v>14</v>
      </c>
      <c r="E1400" s="20">
        <v>4807.21</v>
      </c>
      <c r="F1400" s="20">
        <v>4807.21</v>
      </c>
      <c r="G1400" s="20">
        <f t="shared" si="23"/>
        <v>0</v>
      </c>
    </row>
    <row r="1401" spans="1:7" hidden="1" x14ac:dyDescent="0.2">
      <c r="A1401" t="s">
        <v>3479</v>
      </c>
      <c r="B1401" t="s">
        <v>17</v>
      </c>
      <c r="C1401" t="s">
        <v>3759</v>
      </c>
      <c r="D1401">
        <f t="shared" si="24"/>
        <v>16</v>
      </c>
      <c r="E1401" s="20">
        <v>4807.21</v>
      </c>
      <c r="F1401" s="20">
        <v>4807.21</v>
      </c>
      <c r="G1401" s="20">
        <f t="shared" si="23"/>
        <v>0</v>
      </c>
    </row>
    <row r="1402" spans="1:7" x14ac:dyDescent="0.2">
      <c r="A1402" t="s">
        <v>3480</v>
      </c>
      <c r="B1402" t="s">
        <v>13</v>
      </c>
      <c r="C1402" t="s">
        <v>3760</v>
      </c>
      <c r="D1402">
        <f t="shared" si="24"/>
        <v>18</v>
      </c>
      <c r="E1402" s="20">
        <v>4807.21</v>
      </c>
      <c r="F1402" s="20">
        <v>4807.21</v>
      </c>
      <c r="G1402" s="20">
        <f t="shared" si="23"/>
        <v>0</v>
      </c>
    </row>
    <row r="1403" spans="1:7" hidden="1" x14ac:dyDescent="0.2">
      <c r="A1403" t="s">
        <v>339</v>
      </c>
      <c r="B1403" t="s">
        <v>17</v>
      </c>
      <c r="C1403" t="s">
        <v>340</v>
      </c>
      <c r="D1403">
        <f t="shared" si="24"/>
        <v>6</v>
      </c>
      <c r="E1403" s="20">
        <v>937755.6</v>
      </c>
      <c r="F1403" s="20">
        <v>1231600.0900000001</v>
      </c>
      <c r="G1403" s="20">
        <f t="shared" si="23"/>
        <v>-293844.49000000011</v>
      </c>
    </row>
    <row r="1404" spans="1:7" hidden="1" x14ac:dyDescent="0.2">
      <c r="A1404" t="s">
        <v>341</v>
      </c>
      <c r="B1404" t="s">
        <v>17</v>
      </c>
      <c r="C1404" t="s">
        <v>342</v>
      </c>
      <c r="D1404">
        <f t="shared" si="24"/>
        <v>8</v>
      </c>
      <c r="E1404" s="20">
        <v>669.32</v>
      </c>
      <c r="F1404" s="20">
        <v>669.82</v>
      </c>
      <c r="G1404" s="20">
        <f t="shared" si="23"/>
        <v>-0.5</v>
      </c>
    </row>
    <row r="1405" spans="1:7" hidden="1" x14ac:dyDescent="0.2">
      <c r="A1405" t="s">
        <v>343</v>
      </c>
      <c r="B1405" t="s">
        <v>17</v>
      </c>
      <c r="C1405" t="s">
        <v>342</v>
      </c>
      <c r="D1405">
        <f t="shared" si="24"/>
        <v>10</v>
      </c>
      <c r="E1405" s="20">
        <v>669.32</v>
      </c>
      <c r="F1405" s="20">
        <v>669.82</v>
      </c>
      <c r="G1405" s="20">
        <f t="shared" si="23"/>
        <v>-0.5</v>
      </c>
    </row>
    <row r="1406" spans="1:7" hidden="1" x14ac:dyDescent="0.2">
      <c r="A1406" t="s">
        <v>1490</v>
      </c>
      <c r="B1406" t="s">
        <v>17</v>
      </c>
      <c r="C1406" t="s">
        <v>342</v>
      </c>
      <c r="D1406">
        <f t="shared" si="24"/>
        <v>12</v>
      </c>
      <c r="E1406" s="20">
        <v>669.32</v>
      </c>
      <c r="F1406" s="20">
        <v>669.82</v>
      </c>
      <c r="G1406" s="20">
        <f t="shared" si="23"/>
        <v>-0.5</v>
      </c>
    </row>
    <row r="1407" spans="1:7" hidden="1" x14ac:dyDescent="0.2">
      <c r="A1407" t="s">
        <v>1491</v>
      </c>
      <c r="B1407" t="s">
        <v>17</v>
      </c>
      <c r="C1407" t="s">
        <v>342</v>
      </c>
      <c r="D1407">
        <f t="shared" si="24"/>
        <v>14</v>
      </c>
      <c r="E1407" s="20">
        <v>669.32</v>
      </c>
      <c r="F1407" s="20">
        <v>669.82</v>
      </c>
      <c r="G1407" s="20">
        <f t="shared" si="23"/>
        <v>-0.5</v>
      </c>
    </row>
    <row r="1408" spans="1:7" hidden="1" x14ac:dyDescent="0.2">
      <c r="A1408" t="s">
        <v>1492</v>
      </c>
      <c r="B1408" t="s">
        <v>17</v>
      </c>
      <c r="C1408" t="s">
        <v>342</v>
      </c>
      <c r="D1408">
        <f t="shared" si="24"/>
        <v>16</v>
      </c>
      <c r="E1408" s="20">
        <v>669.32</v>
      </c>
      <c r="F1408" s="20">
        <v>669.82</v>
      </c>
      <c r="G1408" s="20">
        <f t="shared" si="23"/>
        <v>-0.5</v>
      </c>
    </row>
    <row r="1409" spans="1:7" x14ac:dyDescent="0.2">
      <c r="A1409" t="s">
        <v>1493</v>
      </c>
      <c r="B1409" t="s">
        <v>13</v>
      </c>
      <c r="C1409" t="s">
        <v>1494</v>
      </c>
      <c r="D1409">
        <f t="shared" si="24"/>
        <v>18</v>
      </c>
      <c r="E1409" s="20">
        <v>669.32</v>
      </c>
      <c r="F1409" s="20">
        <v>669.82</v>
      </c>
      <c r="G1409" s="20">
        <f t="shared" si="23"/>
        <v>-0.5</v>
      </c>
    </row>
    <row r="1410" spans="1:7" hidden="1" x14ac:dyDescent="0.2">
      <c r="A1410" t="s">
        <v>344</v>
      </c>
      <c r="B1410" t="s">
        <v>17</v>
      </c>
      <c r="C1410" t="s">
        <v>105</v>
      </c>
      <c r="D1410">
        <f t="shared" si="24"/>
        <v>8</v>
      </c>
      <c r="E1410" s="20">
        <v>937086.28</v>
      </c>
      <c r="F1410" s="20">
        <v>1230930.27</v>
      </c>
      <c r="G1410" s="20">
        <f t="shared" si="23"/>
        <v>-293843.99</v>
      </c>
    </row>
    <row r="1411" spans="1:7" hidden="1" x14ac:dyDescent="0.2">
      <c r="A1411" t="s">
        <v>345</v>
      </c>
      <c r="B1411" t="s">
        <v>17</v>
      </c>
      <c r="C1411" t="s">
        <v>105</v>
      </c>
      <c r="D1411">
        <f t="shared" si="24"/>
        <v>10</v>
      </c>
      <c r="E1411" s="20">
        <v>937086.28</v>
      </c>
      <c r="F1411" s="20">
        <v>1230930.27</v>
      </c>
      <c r="G1411" s="20">
        <f t="shared" si="23"/>
        <v>-293843.99</v>
      </c>
    </row>
    <row r="1412" spans="1:7" hidden="1" x14ac:dyDescent="0.2">
      <c r="A1412" t="s">
        <v>1495</v>
      </c>
      <c r="B1412" t="s">
        <v>17</v>
      </c>
      <c r="C1412" t="s">
        <v>1496</v>
      </c>
      <c r="D1412">
        <f t="shared" si="24"/>
        <v>12</v>
      </c>
      <c r="E1412" s="20">
        <v>38566.300000000003</v>
      </c>
      <c r="F1412" s="20">
        <v>57643.5</v>
      </c>
      <c r="G1412" s="20">
        <f t="shared" si="23"/>
        <v>-19077.199999999997</v>
      </c>
    </row>
    <row r="1413" spans="1:7" hidden="1" x14ac:dyDescent="0.2">
      <c r="A1413" t="s">
        <v>1497</v>
      </c>
      <c r="B1413" t="s">
        <v>17</v>
      </c>
      <c r="C1413" t="s">
        <v>1498</v>
      </c>
      <c r="D1413">
        <f t="shared" si="24"/>
        <v>14</v>
      </c>
      <c r="E1413" s="20">
        <v>38540.300000000003</v>
      </c>
      <c r="F1413" s="20">
        <v>57609.5</v>
      </c>
      <c r="G1413" s="20">
        <f t="shared" si="23"/>
        <v>-19069.199999999997</v>
      </c>
    </row>
    <row r="1414" spans="1:7" hidden="1" x14ac:dyDescent="0.2">
      <c r="A1414" t="s">
        <v>1499</v>
      </c>
      <c r="B1414" t="s">
        <v>17</v>
      </c>
      <c r="C1414" t="s">
        <v>1498</v>
      </c>
      <c r="D1414">
        <f t="shared" si="24"/>
        <v>16</v>
      </c>
      <c r="E1414" s="20">
        <v>38540.300000000003</v>
      </c>
      <c r="F1414" s="20">
        <v>57609.5</v>
      </c>
      <c r="G1414" s="20">
        <f t="shared" si="23"/>
        <v>-19069.199999999997</v>
      </c>
    </row>
    <row r="1415" spans="1:7" x14ac:dyDescent="0.2">
      <c r="A1415" t="s">
        <v>1500</v>
      </c>
      <c r="B1415" t="s">
        <v>13</v>
      </c>
      <c r="C1415" t="s">
        <v>3761</v>
      </c>
      <c r="D1415">
        <f t="shared" si="24"/>
        <v>18</v>
      </c>
      <c r="E1415" s="20">
        <v>17038.47</v>
      </c>
      <c r="F1415" s="20">
        <v>21547.439999999999</v>
      </c>
      <c r="G1415" s="20">
        <f t="shared" si="23"/>
        <v>-4508.9699999999975</v>
      </c>
    </row>
    <row r="1416" spans="1:7" x14ac:dyDescent="0.2">
      <c r="A1416" t="s">
        <v>1501</v>
      </c>
      <c r="B1416" t="s">
        <v>13</v>
      </c>
      <c r="C1416" t="s">
        <v>1502</v>
      </c>
      <c r="D1416">
        <f t="shared" si="24"/>
        <v>18</v>
      </c>
      <c r="E1416" s="20">
        <v>21501.83</v>
      </c>
      <c r="F1416" s="20">
        <v>36062.06</v>
      </c>
      <c r="G1416" s="20">
        <f t="shared" si="23"/>
        <v>-14560.229999999996</v>
      </c>
    </row>
    <row r="1417" spans="1:7" hidden="1" x14ac:dyDescent="0.2">
      <c r="A1417" t="s">
        <v>1503</v>
      </c>
      <c r="B1417" t="s">
        <v>17</v>
      </c>
      <c r="C1417" t="s">
        <v>1504</v>
      </c>
      <c r="D1417">
        <f t="shared" si="24"/>
        <v>14</v>
      </c>
      <c r="E1417" s="20">
        <v>26</v>
      </c>
      <c r="F1417" s="20">
        <v>34</v>
      </c>
      <c r="G1417" s="20">
        <f t="shared" ref="G1417:G1480" si="25">+E1417-F1417</f>
        <v>-8</v>
      </c>
    </row>
    <row r="1418" spans="1:7" hidden="1" x14ac:dyDescent="0.2">
      <c r="A1418" t="s">
        <v>1505</v>
      </c>
      <c r="B1418" t="s">
        <v>17</v>
      </c>
      <c r="C1418" t="s">
        <v>1506</v>
      </c>
      <c r="D1418">
        <f t="shared" si="24"/>
        <v>16</v>
      </c>
      <c r="E1418" s="20">
        <v>26</v>
      </c>
      <c r="F1418" s="20">
        <v>34</v>
      </c>
      <c r="G1418" s="20">
        <f t="shared" si="25"/>
        <v>-8</v>
      </c>
    </row>
    <row r="1419" spans="1:7" x14ac:dyDescent="0.2">
      <c r="A1419" t="s">
        <v>1507</v>
      </c>
      <c r="B1419" t="s">
        <v>13</v>
      </c>
      <c r="C1419" t="s">
        <v>1508</v>
      </c>
      <c r="D1419">
        <f t="shared" si="24"/>
        <v>18</v>
      </c>
      <c r="E1419" s="20">
        <v>26</v>
      </c>
      <c r="F1419" s="20">
        <v>34</v>
      </c>
      <c r="G1419" s="20">
        <f t="shared" si="25"/>
        <v>-8</v>
      </c>
    </row>
    <row r="1420" spans="1:7" hidden="1" x14ac:dyDescent="0.2">
      <c r="A1420" t="s">
        <v>1509</v>
      </c>
      <c r="B1420" t="s">
        <v>17</v>
      </c>
      <c r="C1420" t="s">
        <v>1510</v>
      </c>
      <c r="D1420">
        <f t="shared" si="24"/>
        <v>12</v>
      </c>
      <c r="E1420" s="20">
        <v>885347.9</v>
      </c>
      <c r="F1420" s="20">
        <v>1157221.5</v>
      </c>
      <c r="G1420" s="20">
        <f t="shared" si="25"/>
        <v>-271873.59999999998</v>
      </c>
    </row>
    <row r="1421" spans="1:7" hidden="1" x14ac:dyDescent="0.2">
      <c r="A1421" t="s">
        <v>1511</v>
      </c>
      <c r="B1421" t="s">
        <v>17</v>
      </c>
      <c r="C1421" t="s">
        <v>1512</v>
      </c>
      <c r="D1421">
        <f t="shared" si="24"/>
        <v>14</v>
      </c>
      <c r="E1421" s="20">
        <v>141365.6</v>
      </c>
      <c r="F1421" s="20">
        <v>190840.39</v>
      </c>
      <c r="G1421" s="20">
        <f t="shared" si="25"/>
        <v>-49474.790000000008</v>
      </c>
    </row>
    <row r="1422" spans="1:7" hidden="1" x14ac:dyDescent="0.2">
      <c r="A1422" t="s">
        <v>1513</v>
      </c>
      <c r="B1422" t="s">
        <v>17</v>
      </c>
      <c r="C1422" t="s">
        <v>957</v>
      </c>
      <c r="D1422">
        <f t="shared" si="24"/>
        <v>16</v>
      </c>
      <c r="E1422" s="20">
        <v>104410.75</v>
      </c>
      <c r="F1422" s="20">
        <v>133677.20000000001</v>
      </c>
      <c r="G1422" s="20">
        <f t="shared" si="25"/>
        <v>-29266.450000000012</v>
      </c>
    </row>
    <row r="1423" spans="1:7" x14ac:dyDescent="0.2">
      <c r="A1423" t="s">
        <v>1514</v>
      </c>
      <c r="B1423" t="s">
        <v>13</v>
      </c>
      <c r="C1423" t="s">
        <v>1515</v>
      </c>
      <c r="D1423">
        <f t="shared" si="24"/>
        <v>18</v>
      </c>
      <c r="E1423" s="20">
        <v>104410.75</v>
      </c>
      <c r="F1423" s="20">
        <v>133677.20000000001</v>
      </c>
      <c r="G1423" s="20">
        <f t="shared" si="25"/>
        <v>-29266.450000000012</v>
      </c>
    </row>
    <row r="1424" spans="1:7" hidden="1" x14ac:dyDescent="0.2">
      <c r="A1424" t="s">
        <v>3235</v>
      </c>
      <c r="B1424" t="s">
        <v>17</v>
      </c>
      <c r="C1424" t="s">
        <v>965</v>
      </c>
      <c r="D1424">
        <f t="shared" si="24"/>
        <v>16</v>
      </c>
      <c r="E1424" s="20">
        <v>36954.85</v>
      </c>
      <c r="F1424" s="20">
        <v>57163.19</v>
      </c>
      <c r="G1424" s="20">
        <f t="shared" si="25"/>
        <v>-20208.340000000004</v>
      </c>
    </row>
    <row r="1425" spans="1:7" x14ac:dyDescent="0.2">
      <c r="A1425" t="s">
        <v>3236</v>
      </c>
      <c r="B1425" t="s">
        <v>13</v>
      </c>
      <c r="C1425" t="s">
        <v>965</v>
      </c>
      <c r="D1425">
        <f t="shared" si="24"/>
        <v>18</v>
      </c>
      <c r="E1425" s="20">
        <v>36954.85</v>
      </c>
      <c r="F1425" s="20">
        <v>57163.19</v>
      </c>
      <c r="G1425" s="20">
        <f t="shared" si="25"/>
        <v>-20208.340000000004</v>
      </c>
    </row>
    <row r="1426" spans="1:7" hidden="1" x14ac:dyDescent="0.2">
      <c r="A1426" t="s">
        <v>1516</v>
      </c>
      <c r="B1426" t="s">
        <v>17</v>
      </c>
      <c r="C1426" t="s">
        <v>3762</v>
      </c>
      <c r="D1426">
        <f t="shared" si="24"/>
        <v>14</v>
      </c>
      <c r="E1426" s="20">
        <v>743982.3</v>
      </c>
      <c r="F1426" s="20">
        <v>966381.11</v>
      </c>
      <c r="G1426" s="20">
        <f t="shared" si="25"/>
        <v>-222398.80999999994</v>
      </c>
    </row>
    <row r="1427" spans="1:7" hidden="1" x14ac:dyDescent="0.2">
      <c r="A1427" t="s">
        <v>1517</v>
      </c>
      <c r="B1427" t="s">
        <v>17</v>
      </c>
      <c r="C1427" t="s">
        <v>3763</v>
      </c>
      <c r="D1427">
        <f t="shared" si="24"/>
        <v>16</v>
      </c>
      <c r="E1427" s="20">
        <v>743982.3</v>
      </c>
      <c r="F1427" s="20">
        <v>966381.11</v>
      </c>
      <c r="G1427" s="20">
        <f t="shared" si="25"/>
        <v>-222398.80999999994</v>
      </c>
    </row>
    <row r="1428" spans="1:7" x14ac:dyDescent="0.2">
      <c r="A1428" t="s">
        <v>1518</v>
      </c>
      <c r="B1428" t="s">
        <v>13</v>
      </c>
      <c r="C1428" t="s">
        <v>959</v>
      </c>
      <c r="D1428">
        <f t="shared" si="24"/>
        <v>18</v>
      </c>
      <c r="E1428" s="20">
        <v>13982.31</v>
      </c>
      <c r="F1428" s="20">
        <v>18191.16</v>
      </c>
      <c r="G1428" s="20">
        <f t="shared" si="25"/>
        <v>-4208.8500000000004</v>
      </c>
    </row>
    <row r="1429" spans="1:7" x14ac:dyDescent="0.2">
      <c r="A1429" t="s">
        <v>1519</v>
      </c>
      <c r="B1429" t="s">
        <v>13</v>
      </c>
      <c r="C1429" t="s">
        <v>961</v>
      </c>
      <c r="D1429">
        <f t="shared" si="24"/>
        <v>18</v>
      </c>
      <c r="E1429" s="20">
        <v>2212.38</v>
      </c>
      <c r="F1429" s="20">
        <v>2815.92</v>
      </c>
      <c r="G1429" s="20">
        <f t="shared" si="25"/>
        <v>-603.54</v>
      </c>
    </row>
    <row r="1430" spans="1:7" x14ac:dyDescent="0.2">
      <c r="A1430" t="s">
        <v>1520</v>
      </c>
      <c r="B1430" t="s">
        <v>13</v>
      </c>
      <c r="C1430" t="s">
        <v>963</v>
      </c>
      <c r="D1430">
        <f t="shared" si="24"/>
        <v>18</v>
      </c>
      <c r="E1430" s="20">
        <v>164132.74</v>
      </c>
      <c r="F1430" s="20">
        <v>211283.18</v>
      </c>
      <c r="G1430" s="20">
        <f t="shared" si="25"/>
        <v>-47150.44</v>
      </c>
    </row>
    <row r="1431" spans="1:7" x14ac:dyDescent="0.2">
      <c r="A1431" t="s">
        <v>1521</v>
      </c>
      <c r="B1431" t="s">
        <v>13</v>
      </c>
      <c r="C1431" t="s">
        <v>965</v>
      </c>
      <c r="D1431">
        <f t="shared" si="24"/>
        <v>18</v>
      </c>
      <c r="E1431" s="20">
        <v>327115.21999999997</v>
      </c>
      <c r="F1431" s="20">
        <v>425771.41</v>
      </c>
      <c r="G1431" s="20">
        <f t="shared" si="25"/>
        <v>-98656.19</v>
      </c>
    </row>
    <row r="1432" spans="1:7" x14ac:dyDescent="0.2">
      <c r="A1432" t="s">
        <v>1522</v>
      </c>
      <c r="B1432" t="s">
        <v>13</v>
      </c>
      <c r="C1432" t="s">
        <v>967</v>
      </c>
      <c r="D1432">
        <f t="shared" si="24"/>
        <v>18</v>
      </c>
      <c r="E1432" s="20">
        <v>55769.919999999998</v>
      </c>
      <c r="F1432" s="20">
        <v>71964.61</v>
      </c>
      <c r="G1432" s="20">
        <f t="shared" si="25"/>
        <v>-16194.690000000002</v>
      </c>
    </row>
    <row r="1433" spans="1:7" x14ac:dyDescent="0.2">
      <c r="A1433" t="s">
        <v>1523</v>
      </c>
      <c r="B1433" t="s">
        <v>13</v>
      </c>
      <c r="C1433" t="s">
        <v>969</v>
      </c>
      <c r="D1433">
        <f t="shared" si="24"/>
        <v>18</v>
      </c>
      <c r="E1433" s="20">
        <v>107370.79</v>
      </c>
      <c r="F1433" s="20">
        <v>140895.79</v>
      </c>
      <c r="G1433" s="20">
        <f t="shared" si="25"/>
        <v>-33525.000000000015</v>
      </c>
    </row>
    <row r="1434" spans="1:7" x14ac:dyDescent="0.2">
      <c r="A1434" t="s">
        <v>3237</v>
      </c>
      <c r="B1434" t="s">
        <v>13</v>
      </c>
      <c r="C1434" t="s">
        <v>957</v>
      </c>
      <c r="D1434">
        <f t="shared" si="24"/>
        <v>18</v>
      </c>
      <c r="E1434" s="20">
        <v>26219.24</v>
      </c>
      <c r="F1434" s="20">
        <v>33592.39</v>
      </c>
      <c r="G1434" s="20">
        <f t="shared" si="25"/>
        <v>-7373.1499999999978</v>
      </c>
    </row>
    <row r="1435" spans="1:7" x14ac:dyDescent="0.2">
      <c r="A1435" t="s">
        <v>1524</v>
      </c>
      <c r="B1435" t="s">
        <v>13</v>
      </c>
      <c r="C1435" t="s">
        <v>971</v>
      </c>
      <c r="D1435">
        <f t="shared" si="24"/>
        <v>18</v>
      </c>
      <c r="E1435" s="20">
        <v>19540.75</v>
      </c>
      <c r="F1435" s="20">
        <v>25818.85</v>
      </c>
      <c r="G1435" s="20">
        <f t="shared" si="25"/>
        <v>-6278.0999999999985</v>
      </c>
    </row>
    <row r="1436" spans="1:7" x14ac:dyDescent="0.2">
      <c r="A1436" t="s">
        <v>2940</v>
      </c>
      <c r="B1436" t="s">
        <v>13</v>
      </c>
      <c r="C1436" t="s">
        <v>2887</v>
      </c>
      <c r="D1436">
        <f t="shared" si="24"/>
        <v>18</v>
      </c>
      <c r="E1436" s="20">
        <v>27638.95</v>
      </c>
      <c r="F1436" s="20">
        <v>36047.800000000003</v>
      </c>
      <c r="G1436" s="20">
        <f t="shared" si="25"/>
        <v>-8408.8500000000022</v>
      </c>
    </row>
    <row r="1437" spans="1:7" hidden="1" x14ac:dyDescent="0.2">
      <c r="A1437" t="s">
        <v>1525</v>
      </c>
      <c r="B1437" t="s">
        <v>17</v>
      </c>
      <c r="C1437" t="s">
        <v>3764</v>
      </c>
      <c r="D1437">
        <f t="shared" si="24"/>
        <v>12</v>
      </c>
      <c r="E1437" s="20">
        <v>458</v>
      </c>
      <c r="F1437" s="20">
        <v>548</v>
      </c>
      <c r="G1437" s="20">
        <f t="shared" si="25"/>
        <v>-90</v>
      </c>
    </row>
    <row r="1438" spans="1:7" hidden="1" x14ac:dyDescent="0.2">
      <c r="A1438" t="s">
        <v>1526</v>
      </c>
      <c r="B1438" t="s">
        <v>17</v>
      </c>
      <c r="C1438" t="s">
        <v>1174</v>
      </c>
      <c r="D1438">
        <f t="shared" si="24"/>
        <v>14</v>
      </c>
      <c r="E1438" s="20">
        <v>458</v>
      </c>
      <c r="F1438" s="20">
        <v>548</v>
      </c>
      <c r="G1438" s="20">
        <f t="shared" si="25"/>
        <v>-90</v>
      </c>
    </row>
    <row r="1439" spans="1:7" hidden="1" x14ac:dyDescent="0.2">
      <c r="A1439" t="s">
        <v>1527</v>
      </c>
      <c r="B1439" t="s">
        <v>17</v>
      </c>
      <c r="C1439" t="s">
        <v>1174</v>
      </c>
      <c r="D1439">
        <f t="shared" si="24"/>
        <v>16</v>
      </c>
      <c r="E1439" s="20">
        <v>458</v>
      </c>
      <c r="F1439" s="20">
        <v>548</v>
      </c>
      <c r="G1439" s="20">
        <f t="shared" si="25"/>
        <v>-90</v>
      </c>
    </row>
    <row r="1440" spans="1:7" x14ac:dyDescent="0.2">
      <c r="A1440" t="s">
        <v>1528</v>
      </c>
      <c r="B1440" t="s">
        <v>13</v>
      </c>
      <c r="C1440" t="s">
        <v>1070</v>
      </c>
      <c r="D1440">
        <f t="shared" si="24"/>
        <v>18</v>
      </c>
      <c r="E1440" s="20">
        <v>458</v>
      </c>
      <c r="F1440" s="20">
        <v>548</v>
      </c>
      <c r="G1440" s="20">
        <f t="shared" si="25"/>
        <v>-90</v>
      </c>
    </row>
    <row r="1441" spans="1:7" hidden="1" x14ac:dyDescent="0.2">
      <c r="A1441" t="s">
        <v>1529</v>
      </c>
      <c r="B1441" t="s">
        <v>17</v>
      </c>
      <c r="C1441" t="s">
        <v>1530</v>
      </c>
      <c r="D1441">
        <f t="shared" si="24"/>
        <v>12</v>
      </c>
      <c r="E1441" s="20">
        <v>8802.2900000000009</v>
      </c>
      <c r="F1441" s="20">
        <v>10729.28</v>
      </c>
      <c r="G1441" s="20">
        <f t="shared" si="25"/>
        <v>-1926.9899999999998</v>
      </c>
    </row>
    <row r="1442" spans="1:7" hidden="1" x14ac:dyDescent="0.2">
      <c r="A1442" t="s">
        <v>1531</v>
      </c>
      <c r="B1442" t="s">
        <v>17</v>
      </c>
      <c r="C1442" t="s">
        <v>1530</v>
      </c>
      <c r="D1442">
        <f t="shared" si="24"/>
        <v>14</v>
      </c>
      <c r="E1442" s="20">
        <v>8802.2900000000009</v>
      </c>
      <c r="F1442" s="20">
        <v>10729.28</v>
      </c>
      <c r="G1442" s="20">
        <f t="shared" si="25"/>
        <v>-1926.9899999999998</v>
      </c>
    </row>
    <row r="1443" spans="1:7" hidden="1" x14ac:dyDescent="0.2">
      <c r="A1443" t="s">
        <v>1532</v>
      </c>
      <c r="B1443" t="s">
        <v>17</v>
      </c>
      <c r="C1443" t="s">
        <v>1530</v>
      </c>
      <c r="D1443">
        <f t="shared" si="24"/>
        <v>16</v>
      </c>
      <c r="E1443" s="20">
        <v>8802.2900000000009</v>
      </c>
      <c r="F1443" s="20">
        <v>10729.28</v>
      </c>
      <c r="G1443" s="20">
        <f t="shared" si="25"/>
        <v>-1926.9899999999998</v>
      </c>
    </row>
    <row r="1444" spans="1:7" x14ac:dyDescent="0.2">
      <c r="A1444" t="s">
        <v>1533</v>
      </c>
      <c r="B1444" t="s">
        <v>13</v>
      </c>
      <c r="C1444" t="s">
        <v>1530</v>
      </c>
      <c r="D1444">
        <f t="shared" si="24"/>
        <v>18</v>
      </c>
      <c r="E1444" s="20">
        <v>8802.2900000000009</v>
      </c>
      <c r="F1444" s="20">
        <v>10729.28</v>
      </c>
      <c r="G1444" s="20">
        <f t="shared" si="25"/>
        <v>-1926.9899999999998</v>
      </c>
    </row>
    <row r="1445" spans="1:7" hidden="1" x14ac:dyDescent="0.2">
      <c r="A1445" t="s">
        <v>3238</v>
      </c>
      <c r="B1445" t="s">
        <v>17</v>
      </c>
      <c r="C1445" t="s">
        <v>1299</v>
      </c>
      <c r="D1445">
        <f t="shared" si="24"/>
        <v>12</v>
      </c>
      <c r="E1445" s="20">
        <v>3911.79</v>
      </c>
      <c r="F1445" s="20">
        <v>4787.99</v>
      </c>
      <c r="G1445" s="20">
        <f t="shared" si="25"/>
        <v>-876.19999999999982</v>
      </c>
    </row>
    <row r="1446" spans="1:7" hidden="1" x14ac:dyDescent="0.2">
      <c r="A1446" t="s">
        <v>3239</v>
      </c>
      <c r="B1446" t="s">
        <v>17</v>
      </c>
      <c r="C1446" t="s">
        <v>1299</v>
      </c>
      <c r="D1446">
        <f t="shared" si="24"/>
        <v>14</v>
      </c>
      <c r="E1446" s="20">
        <v>3911.79</v>
      </c>
      <c r="F1446" s="20">
        <v>4787.99</v>
      </c>
      <c r="G1446" s="20">
        <f t="shared" si="25"/>
        <v>-876.19999999999982</v>
      </c>
    </row>
    <row r="1447" spans="1:7" hidden="1" x14ac:dyDescent="0.2">
      <c r="A1447" t="s">
        <v>3240</v>
      </c>
      <c r="B1447" t="s">
        <v>17</v>
      </c>
      <c r="C1447" t="s">
        <v>2066</v>
      </c>
      <c r="D1447">
        <f t="shared" si="24"/>
        <v>16</v>
      </c>
      <c r="E1447" s="20">
        <v>3911.79</v>
      </c>
      <c r="F1447" s="20">
        <v>4787.99</v>
      </c>
      <c r="G1447" s="20">
        <f t="shared" si="25"/>
        <v>-876.19999999999982</v>
      </c>
    </row>
    <row r="1448" spans="1:7" x14ac:dyDescent="0.2">
      <c r="A1448" t="s">
        <v>3241</v>
      </c>
      <c r="B1448" t="s">
        <v>13</v>
      </c>
      <c r="C1448" t="s">
        <v>2066</v>
      </c>
      <c r="D1448">
        <f t="shared" si="24"/>
        <v>18</v>
      </c>
      <c r="E1448" s="20">
        <v>3911.79</v>
      </c>
      <c r="F1448" s="20">
        <v>4787.99</v>
      </c>
      <c r="G1448" s="20">
        <f t="shared" si="25"/>
        <v>-876.19999999999982</v>
      </c>
    </row>
    <row r="1449" spans="1:7" hidden="1" x14ac:dyDescent="0.2">
      <c r="A1449" t="s">
        <v>346</v>
      </c>
      <c r="B1449" t="s">
        <v>17</v>
      </c>
      <c r="C1449" t="s">
        <v>347</v>
      </c>
      <c r="D1449">
        <f t="shared" si="24"/>
        <v>2</v>
      </c>
      <c r="E1449" s="20">
        <v>1277335.27</v>
      </c>
      <c r="F1449" s="20">
        <v>1451219.14</v>
      </c>
      <c r="G1449" s="20">
        <f t="shared" si="25"/>
        <v>-173883.86999999988</v>
      </c>
    </row>
    <row r="1450" spans="1:7" hidden="1" x14ac:dyDescent="0.2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0">
        <v>1277335.27</v>
      </c>
      <c r="F1450" s="20">
        <v>1451219.14</v>
      </c>
      <c r="G1450" s="20">
        <f t="shared" si="25"/>
        <v>-173883.86999999988</v>
      </c>
    </row>
    <row r="1451" spans="1:7" hidden="1" x14ac:dyDescent="0.2">
      <c r="A1451" t="s">
        <v>349</v>
      </c>
      <c r="B1451" t="s">
        <v>17</v>
      </c>
      <c r="C1451" t="s">
        <v>347</v>
      </c>
      <c r="D1451">
        <f t="shared" si="26"/>
        <v>4</v>
      </c>
      <c r="E1451" s="20">
        <v>1277335.27</v>
      </c>
      <c r="F1451" s="20">
        <v>1451219.14</v>
      </c>
      <c r="G1451" s="20">
        <f t="shared" si="25"/>
        <v>-173883.86999999988</v>
      </c>
    </row>
    <row r="1452" spans="1:7" hidden="1" x14ac:dyDescent="0.2">
      <c r="A1452" t="s">
        <v>350</v>
      </c>
      <c r="B1452" t="s">
        <v>17</v>
      </c>
      <c r="C1452" t="s">
        <v>351</v>
      </c>
      <c r="D1452">
        <f t="shared" si="26"/>
        <v>6</v>
      </c>
      <c r="E1452" s="20">
        <v>1208523.51</v>
      </c>
      <c r="F1452" s="20">
        <v>1379637.53</v>
      </c>
      <c r="G1452" s="20">
        <f t="shared" si="25"/>
        <v>-171114.02000000002</v>
      </c>
    </row>
    <row r="1453" spans="1:7" hidden="1" x14ac:dyDescent="0.2">
      <c r="A1453" t="s">
        <v>580</v>
      </c>
      <c r="B1453" t="s">
        <v>17</v>
      </c>
      <c r="C1453" t="s">
        <v>3765</v>
      </c>
      <c r="D1453">
        <f t="shared" si="26"/>
        <v>8</v>
      </c>
      <c r="E1453" s="20">
        <v>714592.59</v>
      </c>
      <c r="F1453" s="20">
        <v>885668.33</v>
      </c>
      <c r="G1453" s="20">
        <f t="shared" si="25"/>
        <v>-171075.74</v>
      </c>
    </row>
    <row r="1454" spans="1:7" hidden="1" x14ac:dyDescent="0.2">
      <c r="A1454" t="s">
        <v>581</v>
      </c>
      <c r="B1454" t="s">
        <v>17</v>
      </c>
      <c r="C1454" t="s">
        <v>3765</v>
      </c>
      <c r="D1454">
        <f t="shared" si="26"/>
        <v>10</v>
      </c>
      <c r="E1454" s="20">
        <v>714592.59</v>
      </c>
      <c r="F1454" s="20">
        <v>885668.33</v>
      </c>
      <c r="G1454" s="20">
        <f t="shared" si="25"/>
        <v>-171075.74</v>
      </c>
    </row>
    <row r="1455" spans="1:7" hidden="1" x14ac:dyDescent="0.2">
      <c r="A1455" t="s">
        <v>1534</v>
      </c>
      <c r="B1455" t="s">
        <v>17</v>
      </c>
      <c r="C1455" t="s">
        <v>1535</v>
      </c>
      <c r="D1455">
        <f t="shared" si="26"/>
        <v>12</v>
      </c>
      <c r="E1455" s="20">
        <v>714592.59</v>
      </c>
      <c r="F1455" s="20">
        <v>885668.33</v>
      </c>
      <c r="G1455" s="20">
        <f t="shared" si="25"/>
        <v>-171075.74</v>
      </c>
    </row>
    <row r="1456" spans="1:7" hidden="1" x14ac:dyDescent="0.2">
      <c r="A1456" t="s">
        <v>2965</v>
      </c>
      <c r="B1456" t="s">
        <v>17</v>
      </c>
      <c r="C1456" t="s">
        <v>3766</v>
      </c>
      <c r="D1456">
        <f t="shared" si="26"/>
        <v>14</v>
      </c>
      <c r="E1456" s="20">
        <v>6343.49</v>
      </c>
      <c r="F1456" s="20">
        <v>7034.69</v>
      </c>
      <c r="G1456" s="20">
        <f t="shared" si="25"/>
        <v>-691.19999999999982</v>
      </c>
    </row>
    <row r="1457" spans="1:7" hidden="1" x14ac:dyDescent="0.2">
      <c r="A1457" t="s">
        <v>2966</v>
      </c>
      <c r="B1457" t="s">
        <v>17</v>
      </c>
      <c r="C1457" t="s">
        <v>642</v>
      </c>
      <c r="D1457">
        <f t="shared" si="26"/>
        <v>16</v>
      </c>
      <c r="E1457" s="20">
        <v>6343.49</v>
      </c>
      <c r="F1457" s="20">
        <v>7034.69</v>
      </c>
      <c r="G1457" s="20">
        <f t="shared" si="25"/>
        <v>-691.19999999999982</v>
      </c>
    </row>
    <row r="1458" spans="1:7" x14ac:dyDescent="0.2">
      <c r="A1458" t="s">
        <v>2967</v>
      </c>
      <c r="B1458" t="s">
        <v>13</v>
      </c>
      <c r="C1458" t="s">
        <v>644</v>
      </c>
      <c r="D1458">
        <f t="shared" si="26"/>
        <v>18</v>
      </c>
      <c r="E1458" s="20">
        <v>6343.49</v>
      </c>
      <c r="F1458" s="20">
        <v>7034.69</v>
      </c>
      <c r="G1458" s="20">
        <f t="shared" si="25"/>
        <v>-691.19999999999982</v>
      </c>
    </row>
    <row r="1459" spans="1:7" hidden="1" x14ac:dyDescent="0.2">
      <c r="A1459" t="s">
        <v>1536</v>
      </c>
      <c r="B1459" t="s">
        <v>17</v>
      </c>
      <c r="C1459" t="s">
        <v>3767</v>
      </c>
      <c r="D1459">
        <f t="shared" si="26"/>
        <v>14</v>
      </c>
      <c r="E1459" s="20">
        <v>91309.96</v>
      </c>
      <c r="F1459" s="20">
        <v>109044.24</v>
      </c>
      <c r="G1459" s="20">
        <f t="shared" si="25"/>
        <v>-17734.28</v>
      </c>
    </row>
    <row r="1460" spans="1:7" hidden="1" x14ac:dyDescent="0.2">
      <c r="A1460" t="s">
        <v>1537</v>
      </c>
      <c r="B1460" t="s">
        <v>17</v>
      </c>
      <c r="C1460" t="s">
        <v>1538</v>
      </c>
      <c r="D1460">
        <f t="shared" si="26"/>
        <v>16</v>
      </c>
      <c r="E1460" s="20">
        <v>91309.96</v>
      </c>
      <c r="F1460" s="20">
        <v>109044.24</v>
      </c>
      <c r="G1460" s="20">
        <f t="shared" si="25"/>
        <v>-17734.28</v>
      </c>
    </row>
    <row r="1461" spans="1:7" x14ac:dyDescent="0.2">
      <c r="A1461" t="s">
        <v>1539</v>
      </c>
      <c r="B1461" t="s">
        <v>13</v>
      </c>
      <c r="C1461" t="s">
        <v>3768</v>
      </c>
      <c r="D1461">
        <f t="shared" si="26"/>
        <v>18</v>
      </c>
      <c r="E1461" s="20">
        <v>1369.66</v>
      </c>
      <c r="F1461" s="20">
        <v>1369.66</v>
      </c>
      <c r="G1461" s="20">
        <f t="shared" si="25"/>
        <v>0</v>
      </c>
    </row>
    <row r="1462" spans="1:7" x14ac:dyDescent="0.2">
      <c r="A1462" t="s">
        <v>2968</v>
      </c>
      <c r="B1462" t="s">
        <v>13</v>
      </c>
      <c r="C1462" t="s">
        <v>671</v>
      </c>
      <c r="D1462">
        <f t="shared" si="26"/>
        <v>18</v>
      </c>
      <c r="E1462" s="20">
        <v>471.45</v>
      </c>
      <c r="F1462" s="20">
        <v>752.45</v>
      </c>
      <c r="G1462" s="20">
        <f t="shared" si="25"/>
        <v>-281.00000000000006</v>
      </c>
    </row>
    <row r="1463" spans="1:7" x14ac:dyDescent="0.2">
      <c r="A1463" t="s">
        <v>1540</v>
      </c>
      <c r="B1463" t="s">
        <v>13</v>
      </c>
      <c r="C1463" t="s">
        <v>2161</v>
      </c>
      <c r="D1463">
        <f t="shared" si="26"/>
        <v>18</v>
      </c>
      <c r="E1463" s="20">
        <v>70882.17</v>
      </c>
      <c r="F1463" s="20">
        <v>84719.98</v>
      </c>
      <c r="G1463" s="20">
        <f t="shared" si="25"/>
        <v>-13837.809999999998</v>
      </c>
    </row>
    <row r="1464" spans="1:7" x14ac:dyDescent="0.2">
      <c r="A1464" t="s">
        <v>1541</v>
      </c>
      <c r="B1464" t="s">
        <v>13</v>
      </c>
      <c r="C1464" t="s">
        <v>681</v>
      </c>
      <c r="D1464">
        <f t="shared" si="26"/>
        <v>18</v>
      </c>
      <c r="E1464" s="20">
        <v>10634.19</v>
      </c>
      <c r="F1464" s="20">
        <v>13563.4</v>
      </c>
      <c r="G1464" s="20">
        <f t="shared" si="25"/>
        <v>-2929.2099999999991</v>
      </c>
    </row>
    <row r="1465" spans="1:7" x14ac:dyDescent="0.2">
      <c r="A1465" t="s">
        <v>2998</v>
      </c>
      <c r="B1465" t="s">
        <v>13</v>
      </c>
      <c r="C1465" t="s">
        <v>1422</v>
      </c>
      <c r="D1465">
        <f t="shared" si="26"/>
        <v>18</v>
      </c>
      <c r="E1465" s="20">
        <v>5427.31</v>
      </c>
      <c r="F1465" s="20">
        <v>5994.33</v>
      </c>
      <c r="G1465" s="20">
        <f t="shared" si="25"/>
        <v>-567.01999999999953</v>
      </c>
    </row>
    <row r="1466" spans="1:7" x14ac:dyDescent="0.2">
      <c r="A1466" t="s">
        <v>3242</v>
      </c>
      <c r="B1466" t="s">
        <v>13</v>
      </c>
      <c r="C1466" t="s">
        <v>675</v>
      </c>
      <c r="D1466">
        <f t="shared" si="26"/>
        <v>18</v>
      </c>
      <c r="E1466" s="20">
        <v>2525.1799999999998</v>
      </c>
      <c r="F1466" s="20">
        <v>2644.42</v>
      </c>
      <c r="G1466" s="20">
        <f t="shared" si="25"/>
        <v>-119.24000000000024</v>
      </c>
    </row>
    <row r="1467" spans="1:7" hidden="1" x14ac:dyDescent="0.2">
      <c r="A1467" t="s">
        <v>1542</v>
      </c>
      <c r="B1467" t="s">
        <v>17</v>
      </c>
      <c r="C1467" t="s">
        <v>3769</v>
      </c>
      <c r="D1467">
        <f t="shared" si="26"/>
        <v>14</v>
      </c>
      <c r="E1467" s="20">
        <v>616939.14</v>
      </c>
      <c r="F1467" s="20">
        <v>769589.4</v>
      </c>
      <c r="G1467" s="20">
        <f t="shared" si="25"/>
        <v>-152650.26</v>
      </c>
    </row>
    <row r="1468" spans="1:7" hidden="1" x14ac:dyDescent="0.2">
      <c r="A1468" t="s">
        <v>1543</v>
      </c>
      <c r="B1468" t="s">
        <v>17</v>
      </c>
      <c r="C1468" t="s">
        <v>1544</v>
      </c>
      <c r="D1468">
        <f t="shared" si="26"/>
        <v>16</v>
      </c>
      <c r="E1468" s="20">
        <v>612918.32999999996</v>
      </c>
      <c r="F1468" s="20">
        <v>765568.59</v>
      </c>
      <c r="G1468" s="20">
        <f t="shared" si="25"/>
        <v>-152650.26</v>
      </c>
    </row>
    <row r="1469" spans="1:7" x14ac:dyDescent="0.2">
      <c r="A1469" t="s">
        <v>1545</v>
      </c>
      <c r="B1469" t="s">
        <v>13</v>
      </c>
      <c r="C1469" t="s">
        <v>3768</v>
      </c>
      <c r="D1469">
        <f t="shared" si="26"/>
        <v>18</v>
      </c>
      <c r="E1469" s="20">
        <v>441581.82</v>
      </c>
      <c r="F1469" s="20">
        <v>549783.54</v>
      </c>
      <c r="G1469" s="20">
        <f t="shared" si="25"/>
        <v>-108201.72000000003</v>
      </c>
    </row>
    <row r="1470" spans="1:7" x14ac:dyDescent="0.2">
      <c r="A1470" t="s">
        <v>1546</v>
      </c>
      <c r="B1470" t="s">
        <v>13</v>
      </c>
      <c r="C1470" t="s">
        <v>671</v>
      </c>
      <c r="D1470">
        <f t="shared" si="26"/>
        <v>18</v>
      </c>
      <c r="E1470" s="20">
        <v>14570.07</v>
      </c>
      <c r="F1470" s="20">
        <v>16946.12</v>
      </c>
      <c r="G1470" s="20">
        <f t="shared" si="25"/>
        <v>-2376.0499999999993</v>
      </c>
    </row>
    <row r="1471" spans="1:7" x14ac:dyDescent="0.2">
      <c r="A1471" t="s">
        <v>1547</v>
      </c>
      <c r="B1471" t="s">
        <v>13</v>
      </c>
      <c r="C1471" t="s">
        <v>681</v>
      </c>
      <c r="D1471">
        <f t="shared" si="26"/>
        <v>18</v>
      </c>
      <c r="E1471" s="20">
        <v>50151.839999999997</v>
      </c>
      <c r="F1471" s="20">
        <v>68877.740000000005</v>
      </c>
      <c r="G1471" s="20">
        <f t="shared" si="25"/>
        <v>-18725.900000000009</v>
      </c>
    </row>
    <row r="1472" spans="1:7" x14ac:dyDescent="0.2">
      <c r="A1472" t="s">
        <v>3578</v>
      </c>
      <c r="B1472" t="s">
        <v>13</v>
      </c>
      <c r="C1472" t="s">
        <v>675</v>
      </c>
      <c r="D1472">
        <f t="shared" si="26"/>
        <v>18</v>
      </c>
      <c r="E1472" s="20">
        <v>106614.6</v>
      </c>
      <c r="F1472" s="20">
        <v>129961.19</v>
      </c>
      <c r="G1472" s="20">
        <f t="shared" si="25"/>
        <v>-23346.589999999997</v>
      </c>
    </row>
    <row r="1473" spans="1:7" hidden="1" x14ac:dyDescent="0.2">
      <c r="A1473" t="s">
        <v>1548</v>
      </c>
      <c r="B1473" t="s">
        <v>17</v>
      </c>
      <c r="C1473" t="s">
        <v>676</v>
      </c>
      <c r="D1473">
        <f t="shared" si="26"/>
        <v>16</v>
      </c>
      <c r="E1473" s="20">
        <v>4020.81</v>
      </c>
      <c r="F1473" s="20">
        <v>4020.81</v>
      </c>
      <c r="G1473" s="20">
        <f t="shared" si="25"/>
        <v>0</v>
      </c>
    </row>
    <row r="1474" spans="1:7" x14ac:dyDescent="0.2">
      <c r="A1474" t="s">
        <v>2901</v>
      </c>
      <c r="B1474" t="s">
        <v>13</v>
      </c>
      <c r="C1474" t="s">
        <v>678</v>
      </c>
      <c r="D1474">
        <f t="shared" si="26"/>
        <v>18</v>
      </c>
      <c r="E1474" s="20">
        <v>4020.81</v>
      </c>
      <c r="F1474" s="20">
        <v>4020.81</v>
      </c>
      <c r="G1474" s="20">
        <f t="shared" si="25"/>
        <v>0</v>
      </c>
    </row>
    <row r="1475" spans="1:7" hidden="1" x14ac:dyDescent="0.2">
      <c r="A1475" t="s">
        <v>3436</v>
      </c>
      <c r="B1475" t="s">
        <v>17</v>
      </c>
      <c r="C1475" t="s">
        <v>3437</v>
      </c>
      <c r="D1475">
        <f t="shared" si="26"/>
        <v>8</v>
      </c>
      <c r="E1475" s="20">
        <v>493930.92</v>
      </c>
      <c r="F1475" s="20">
        <v>493969.2</v>
      </c>
      <c r="G1475" s="20">
        <f t="shared" si="25"/>
        <v>-38.28000000002794</v>
      </c>
    </row>
    <row r="1476" spans="1:7" hidden="1" x14ac:dyDescent="0.2">
      <c r="A1476" t="s">
        <v>3438</v>
      </c>
      <c r="B1476" t="s">
        <v>17</v>
      </c>
      <c r="C1476" t="s">
        <v>3437</v>
      </c>
      <c r="D1476">
        <f t="shared" si="26"/>
        <v>10</v>
      </c>
      <c r="E1476" s="20">
        <v>493930.92</v>
      </c>
      <c r="F1476" s="20">
        <v>493969.2</v>
      </c>
      <c r="G1476" s="20">
        <f t="shared" si="25"/>
        <v>-38.28000000002794</v>
      </c>
    </row>
    <row r="1477" spans="1:7" hidden="1" x14ac:dyDescent="0.2">
      <c r="A1477" t="s">
        <v>3439</v>
      </c>
      <c r="B1477" t="s">
        <v>17</v>
      </c>
      <c r="C1477" t="s">
        <v>3437</v>
      </c>
      <c r="D1477">
        <f t="shared" si="26"/>
        <v>12</v>
      </c>
      <c r="E1477" s="20">
        <v>493930.92</v>
      </c>
      <c r="F1477" s="20">
        <v>493969.2</v>
      </c>
      <c r="G1477" s="20">
        <f t="shared" si="25"/>
        <v>-38.28000000002794</v>
      </c>
    </row>
    <row r="1478" spans="1:7" hidden="1" x14ac:dyDescent="0.2">
      <c r="A1478" t="s">
        <v>3440</v>
      </c>
      <c r="B1478" t="s">
        <v>17</v>
      </c>
      <c r="C1478" t="s">
        <v>3437</v>
      </c>
      <c r="D1478">
        <f t="shared" si="26"/>
        <v>14</v>
      </c>
      <c r="E1478" s="20">
        <v>493930.92</v>
      </c>
      <c r="F1478" s="20">
        <v>493969.2</v>
      </c>
      <c r="G1478" s="20">
        <f t="shared" si="25"/>
        <v>-38.28000000002794</v>
      </c>
    </row>
    <row r="1479" spans="1:7" hidden="1" x14ac:dyDescent="0.2">
      <c r="A1479" t="s">
        <v>3441</v>
      </c>
      <c r="B1479" t="s">
        <v>17</v>
      </c>
      <c r="C1479" t="s">
        <v>3437</v>
      </c>
      <c r="D1479">
        <f t="shared" si="26"/>
        <v>16</v>
      </c>
      <c r="E1479" s="20">
        <v>493930.92</v>
      </c>
      <c r="F1479" s="20">
        <v>493969.2</v>
      </c>
      <c r="G1479" s="20">
        <f t="shared" si="25"/>
        <v>-38.28000000002794</v>
      </c>
    </row>
    <row r="1480" spans="1:7" x14ac:dyDescent="0.2">
      <c r="A1480" t="s">
        <v>3442</v>
      </c>
      <c r="B1480" t="s">
        <v>13</v>
      </c>
      <c r="C1480" t="s">
        <v>3437</v>
      </c>
      <c r="D1480">
        <f t="shared" si="26"/>
        <v>18</v>
      </c>
      <c r="E1480" s="20">
        <v>493930.92</v>
      </c>
      <c r="F1480" s="20">
        <v>493969.2</v>
      </c>
      <c r="G1480" s="20">
        <f t="shared" si="25"/>
        <v>-38.28000000002794</v>
      </c>
    </row>
    <row r="1481" spans="1:7" hidden="1" x14ac:dyDescent="0.2">
      <c r="A1481" t="s">
        <v>352</v>
      </c>
      <c r="B1481" t="s">
        <v>17</v>
      </c>
      <c r="C1481" t="s">
        <v>105</v>
      </c>
      <c r="D1481">
        <f t="shared" si="26"/>
        <v>6</v>
      </c>
      <c r="E1481" s="20">
        <v>68811.759999999995</v>
      </c>
      <c r="F1481" s="20">
        <v>71581.61</v>
      </c>
      <c r="G1481" s="20">
        <f t="shared" ref="G1481:G1544" si="27">+E1481-F1481</f>
        <v>-2769.8500000000058</v>
      </c>
    </row>
    <row r="1482" spans="1:7" hidden="1" x14ac:dyDescent="0.2">
      <c r="A1482" t="s">
        <v>353</v>
      </c>
      <c r="B1482" t="s">
        <v>17</v>
      </c>
      <c r="C1482" t="s">
        <v>105</v>
      </c>
      <c r="D1482">
        <f t="shared" si="26"/>
        <v>8</v>
      </c>
      <c r="E1482" s="20">
        <v>68811.759999999995</v>
      </c>
      <c r="F1482" s="20">
        <v>71581.61</v>
      </c>
      <c r="G1482" s="20">
        <f t="shared" si="27"/>
        <v>-2769.8500000000058</v>
      </c>
    </row>
    <row r="1483" spans="1:7" hidden="1" x14ac:dyDescent="0.2">
      <c r="A1483" t="s">
        <v>354</v>
      </c>
      <c r="B1483" t="s">
        <v>17</v>
      </c>
      <c r="C1483" t="s">
        <v>105</v>
      </c>
      <c r="D1483">
        <f t="shared" si="26"/>
        <v>10</v>
      </c>
      <c r="E1483" s="20">
        <v>68811.759999999995</v>
      </c>
      <c r="F1483" s="20">
        <v>71581.61</v>
      </c>
      <c r="G1483" s="20">
        <f t="shared" si="27"/>
        <v>-2769.8500000000058</v>
      </c>
    </row>
    <row r="1484" spans="1:7" hidden="1" x14ac:dyDescent="0.2">
      <c r="A1484" t="s">
        <v>1549</v>
      </c>
      <c r="B1484" t="s">
        <v>17</v>
      </c>
      <c r="C1484" t="s">
        <v>1550</v>
      </c>
      <c r="D1484">
        <f t="shared" si="26"/>
        <v>12</v>
      </c>
      <c r="E1484" s="20">
        <v>68811.759999999995</v>
      </c>
      <c r="F1484" s="20">
        <v>71581.61</v>
      </c>
      <c r="G1484" s="20">
        <f t="shared" si="27"/>
        <v>-2769.8500000000058</v>
      </c>
    </row>
    <row r="1485" spans="1:7" hidden="1" x14ac:dyDescent="0.2">
      <c r="A1485" t="s">
        <v>1551</v>
      </c>
      <c r="B1485" t="s">
        <v>17</v>
      </c>
      <c r="C1485" t="s">
        <v>1550</v>
      </c>
      <c r="D1485">
        <f t="shared" si="26"/>
        <v>14</v>
      </c>
      <c r="E1485" s="20">
        <v>68811.759999999995</v>
      </c>
      <c r="F1485" s="20">
        <v>71581.61</v>
      </c>
      <c r="G1485" s="20">
        <f t="shared" si="27"/>
        <v>-2769.8500000000058</v>
      </c>
    </row>
    <row r="1486" spans="1:7" hidden="1" x14ac:dyDescent="0.2">
      <c r="A1486" t="s">
        <v>1552</v>
      </c>
      <c r="B1486" t="s">
        <v>17</v>
      </c>
      <c r="C1486" t="s">
        <v>1550</v>
      </c>
      <c r="D1486">
        <f t="shared" si="26"/>
        <v>16</v>
      </c>
      <c r="E1486" s="20">
        <v>68811.759999999995</v>
      </c>
      <c r="F1486" s="20">
        <v>71581.61</v>
      </c>
      <c r="G1486" s="20">
        <f t="shared" si="27"/>
        <v>-2769.8500000000058</v>
      </c>
    </row>
    <row r="1487" spans="1:7" x14ac:dyDescent="0.2">
      <c r="A1487" t="s">
        <v>1553</v>
      </c>
      <c r="B1487" t="s">
        <v>13</v>
      </c>
      <c r="C1487" t="s">
        <v>1550</v>
      </c>
      <c r="D1487">
        <f t="shared" si="26"/>
        <v>18</v>
      </c>
      <c r="E1487" s="20">
        <v>68659.350000000006</v>
      </c>
      <c r="F1487" s="20">
        <v>71429.2</v>
      </c>
      <c r="G1487" s="20">
        <f t="shared" si="27"/>
        <v>-2769.8499999999913</v>
      </c>
    </row>
    <row r="1488" spans="1:7" x14ac:dyDescent="0.2">
      <c r="A1488" t="s">
        <v>2716</v>
      </c>
      <c r="B1488" t="s">
        <v>13</v>
      </c>
      <c r="C1488" t="s">
        <v>2717</v>
      </c>
      <c r="D1488">
        <f t="shared" si="26"/>
        <v>18</v>
      </c>
      <c r="E1488" s="20">
        <v>152.41</v>
      </c>
      <c r="F1488" s="20">
        <v>152.41</v>
      </c>
      <c r="G1488" s="20">
        <f t="shared" si="27"/>
        <v>0</v>
      </c>
    </row>
    <row r="1489" spans="1:7" hidden="1" x14ac:dyDescent="0.2">
      <c r="A1489" t="s">
        <v>355</v>
      </c>
      <c r="B1489" t="s">
        <v>17</v>
      </c>
      <c r="C1489" t="s">
        <v>356</v>
      </c>
      <c r="E1489" s="20">
        <v>2935226.67</v>
      </c>
      <c r="F1489" s="20">
        <v>3618535.15</v>
      </c>
      <c r="G1489" s="20">
        <f t="shared" si="27"/>
        <v>-683308.48</v>
      </c>
    </row>
    <row r="1490" spans="1:7" hidden="1" x14ac:dyDescent="0.2">
      <c r="A1490" t="s">
        <v>357</v>
      </c>
      <c r="B1490" t="s">
        <v>17</v>
      </c>
      <c r="C1490" t="s">
        <v>3770</v>
      </c>
      <c r="E1490" s="20">
        <v>2852026.43</v>
      </c>
      <c r="F1490" s="20">
        <v>3509428.61</v>
      </c>
      <c r="G1490" s="20">
        <f t="shared" si="27"/>
        <v>-657402.1799999997</v>
      </c>
    </row>
    <row r="1491" spans="1:7" hidden="1" x14ac:dyDescent="0.2">
      <c r="A1491" t="s">
        <v>358</v>
      </c>
      <c r="B1491" t="s">
        <v>17</v>
      </c>
      <c r="C1491" t="s">
        <v>3647</v>
      </c>
      <c r="E1491" s="20">
        <v>769088.09</v>
      </c>
      <c r="F1491" s="20">
        <v>944832.09</v>
      </c>
      <c r="G1491" s="20">
        <f t="shared" si="27"/>
        <v>-175744</v>
      </c>
    </row>
    <row r="1492" spans="1:7" hidden="1" x14ac:dyDescent="0.2">
      <c r="A1492" t="s">
        <v>359</v>
      </c>
      <c r="B1492" t="s">
        <v>17</v>
      </c>
      <c r="C1492" t="s">
        <v>3647</v>
      </c>
      <c r="E1492" s="20">
        <v>769088.09</v>
      </c>
      <c r="F1492" s="20">
        <v>944832.09</v>
      </c>
      <c r="G1492" s="20">
        <f t="shared" si="27"/>
        <v>-175744</v>
      </c>
    </row>
    <row r="1493" spans="1:7" hidden="1" x14ac:dyDescent="0.2">
      <c r="A1493" t="s">
        <v>360</v>
      </c>
      <c r="B1493" t="s">
        <v>17</v>
      </c>
      <c r="C1493" t="s">
        <v>3629</v>
      </c>
      <c r="E1493" s="20">
        <v>678826.14</v>
      </c>
      <c r="F1493" s="20">
        <v>829834.72</v>
      </c>
      <c r="G1493" s="20">
        <f t="shared" si="27"/>
        <v>-151008.57999999996</v>
      </c>
    </row>
    <row r="1494" spans="1:7" hidden="1" x14ac:dyDescent="0.2">
      <c r="A1494" t="s">
        <v>361</v>
      </c>
      <c r="B1494" t="s">
        <v>17</v>
      </c>
      <c r="C1494" t="s">
        <v>3648</v>
      </c>
      <c r="E1494" s="20">
        <v>522616</v>
      </c>
      <c r="F1494" s="20">
        <v>639178.03</v>
      </c>
      <c r="G1494" s="20">
        <f t="shared" si="27"/>
        <v>-116562.03000000003</v>
      </c>
    </row>
    <row r="1495" spans="1:7" hidden="1" x14ac:dyDescent="0.2">
      <c r="A1495" t="s">
        <v>362</v>
      </c>
      <c r="B1495" t="s">
        <v>17</v>
      </c>
      <c r="C1495" t="s">
        <v>3648</v>
      </c>
      <c r="E1495" s="20">
        <v>522616</v>
      </c>
      <c r="F1495" s="20">
        <v>639178.03</v>
      </c>
      <c r="G1495" s="20">
        <f t="shared" si="27"/>
        <v>-116562.03000000003</v>
      </c>
    </row>
    <row r="1496" spans="1:7" hidden="1" x14ac:dyDescent="0.2">
      <c r="A1496" t="s">
        <v>1554</v>
      </c>
      <c r="B1496" t="s">
        <v>17</v>
      </c>
      <c r="C1496" t="s">
        <v>3771</v>
      </c>
      <c r="E1496" s="20">
        <v>522616</v>
      </c>
      <c r="F1496" s="20">
        <v>639178.03</v>
      </c>
      <c r="G1496" s="20">
        <f t="shared" si="27"/>
        <v>-116562.03000000003</v>
      </c>
    </row>
    <row r="1497" spans="1:7" hidden="1" x14ac:dyDescent="0.2">
      <c r="A1497" t="s">
        <v>1555</v>
      </c>
      <c r="B1497" t="s">
        <v>17</v>
      </c>
      <c r="C1497" t="s">
        <v>1556</v>
      </c>
      <c r="E1497" s="20">
        <v>974.22</v>
      </c>
      <c r="F1497" s="20">
        <v>1289.07</v>
      </c>
      <c r="G1497" s="20">
        <f t="shared" si="27"/>
        <v>-314.84999999999991</v>
      </c>
    </row>
    <row r="1498" spans="1:7" hidden="1" x14ac:dyDescent="0.2">
      <c r="A1498" t="s">
        <v>1557</v>
      </c>
      <c r="B1498" t="s">
        <v>17</v>
      </c>
      <c r="C1498" t="s">
        <v>169</v>
      </c>
      <c r="E1498" s="20">
        <v>974.22</v>
      </c>
      <c r="F1498" s="20">
        <v>1289.07</v>
      </c>
      <c r="G1498" s="20">
        <f t="shared" si="27"/>
        <v>-314.84999999999991</v>
      </c>
    </row>
    <row r="1499" spans="1:7" hidden="1" x14ac:dyDescent="0.2">
      <c r="A1499" t="s">
        <v>1558</v>
      </c>
      <c r="B1499" t="s">
        <v>13</v>
      </c>
      <c r="C1499" t="s">
        <v>3772</v>
      </c>
      <c r="E1499" s="20">
        <v>974.22</v>
      </c>
      <c r="F1499" s="20">
        <v>1289.07</v>
      </c>
      <c r="G1499" s="20">
        <f t="shared" si="27"/>
        <v>-314.84999999999991</v>
      </c>
    </row>
    <row r="1500" spans="1:7" hidden="1" x14ac:dyDescent="0.2">
      <c r="A1500" t="s">
        <v>1559</v>
      </c>
      <c r="B1500" t="s">
        <v>17</v>
      </c>
      <c r="C1500" t="s">
        <v>1560</v>
      </c>
      <c r="E1500" s="20">
        <v>1135.26</v>
      </c>
      <c r="F1500" s="20">
        <v>1403.8</v>
      </c>
      <c r="G1500" s="20">
        <f t="shared" si="27"/>
        <v>-268.53999999999996</v>
      </c>
    </row>
    <row r="1501" spans="1:7" hidden="1" x14ac:dyDescent="0.2">
      <c r="A1501" t="s">
        <v>1561</v>
      </c>
      <c r="B1501" t="s">
        <v>17</v>
      </c>
      <c r="C1501" t="s">
        <v>169</v>
      </c>
      <c r="E1501" s="20">
        <v>1135.26</v>
      </c>
      <c r="F1501" s="20">
        <v>1403.8</v>
      </c>
      <c r="G1501" s="20">
        <f t="shared" si="27"/>
        <v>-268.53999999999996</v>
      </c>
    </row>
    <row r="1502" spans="1:7" hidden="1" x14ac:dyDescent="0.2">
      <c r="A1502" t="s">
        <v>1562</v>
      </c>
      <c r="B1502" t="s">
        <v>13</v>
      </c>
      <c r="C1502" t="s">
        <v>3772</v>
      </c>
      <c r="E1502" s="20">
        <v>1135.26</v>
      </c>
      <c r="F1502" s="20">
        <v>1403.8</v>
      </c>
      <c r="G1502" s="20">
        <f t="shared" si="27"/>
        <v>-268.53999999999996</v>
      </c>
    </row>
    <row r="1503" spans="1:7" hidden="1" x14ac:dyDescent="0.2">
      <c r="A1503" t="s">
        <v>1563</v>
      </c>
      <c r="B1503" t="s">
        <v>17</v>
      </c>
      <c r="C1503" t="s">
        <v>1564</v>
      </c>
      <c r="E1503" s="20">
        <v>8099.15</v>
      </c>
      <c r="F1503" s="20">
        <v>9834.4500000000007</v>
      </c>
      <c r="G1503" s="20">
        <f t="shared" si="27"/>
        <v>-1735.3000000000011</v>
      </c>
    </row>
    <row r="1504" spans="1:7" hidden="1" x14ac:dyDescent="0.2">
      <c r="A1504" t="s">
        <v>1565</v>
      </c>
      <c r="B1504" t="s">
        <v>17</v>
      </c>
      <c r="C1504" t="s">
        <v>169</v>
      </c>
      <c r="E1504" s="20">
        <v>8099.15</v>
      </c>
      <c r="F1504" s="20">
        <v>9834.4500000000007</v>
      </c>
      <c r="G1504" s="20">
        <f t="shared" si="27"/>
        <v>-1735.3000000000011</v>
      </c>
    </row>
    <row r="1505" spans="1:7" hidden="1" x14ac:dyDescent="0.2">
      <c r="A1505" t="s">
        <v>1566</v>
      </c>
      <c r="B1505" t="s">
        <v>13</v>
      </c>
      <c r="C1505" t="s">
        <v>3772</v>
      </c>
      <c r="E1505" s="20">
        <v>8099.15</v>
      </c>
      <c r="F1505" s="20">
        <v>9834.4500000000007</v>
      </c>
      <c r="G1505" s="20">
        <f t="shared" si="27"/>
        <v>-1735.3000000000011</v>
      </c>
    </row>
    <row r="1506" spans="1:7" hidden="1" x14ac:dyDescent="0.2">
      <c r="A1506" t="s">
        <v>1567</v>
      </c>
      <c r="B1506" t="s">
        <v>17</v>
      </c>
      <c r="C1506" t="s">
        <v>1568</v>
      </c>
      <c r="E1506" s="20">
        <v>83286.55</v>
      </c>
      <c r="F1506" s="20">
        <v>102395.66</v>
      </c>
      <c r="G1506" s="20">
        <f t="shared" si="27"/>
        <v>-19109.11</v>
      </c>
    </row>
    <row r="1507" spans="1:7" hidden="1" x14ac:dyDescent="0.2">
      <c r="A1507" t="s">
        <v>1569</v>
      </c>
      <c r="B1507" t="s">
        <v>17</v>
      </c>
      <c r="C1507" t="s">
        <v>169</v>
      </c>
      <c r="E1507" s="20">
        <v>83286.55</v>
      </c>
      <c r="F1507" s="20">
        <v>102395.66</v>
      </c>
      <c r="G1507" s="20">
        <f t="shared" si="27"/>
        <v>-19109.11</v>
      </c>
    </row>
    <row r="1508" spans="1:7" hidden="1" x14ac:dyDescent="0.2">
      <c r="A1508" t="s">
        <v>1570</v>
      </c>
      <c r="B1508" t="s">
        <v>13</v>
      </c>
      <c r="C1508" t="s">
        <v>3772</v>
      </c>
      <c r="E1508" s="20">
        <v>83286.55</v>
      </c>
      <c r="F1508" s="20">
        <v>102395.66</v>
      </c>
      <c r="G1508" s="20">
        <f t="shared" si="27"/>
        <v>-19109.11</v>
      </c>
    </row>
    <row r="1509" spans="1:7" hidden="1" x14ac:dyDescent="0.2">
      <c r="A1509" t="s">
        <v>1571</v>
      </c>
      <c r="B1509" t="s">
        <v>17</v>
      </c>
      <c r="C1509" t="s">
        <v>1572</v>
      </c>
      <c r="E1509" s="20">
        <v>13952.96</v>
      </c>
      <c r="F1509" s="20">
        <v>18558.03</v>
      </c>
      <c r="G1509" s="20">
        <f t="shared" si="27"/>
        <v>-4605.07</v>
      </c>
    </row>
    <row r="1510" spans="1:7" hidden="1" x14ac:dyDescent="0.2">
      <c r="A1510" t="s">
        <v>1573</v>
      </c>
      <c r="B1510" t="s">
        <v>17</v>
      </c>
      <c r="C1510" t="s">
        <v>169</v>
      </c>
      <c r="E1510" s="20">
        <v>13952.96</v>
      </c>
      <c r="F1510" s="20">
        <v>18558.03</v>
      </c>
      <c r="G1510" s="20">
        <f t="shared" si="27"/>
        <v>-4605.07</v>
      </c>
    </row>
    <row r="1511" spans="1:7" hidden="1" x14ac:dyDescent="0.2">
      <c r="A1511" t="s">
        <v>1574</v>
      </c>
      <c r="B1511" t="s">
        <v>13</v>
      </c>
      <c r="C1511" t="s">
        <v>3772</v>
      </c>
      <c r="E1511" s="20">
        <v>13952.96</v>
      </c>
      <c r="F1511" s="20">
        <v>18558.03</v>
      </c>
      <c r="G1511" s="20">
        <f t="shared" si="27"/>
        <v>-4605.07</v>
      </c>
    </row>
    <row r="1512" spans="1:7" hidden="1" x14ac:dyDescent="0.2">
      <c r="A1512" t="s">
        <v>1575</v>
      </c>
      <c r="B1512" t="s">
        <v>17</v>
      </c>
      <c r="C1512" t="s">
        <v>1576</v>
      </c>
      <c r="E1512" s="20">
        <v>415167.86</v>
      </c>
      <c r="F1512" s="20">
        <v>505697.02</v>
      </c>
      <c r="G1512" s="20">
        <f t="shared" si="27"/>
        <v>-90529.160000000033</v>
      </c>
    </row>
    <row r="1513" spans="1:7" hidden="1" x14ac:dyDescent="0.2">
      <c r="A1513" t="s">
        <v>1577</v>
      </c>
      <c r="B1513" t="s">
        <v>17</v>
      </c>
      <c r="C1513" t="s">
        <v>169</v>
      </c>
      <c r="E1513" s="20">
        <v>415167.86</v>
      </c>
      <c r="F1513" s="20">
        <v>505697.02</v>
      </c>
      <c r="G1513" s="20">
        <f t="shared" si="27"/>
        <v>-90529.160000000033</v>
      </c>
    </row>
    <row r="1514" spans="1:7" hidden="1" x14ac:dyDescent="0.2">
      <c r="A1514" t="s">
        <v>1578</v>
      </c>
      <c r="B1514" t="s">
        <v>13</v>
      </c>
      <c r="C1514" t="s">
        <v>3772</v>
      </c>
      <c r="E1514" s="20">
        <v>410535.78</v>
      </c>
      <c r="F1514" s="20">
        <v>501064.94</v>
      </c>
      <c r="G1514" s="20">
        <f t="shared" si="27"/>
        <v>-90529.159999999974</v>
      </c>
    </row>
    <row r="1515" spans="1:7" hidden="1" x14ac:dyDescent="0.2">
      <c r="A1515" t="s">
        <v>3243</v>
      </c>
      <c r="B1515" t="s">
        <v>13</v>
      </c>
      <c r="C1515" t="s">
        <v>3773</v>
      </c>
      <c r="E1515" s="20">
        <v>4632.08</v>
      </c>
      <c r="F1515" s="20">
        <v>4632.08</v>
      </c>
      <c r="G1515" s="20">
        <f t="shared" si="27"/>
        <v>0</v>
      </c>
    </row>
    <row r="1516" spans="1:7" hidden="1" x14ac:dyDescent="0.2">
      <c r="A1516" t="s">
        <v>363</v>
      </c>
      <c r="B1516" t="s">
        <v>17</v>
      </c>
      <c r="C1516" t="s">
        <v>364</v>
      </c>
      <c r="E1516" s="20">
        <v>68482.28</v>
      </c>
      <c r="F1516" s="20">
        <v>82491.87</v>
      </c>
      <c r="G1516" s="20">
        <f t="shared" si="27"/>
        <v>-14009.589999999997</v>
      </c>
    </row>
    <row r="1517" spans="1:7" hidden="1" x14ac:dyDescent="0.2">
      <c r="A1517" t="s">
        <v>365</v>
      </c>
      <c r="B1517" t="s">
        <v>17</v>
      </c>
      <c r="C1517" t="s">
        <v>364</v>
      </c>
      <c r="E1517" s="20">
        <v>68482.28</v>
      </c>
      <c r="F1517" s="20">
        <v>82491.87</v>
      </c>
      <c r="G1517" s="20">
        <f t="shared" si="27"/>
        <v>-14009.589999999997</v>
      </c>
    </row>
    <row r="1518" spans="1:7" hidden="1" x14ac:dyDescent="0.2">
      <c r="A1518" t="s">
        <v>1579</v>
      </c>
      <c r="B1518" t="s">
        <v>17</v>
      </c>
      <c r="C1518" t="s">
        <v>364</v>
      </c>
      <c r="E1518" s="20">
        <v>68482.28</v>
      </c>
      <c r="F1518" s="20">
        <v>82491.87</v>
      </c>
      <c r="G1518" s="20">
        <f t="shared" si="27"/>
        <v>-14009.589999999997</v>
      </c>
    </row>
    <row r="1519" spans="1:7" hidden="1" x14ac:dyDescent="0.2">
      <c r="A1519" t="s">
        <v>1580</v>
      </c>
      <c r="B1519" t="s">
        <v>17</v>
      </c>
      <c r="C1519" t="s">
        <v>364</v>
      </c>
      <c r="E1519" s="20">
        <v>68482.28</v>
      </c>
      <c r="F1519" s="20">
        <v>82491.87</v>
      </c>
      <c r="G1519" s="20">
        <f t="shared" si="27"/>
        <v>-14009.589999999997</v>
      </c>
    </row>
    <row r="1520" spans="1:7" hidden="1" x14ac:dyDescent="0.2">
      <c r="A1520" t="s">
        <v>1581</v>
      </c>
      <c r="B1520" t="s">
        <v>17</v>
      </c>
      <c r="C1520" t="s">
        <v>364</v>
      </c>
      <c r="E1520" s="20">
        <v>68482.28</v>
      </c>
      <c r="F1520" s="20">
        <v>82491.87</v>
      </c>
      <c r="G1520" s="20">
        <f t="shared" si="27"/>
        <v>-14009.589999999997</v>
      </c>
    </row>
    <row r="1521" spans="1:7" hidden="1" x14ac:dyDescent="0.2">
      <c r="A1521" t="s">
        <v>1582</v>
      </c>
      <c r="B1521" t="s">
        <v>13</v>
      </c>
      <c r="C1521" t="s">
        <v>364</v>
      </c>
      <c r="E1521" s="20">
        <v>68482.28</v>
      </c>
      <c r="F1521" s="20">
        <v>82491.87</v>
      </c>
      <c r="G1521" s="20">
        <f t="shared" si="27"/>
        <v>-14009.589999999997</v>
      </c>
    </row>
    <row r="1522" spans="1:7" hidden="1" x14ac:dyDescent="0.2">
      <c r="A1522" t="s">
        <v>366</v>
      </c>
      <c r="B1522" t="s">
        <v>17</v>
      </c>
      <c r="C1522" t="s">
        <v>3774</v>
      </c>
      <c r="E1522" s="20">
        <v>87727.86</v>
      </c>
      <c r="F1522" s="20">
        <v>108164.82</v>
      </c>
      <c r="G1522" s="20">
        <f t="shared" si="27"/>
        <v>-20436.960000000006</v>
      </c>
    </row>
    <row r="1523" spans="1:7" hidden="1" x14ac:dyDescent="0.2">
      <c r="A1523" t="s">
        <v>367</v>
      </c>
      <c r="B1523" t="s">
        <v>17</v>
      </c>
      <c r="C1523" t="s">
        <v>3774</v>
      </c>
      <c r="E1523" s="20">
        <v>87727.86</v>
      </c>
      <c r="F1523" s="20">
        <v>108164.82</v>
      </c>
      <c r="G1523" s="20">
        <f t="shared" si="27"/>
        <v>-20436.960000000006</v>
      </c>
    </row>
    <row r="1524" spans="1:7" hidden="1" x14ac:dyDescent="0.2">
      <c r="A1524" t="s">
        <v>1583</v>
      </c>
      <c r="B1524" t="s">
        <v>17</v>
      </c>
      <c r="C1524" t="s">
        <v>1584</v>
      </c>
      <c r="E1524" s="20">
        <v>87727.86</v>
      </c>
      <c r="F1524" s="20">
        <v>108164.82</v>
      </c>
      <c r="G1524" s="20">
        <f t="shared" si="27"/>
        <v>-20436.960000000006</v>
      </c>
    </row>
    <row r="1525" spans="1:7" hidden="1" x14ac:dyDescent="0.2">
      <c r="A1525" t="s">
        <v>1585</v>
      </c>
      <c r="B1525" t="s">
        <v>17</v>
      </c>
      <c r="C1525" t="s">
        <v>3775</v>
      </c>
      <c r="E1525" s="20">
        <v>33154.49</v>
      </c>
      <c r="F1525" s="20">
        <v>43286.93</v>
      </c>
      <c r="G1525" s="20">
        <f t="shared" si="27"/>
        <v>-10132.440000000002</v>
      </c>
    </row>
    <row r="1526" spans="1:7" hidden="1" x14ac:dyDescent="0.2">
      <c r="A1526" t="s">
        <v>1586</v>
      </c>
      <c r="B1526" t="s">
        <v>17</v>
      </c>
      <c r="C1526" t="s">
        <v>1079</v>
      </c>
      <c r="E1526" s="20">
        <v>2131.6999999999998</v>
      </c>
      <c r="F1526" s="20">
        <v>2563.61</v>
      </c>
      <c r="G1526" s="20">
        <f t="shared" si="27"/>
        <v>-431.91000000000031</v>
      </c>
    </row>
    <row r="1527" spans="1:7" hidden="1" x14ac:dyDescent="0.2">
      <c r="A1527" t="s">
        <v>1587</v>
      </c>
      <c r="B1527" t="s">
        <v>13</v>
      </c>
      <c r="C1527" t="s">
        <v>1070</v>
      </c>
      <c r="E1527" s="20">
        <v>2131.6999999999998</v>
      </c>
      <c r="F1527" s="20">
        <v>2563.61</v>
      </c>
      <c r="G1527" s="20">
        <f t="shared" si="27"/>
        <v>-431.91000000000031</v>
      </c>
    </row>
    <row r="1528" spans="1:7" hidden="1" x14ac:dyDescent="0.2">
      <c r="A1528" t="s">
        <v>1588</v>
      </c>
      <c r="B1528" t="s">
        <v>17</v>
      </c>
      <c r="C1528" t="s">
        <v>1082</v>
      </c>
      <c r="E1528" s="20">
        <v>31022.79</v>
      </c>
      <c r="F1528" s="20">
        <v>40723.32</v>
      </c>
      <c r="G1528" s="20">
        <f t="shared" si="27"/>
        <v>-9700.5299999999988</v>
      </c>
    </row>
    <row r="1529" spans="1:7" hidden="1" x14ac:dyDescent="0.2">
      <c r="A1529" t="s">
        <v>1589</v>
      </c>
      <c r="B1529" t="s">
        <v>13</v>
      </c>
      <c r="C1529" t="s">
        <v>1084</v>
      </c>
      <c r="E1529" s="20">
        <v>114.14</v>
      </c>
      <c r="F1529" s="20">
        <v>114.14</v>
      </c>
      <c r="G1529" s="20">
        <f t="shared" si="27"/>
        <v>0</v>
      </c>
    </row>
    <row r="1530" spans="1:7" hidden="1" x14ac:dyDescent="0.2">
      <c r="A1530" t="s">
        <v>3481</v>
      </c>
      <c r="B1530" t="s">
        <v>13</v>
      </c>
      <c r="C1530" t="s">
        <v>1086</v>
      </c>
      <c r="E1530" s="20">
        <v>10.050000000000001</v>
      </c>
      <c r="F1530" s="20">
        <v>10.050000000000001</v>
      </c>
      <c r="G1530" s="20">
        <f t="shared" si="27"/>
        <v>0</v>
      </c>
    </row>
    <row r="1531" spans="1:7" hidden="1" x14ac:dyDescent="0.2">
      <c r="A1531" t="s">
        <v>1590</v>
      </c>
      <c r="B1531" t="s">
        <v>13</v>
      </c>
      <c r="C1531" t="s">
        <v>1088</v>
      </c>
      <c r="E1531" s="20">
        <v>655.83</v>
      </c>
      <c r="F1531" s="20">
        <v>951.31</v>
      </c>
      <c r="G1531" s="20">
        <f t="shared" si="27"/>
        <v>-295.4799999999999</v>
      </c>
    </row>
    <row r="1532" spans="1:7" hidden="1" x14ac:dyDescent="0.2">
      <c r="A1532" t="s">
        <v>2999</v>
      </c>
      <c r="B1532" t="s">
        <v>13</v>
      </c>
      <c r="C1532" t="s">
        <v>1090</v>
      </c>
      <c r="E1532" s="20">
        <v>1201.3699999999999</v>
      </c>
      <c r="F1532" s="20">
        <v>1680.48</v>
      </c>
      <c r="G1532" s="20">
        <f t="shared" si="27"/>
        <v>-479.11000000000013</v>
      </c>
    </row>
    <row r="1533" spans="1:7" hidden="1" x14ac:dyDescent="0.2">
      <c r="A1533" t="s">
        <v>1591</v>
      </c>
      <c r="B1533" t="s">
        <v>13</v>
      </c>
      <c r="C1533" t="s">
        <v>1094</v>
      </c>
      <c r="E1533" s="20">
        <v>27247.759999999998</v>
      </c>
      <c r="F1533" s="20">
        <v>35575.4</v>
      </c>
      <c r="G1533" s="20">
        <f t="shared" si="27"/>
        <v>-8327.6400000000031</v>
      </c>
    </row>
    <row r="1534" spans="1:7" hidden="1" x14ac:dyDescent="0.2">
      <c r="A1534" t="s">
        <v>3244</v>
      </c>
      <c r="B1534" t="s">
        <v>13</v>
      </c>
      <c r="C1534" t="s">
        <v>2949</v>
      </c>
      <c r="E1534" s="20">
        <v>1793.64</v>
      </c>
      <c r="F1534" s="20">
        <v>2391.94</v>
      </c>
      <c r="G1534" s="20">
        <f t="shared" si="27"/>
        <v>-598.29999999999995</v>
      </c>
    </row>
    <row r="1535" spans="1:7" hidden="1" x14ac:dyDescent="0.2">
      <c r="A1535" t="s">
        <v>1592</v>
      </c>
      <c r="B1535" t="s">
        <v>17</v>
      </c>
      <c r="C1535" t="s">
        <v>3776</v>
      </c>
      <c r="E1535" s="20">
        <v>54573.37</v>
      </c>
      <c r="F1535" s="20">
        <v>64877.89</v>
      </c>
      <c r="G1535" s="20">
        <f t="shared" si="27"/>
        <v>-10304.519999999997</v>
      </c>
    </row>
    <row r="1536" spans="1:7" hidden="1" x14ac:dyDescent="0.2">
      <c r="A1536" t="s">
        <v>1593</v>
      </c>
      <c r="B1536" t="s">
        <v>17</v>
      </c>
      <c r="C1536" t="s">
        <v>1079</v>
      </c>
      <c r="E1536" s="20">
        <v>10494.55</v>
      </c>
      <c r="F1536" s="20">
        <v>13143.78</v>
      </c>
      <c r="G1536" s="20">
        <f t="shared" si="27"/>
        <v>-2649.2300000000014</v>
      </c>
    </row>
    <row r="1537" spans="1:7" hidden="1" x14ac:dyDescent="0.2">
      <c r="A1537" t="s">
        <v>1594</v>
      </c>
      <c r="B1537" t="s">
        <v>13</v>
      </c>
      <c r="C1537" t="s">
        <v>1070</v>
      </c>
      <c r="E1537" s="20">
        <v>10494.55</v>
      </c>
      <c r="F1537" s="20">
        <v>13143.78</v>
      </c>
      <c r="G1537" s="20">
        <f t="shared" si="27"/>
        <v>-2649.2300000000014</v>
      </c>
    </row>
    <row r="1538" spans="1:7" hidden="1" x14ac:dyDescent="0.2">
      <c r="A1538" t="s">
        <v>1595</v>
      </c>
      <c r="B1538" t="s">
        <v>17</v>
      </c>
      <c r="C1538" t="s">
        <v>1082</v>
      </c>
      <c r="E1538" s="20">
        <v>34045.07</v>
      </c>
      <c r="F1538" s="20">
        <v>43515.02</v>
      </c>
      <c r="G1538" s="20">
        <f t="shared" si="27"/>
        <v>-9469.9499999999971</v>
      </c>
    </row>
    <row r="1539" spans="1:7" hidden="1" x14ac:dyDescent="0.2">
      <c r="A1539" t="s">
        <v>1596</v>
      </c>
      <c r="B1539" t="s">
        <v>13</v>
      </c>
      <c r="C1539" t="s">
        <v>1084</v>
      </c>
      <c r="E1539" s="20">
        <v>2029</v>
      </c>
      <c r="F1539" s="20">
        <v>2533.98</v>
      </c>
      <c r="G1539" s="20">
        <f t="shared" si="27"/>
        <v>-504.98</v>
      </c>
    </row>
    <row r="1540" spans="1:7" hidden="1" x14ac:dyDescent="0.2">
      <c r="A1540" t="s">
        <v>1597</v>
      </c>
      <c r="B1540" t="s">
        <v>13</v>
      </c>
      <c r="C1540" t="s">
        <v>1086</v>
      </c>
      <c r="E1540" s="20">
        <v>845.54</v>
      </c>
      <c r="F1540" s="20">
        <v>1064.1500000000001</v>
      </c>
      <c r="G1540" s="20">
        <f t="shared" si="27"/>
        <v>-218.61000000000013</v>
      </c>
    </row>
    <row r="1541" spans="1:7" hidden="1" x14ac:dyDescent="0.2">
      <c r="A1541" t="s">
        <v>1598</v>
      </c>
      <c r="B1541" t="s">
        <v>13</v>
      </c>
      <c r="C1541" t="s">
        <v>1088</v>
      </c>
      <c r="E1541" s="20">
        <v>3416.15</v>
      </c>
      <c r="F1541" s="20">
        <v>3976.38</v>
      </c>
      <c r="G1541" s="20">
        <f t="shared" si="27"/>
        <v>-560.23</v>
      </c>
    </row>
    <row r="1542" spans="1:7" hidden="1" x14ac:dyDescent="0.2">
      <c r="A1542" t="s">
        <v>1599</v>
      </c>
      <c r="B1542" t="s">
        <v>13</v>
      </c>
      <c r="C1542" t="s">
        <v>1090</v>
      </c>
      <c r="E1542" s="20">
        <v>10137.540000000001</v>
      </c>
      <c r="F1542" s="20">
        <v>11159.71</v>
      </c>
      <c r="G1542" s="20">
        <f t="shared" si="27"/>
        <v>-1022.1699999999983</v>
      </c>
    </row>
    <row r="1543" spans="1:7" hidden="1" x14ac:dyDescent="0.2">
      <c r="A1543" t="s">
        <v>1600</v>
      </c>
      <c r="B1543" t="s">
        <v>13</v>
      </c>
      <c r="C1543" t="s">
        <v>1092</v>
      </c>
      <c r="E1543" s="20">
        <v>289.41000000000003</v>
      </c>
      <c r="F1543" s="20">
        <v>302.38</v>
      </c>
      <c r="G1543" s="20">
        <f t="shared" si="27"/>
        <v>-12.96999999999997</v>
      </c>
    </row>
    <row r="1544" spans="1:7" hidden="1" x14ac:dyDescent="0.2">
      <c r="A1544" t="s">
        <v>1601</v>
      </c>
      <c r="B1544" t="s">
        <v>13</v>
      </c>
      <c r="C1544" t="s">
        <v>1094</v>
      </c>
      <c r="E1544" s="20">
        <v>15938.33</v>
      </c>
      <c r="F1544" s="20">
        <v>22656.44</v>
      </c>
      <c r="G1544" s="20">
        <f t="shared" si="27"/>
        <v>-6718.1099999999988</v>
      </c>
    </row>
    <row r="1545" spans="1:7" hidden="1" x14ac:dyDescent="0.2">
      <c r="A1545" t="s">
        <v>2969</v>
      </c>
      <c r="B1545" t="s">
        <v>13</v>
      </c>
      <c r="C1545" t="s">
        <v>2949</v>
      </c>
      <c r="E1545" s="20">
        <v>1389.1</v>
      </c>
      <c r="F1545" s="20">
        <v>1821.98</v>
      </c>
      <c r="G1545" s="20">
        <f t="shared" ref="G1545:G1608" si="28">+E1545-F1545</f>
        <v>-432.88000000000011</v>
      </c>
    </row>
    <row r="1546" spans="1:7" hidden="1" x14ac:dyDescent="0.2">
      <c r="A1546" t="s">
        <v>1602</v>
      </c>
      <c r="B1546" t="s">
        <v>17</v>
      </c>
      <c r="C1546" t="s">
        <v>3777</v>
      </c>
      <c r="E1546" s="20">
        <v>5591.64</v>
      </c>
      <c r="F1546" s="20">
        <v>3528.03</v>
      </c>
      <c r="G1546" s="20">
        <f t="shared" si="28"/>
        <v>2063.61</v>
      </c>
    </row>
    <row r="1547" spans="1:7" hidden="1" x14ac:dyDescent="0.2">
      <c r="A1547" t="s">
        <v>1603</v>
      </c>
      <c r="B1547" t="s">
        <v>13</v>
      </c>
      <c r="C1547" t="s">
        <v>1084</v>
      </c>
      <c r="E1547" s="20">
        <v>28.07</v>
      </c>
      <c r="F1547" s="20">
        <v>48.46</v>
      </c>
      <c r="G1547" s="20">
        <f t="shared" si="28"/>
        <v>-20.39</v>
      </c>
    </row>
    <row r="1548" spans="1:7" hidden="1" x14ac:dyDescent="0.2">
      <c r="A1548" t="s">
        <v>2970</v>
      </c>
      <c r="B1548" t="s">
        <v>13</v>
      </c>
      <c r="C1548" t="s">
        <v>1086</v>
      </c>
      <c r="E1548" s="20">
        <v>27.62</v>
      </c>
      <c r="F1548" s="20">
        <v>9.19</v>
      </c>
      <c r="G1548" s="20">
        <f t="shared" si="28"/>
        <v>18.43</v>
      </c>
    </row>
    <row r="1549" spans="1:7" hidden="1" x14ac:dyDescent="0.2">
      <c r="A1549" t="s">
        <v>3000</v>
      </c>
      <c r="B1549" t="s">
        <v>13</v>
      </c>
      <c r="C1549" t="s">
        <v>1088</v>
      </c>
      <c r="E1549" s="20">
        <v>17.190000000000001</v>
      </c>
      <c r="F1549" s="20">
        <v>71.260000000000005</v>
      </c>
      <c r="G1549" s="20">
        <f t="shared" si="28"/>
        <v>-54.070000000000007</v>
      </c>
    </row>
    <row r="1550" spans="1:7" hidden="1" x14ac:dyDescent="0.2">
      <c r="A1550" t="s">
        <v>2941</v>
      </c>
      <c r="B1550" t="s">
        <v>13</v>
      </c>
      <c r="C1550" t="s">
        <v>1090</v>
      </c>
      <c r="E1550" s="20">
        <v>679.65</v>
      </c>
      <c r="F1550" s="20">
        <v>1764.31</v>
      </c>
      <c r="G1550" s="20">
        <f t="shared" si="28"/>
        <v>-1084.6599999999999</v>
      </c>
    </row>
    <row r="1551" spans="1:7" hidden="1" x14ac:dyDescent="0.2">
      <c r="A1551" t="s">
        <v>1604</v>
      </c>
      <c r="B1551" t="s">
        <v>13</v>
      </c>
      <c r="C1551" t="s">
        <v>1092</v>
      </c>
      <c r="E1551" s="20">
        <v>222.76</v>
      </c>
      <c r="F1551" s="20">
        <v>304.04000000000002</v>
      </c>
      <c r="G1551" s="20">
        <f t="shared" si="28"/>
        <v>-81.28000000000003</v>
      </c>
    </row>
    <row r="1552" spans="1:7" hidden="1" x14ac:dyDescent="0.2">
      <c r="A1552" t="s">
        <v>2942</v>
      </c>
      <c r="B1552" t="s">
        <v>13</v>
      </c>
      <c r="C1552" t="s">
        <v>1094</v>
      </c>
      <c r="E1552" s="20">
        <v>3546.51</v>
      </c>
      <c r="F1552" s="20">
        <v>0</v>
      </c>
      <c r="G1552" s="20">
        <f t="shared" si="28"/>
        <v>3546.51</v>
      </c>
    </row>
    <row r="1553" spans="1:7" hidden="1" x14ac:dyDescent="0.2">
      <c r="A1553" t="s">
        <v>2955</v>
      </c>
      <c r="B1553" t="s">
        <v>13</v>
      </c>
      <c r="C1553" t="s">
        <v>2949</v>
      </c>
      <c r="E1553" s="20">
        <v>1069.8399999999999</v>
      </c>
      <c r="F1553" s="20">
        <v>1330.77</v>
      </c>
      <c r="G1553" s="20">
        <f t="shared" si="28"/>
        <v>-260.93000000000006</v>
      </c>
    </row>
    <row r="1554" spans="1:7" hidden="1" x14ac:dyDescent="0.2">
      <c r="A1554" t="s">
        <v>3245</v>
      </c>
      <c r="B1554" t="s">
        <v>17</v>
      </c>
      <c r="C1554" t="s">
        <v>3246</v>
      </c>
      <c r="E1554" s="20">
        <v>0.08</v>
      </c>
      <c r="F1554" s="20">
        <v>0.1</v>
      </c>
      <c r="G1554" s="20">
        <f t="shared" si="28"/>
        <v>-2.0000000000000004E-2</v>
      </c>
    </row>
    <row r="1555" spans="1:7" hidden="1" x14ac:dyDescent="0.2">
      <c r="A1555" t="s">
        <v>3247</v>
      </c>
      <c r="B1555" t="s">
        <v>13</v>
      </c>
      <c r="C1555" t="s">
        <v>3170</v>
      </c>
      <c r="E1555" s="20">
        <v>0.08</v>
      </c>
      <c r="F1555" s="20">
        <v>0.1</v>
      </c>
      <c r="G1555" s="20">
        <f t="shared" si="28"/>
        <v>-2.0000000000000004E-2</v>
      </c>
    </row>
    <row r="1556" spans="1:7" hidden="1" x14ac:dyDescent="0.2">
      <c r="A1556" t="s">
        <v>1605</v>
      </c>
      <c r="B1556" t="s">
        <v>17</v>
      </c>
      <c r="C1556" t="s">
        <v>1606</v>
      </c>
      <c r="E1556" s="20">
        <v>4442.03</v>
      </c>
      <c r="F1556" s="20">
        <v>4690.96</v>
      </c>
      <c r="G1556" s="20">
        <f t="shared" si="28"/>
        <v>-248.93000000000029</v>
      </c>
    </row>
    <row r="1557" spans="1:7" hidden="1" x14ac:dyDescent="0.2">
      <c r="A1557" t="s">
        <v>1607</v>
      </c>
      <c r="B1557" t="s">
        <v>13</v>
      </c>
      <c r="C1557" t="s">
        <v>1084</v>
      </c>
      <c r="E1557" s="20">
        <v>0.46</v>
      </c>
      <c r="F1557" s="20">
        <v>0.72</v>
      </c>
      <c r="G1557" s="20">
        <f t="shared" si="28"/>
        <v>-0.25999999999999995</v>
      </c>
    </row>
    <row r="1558" spans="1:7" hidden="1" x14ac:dyDescent="0.2">
      <c r="A1558" t="s">
        <v>1608</v>
      </c>
      <c r="B1558" t="s">
        <v>13</v>
      </c>
      <c r="C1558" t="s">
        <v>1086</v>
      </c>
      <c r="E1558" s="20">
        <v>0.12</v>
      </c>
      <c r="F1558" s="20">
        <v>0.98</v>
      </c>
      <c r="G1558" s="20">
        <f t="shared" si="28"/>
        <v>-0.86</v>
      </c>
    </row>
    <row r="1559" spans="1:7" hidden="1" x14ac:dyDescent="0.2">
      <c r="A1559" t="s">
        <v>1609</v>
      </c>
      <c r="B1559" t="s">
        <v>13</v>
      </c>
      <c r="C1559" t="s">
        <v>1088</v>
      </c>
      <c r="E1559" s="20">
        <v>0</v>
      </c>
      <c r="F1559" s="20">
        <v>104.96</v>
      </c>
      <c r="G1559" s="20">
        <f t="shared" si="28"/>
        <v>-104.96</v>
      </c>
    </row>
    <row r="1560" spans="1:7" hidden="1" x14ac:dyDescent="0.2">
      <c r="A1560" t="s">
        <v>3683</v>
      </c>
      <c r="B1560" t="s">
        <v>13</v>
      </c>
      <c r="C1560" t="s">
        <v>1090</v>
      </c>
      <c r="E1560" s="20">
        <v>0</v>
      </c>
      <c r="F1560" s="20">
        <v>98.85</v>
      </c>
      <c r="G1560" s="20">
        <f t="shared" si="28"/>
        <v>-98.85</v>
      </c>
    </row>
    <row r="1561" spans="1:7" hidden="1" x14ac:dyDescent="0.2">
      <c r="A1561" t="s">
        <v>1610</v>
      </c>
      <c r="B1561" t="s">
        <v>13</v>
      </c>
      <c r="C1561" t="s">
        <v>1092</v>
      </c>
      <c r="E1561" s="20">
        <v>191.34</v>
      </c>
      <c r="F1561" s="20">
        <v>283.62</v>
      </c>
      <c r="G1561" s="20">
        <f t="shared" si="28"/>
        <v>-92.28</v>
      </c>
    </row>
    <row r="1562" spans="1:7" hidden="1" x14ac:dyDescent="0.2">
      <c r="A1562" t="s">
        <v>1611</v>
      </c>
      <c r="B1562" t="s">
        <v>13</v>
      </c>
      <c r="C1562" t="s">
        <v>1094</v>
      </c>
      <c r="E1562" s="20">
        <v>4250.1099999999997</v>
      </c>
      <c r="F1562" s="20">
        <v>4201.83</v>
      </c>
      <c r="G1562" s="20">
        <f t="shared" si="28"/>
        <v>48.279999999999745</v>
      </c>
    </row>
    <row r="1563" spans="1:7" hidden="1" x14ac:dyDescent="0.2">
      <c r="A1563" t="s">
        <v>368</v>
      </c>
      <c r="B1563" t="s">
        <v>17</v>
      </c>
      <c r="C1563" t="s">
        <v>3649</v>
      </c>
      <c r="E1563" s="20">
        <v>90261.95</v>
      </c>
      <c r="F1563" s="20">
        <v>114997.37</v>
      </c>
      <c r="G1563" s="20">
        <f t="shared" si="28"/>
        <v>-24735.42</v>
      </c>
    </row>
    <row r="1564" spans="1:7" hidden="1" x14ac:dyDescent="0.2">
      <c r="A1564" t="s">
        <v>369</v>
      </c>
      <c r="B1564" t="s">
        <v>17</v>
      </c>
      <c r="C1564" t="s">
        <v>3778</v>
      </c>
      <c r="E1564" s="20">
        <v>90261.95</v>
      </c>
      <c r="F1564" s="20">
        <v>114997.37</v>
      </c>
      <c r="G1564" s="20">
        <f t="shared" si="28"/>
        <v>-24735.42</v>
      </c>
    </row>
    <row r="1565" spans="1:7" hidden="1" x14ac:dyDescent="0.2">
      <c r="A1565" t="s">
        <v>370</v>
      </c>
      <c r="B1565" t="s">
        <v>17</v>
      </c>
      <c r="C1565" t="s">
        <v>3778</v>
      </c>
      <c r="E1565" s="20">
        <v>90261.95</v>
      </c>
      <c r="F1565" s="20">
        <v>114997.37</v>
      </c>
      <c r="G1565" s="20">
        <f t="shared" si="28"/>
        <v>-24735.42</v>
      </c>
    </row>
    <row r="1566" spans="1:7" hidden="1" x14ac:dyDescent="0.2">
      <c r="A1566" t="s">
        <v>1612</v>
      </c>
      <c r="B1566" t="s">
        <v>17</v>
      </c>
      <c r="C1566" t="s">
        <v>3779</v>
      </c>
      <c r="E1566" s="20">
        <v>90261.95</v>
      </c>
      <c r="F1566" s="20">
        <v>114997.37</v>
      </c>
      <c r="G1566" s="20">
        <f t="shared" si="28"/>
        <v>-24735.42</v>
      </c>
    </row>
    <row r="1567" spans="1:7" hidden="1" x14ac:dyDescent="0.2">
      <c r="A1567" t="s">
        <v>1613</v>
      </c>
      <c r="B1567" t="s">
        <v>17</v>
      </c>
      <c r="C1567" t="s">
        <v>3779</v>
      </c>
      <c r="E1567" s="20">
        <v>90261.95</v>
      </c>
      <c r="F1567" s="20">
        <v>114997.37</v>
      </c>
      <c r="G1567" s="20">
        <f t="shared" si="28"/>
        <v>-24735.42</v>
      </c>
    </row>
    <row r="1568" spans="1:7" hidden="1" x14ac:dyDescent="0.2">
      <c r="A1568" t="s">
        <v>1614</v>
      </c>
      <c r="B1568" t="s">
        <v>17</v>
      </c>
      <c r="C1568" t="s">
        <v>3779</v>
      </c>
      <c r="E1568" s="20">
        <v>90261.95</v>
      </c>
      <c r="F1568" s="20">
        <v>114997.37</v>
      </c>
      <c r="G1568" s="20">
        <f t="shared" si="28"/>
        <v>-24735.42</v>
      </c>
    </row>
    <row r="1569" spans="1:7" hidden="1" x14ac:dyDescent="0.2">
      <c r="A1569" t="s">
        <v>1615</v>
      </c>
      <c r="B1569" t="s">
        <v>13</v>
      </c>
      <c r="C1569" t="s">
        <v>3779</v>
      </c>
      <c r="E1569" s="20">
        <v>25309.69</v>
      </c>
      <c r="F1569" s="20">
        <v>32460.53</v>
      </c>
      <c r="G1569" s="20">
        <f t="shared" si="28"/>
        <v>-7150.84</v>
      </c>
    </row>
    <row r="1570" spans="1:7" hidden="1" x14ac:dyDescent="0.2">
      <c r="A1570" t="s">
        <v>3248</v>
      </c>
      <c r="B1570" t="s">
        <v>13</v>
      </c>
      <c r="C1570" t="s">
        <v>3780</v>
      </c>
      <c r="E1570" s="20">
        <v>60135.24</v>
      </c>
      <c r="F1570" s="20">
        <v>72610.66</v>
      </c>
      <c r="G1570" s="20">
        <f t="shared" si="28"/>
        <v>-12475.420000000006</v>
      </c>
    </row>
    <row r="1571" spans="1:7" hidden="1" x14ac:dyDescent="0.2">
      <c r="A1571" t="s">
        <v>3249</v>
      </c>
      <c r="B1571" t="s">
        <v>13</v>
      </c>
      <c r="C1571" t="s">
        <v>3250</v>
      </c>
      <c r="E1571" s="20">
        <v>4817.0200000000004</v>
      </c>
      <c r="F1571" s="20">
        <v>9926.18</v>
      </c>
      <c r="G1571" s="20">
        <f t="shared" si="28"/>
        <v>-5109.16</v>
      </c>
    </row>
    <row r="1572" spans="1:7" hidden="1" x14ac:dyDescent="0.2">
      <c r="A1572" t="s">
        <v>371</v>
      </c>
      <c r="B1572" t="s">
        <v>17</v>
      </c>
      <c r="C1572" t="s">
        <v>3781</v>
      </c>
      <c r="E1572" s="20">
        <v>2082938.34</v>
      </c>
      <c r="F1572" s="20">
        <v>2564596.52</v>
      </c>
      <c r="G1572" s="20">
        <f t="shared" si="28"/>
        <v>-481658.17999999993</v>
      </c>
    </row>
    <row r="1573" spans="1:7" hidden="1" x14ac:dyDescent="0.2">
      <c r="A1573" t="s">
        <v>372</v>
      </c>
      <c r="B1573" t="s">
        <v>17</v>
      </c>
      <c r="C1573" t="s">
        <v>3782</v>
      </c>
      <c r="E1573" s="20">
        <v>2082938.34</v>
      </c>
      <c r="F1573" s="20">
        <v>2564596.52</v>
      </c>
      <c r="G1573" s="20">
        <f t="shared" si="28"/>
        <v>-481658.17999999993</v>
      </c>
    </row>
    <row r="1574" spans="1:7" hidden="1" x14ac:dyDescent="0.2">
      <c r="A1574" t="s">
        <v>373</v>
      </c>
      <c r="B1574" t="s">
        <v>17</v>
      </c>
      <c r="C1574" t="s">
        <v>3782</v>
      </c>
      <c r="E1574" s="20">
        <v>2082938.34</v>
      </c>
      <c r="F1574" s="20">
        <v>2564596.52</v>
      </c>
      <c r="G1574" s="20">
        <f t="shared" si="28"/>
        <v>-481658.17999999993</v>
      </c>
    </row>
    <row r="1575" spans="1:7" hidden="1" x14ac:dyDescent="0.2">
      <c r="A1575" t="s">
        <v>374</v>
      </c>
      <c r="B1575" t="s">
        <v>17</v>
      </c>
      <c r="C1575" t="s">
        <v>3783</v>
      </c>
      <c r="E1575" s="20">
        <v>2082938.34</v>
      </c>
      <c r="F1575" s="20">
        <v>2564596.52</v>
      </c>
      <c r="G1575" s="20">
        <f t="shared" si="28"/>
        <v>-481658.17999999993</v>
      </c>
    </row>
    <row r="1576" spans="1:7" hidden="1" x14ac:dyDescent="0.2">
      <c r="A1576" t="s">
        <v>375</v>
      </c>
      <c r="B1576" t="s">
        <v>17</v>
      </c>
      <c r="C1576" t="s">
        <v>3783</v>
      </c>
      <c r="E1576" s="20">
        <v>2082938.34</v>
      </c>
      <c r="F1576" s="20">
        <v>2564596.52</v>
      </c>
      <c r="G1576" s="20">
        <f t="shared" si="28"/>
        <v>-481658.17999999993</v>
      </c>
    </row>
    <row r="1577" spans="1:7" hidden="1" x14ac:dyDescent="0.2">
      <c r="A1577" t="s">
        <v>1616</v>
      </c>
      <c r="B1577" t="s">
        <v>17</v>
      </c>
      <c r="C1577" t="s">
        <v>3784</v>
      </c>
      <c r="E1577" s="20">
        <v>166.71</v>
      </c>
      <c r="F1577" s="20">
        <v>166.71</v>
      </c>
      <c r="G1577" s="20">
        <f t="shared" si="28"/>
        <v>0</v>
      </c>
    </row>
    <row r="1578" spans="1:7" hidden="1" x14ac:dyDescent="0.2">
      <c r="A1578" t="s">
        <v>1617</v>
      </c>
      <c r="B1578" t="s">
        <v>17</v>
      </c>
      <c r="C1578" t="s">
        <v>668</v>
      </c>
      <c r="E1578" s="20">
        <v>166.71</v>
      </c>
      <c r="F1578" s="20">
        <v>166.71</v>
      </c>
      <c r="G1578" s="20">
        <f t="shared" si="28"/>
        <v>0</v>
      </c>
    </row>
    <row r="1579" spans="1:7" hidden="1" x14ac:dyDescent="0.2">
      <c r="A1579" t="s">
        <v>1618</v>
      </c>
      <c r="B1579" t="s">
        <v>17</v>
      </c>
      <c r="C1579" t="s">
        <v>644</v>
      </c>
      <c r="E1579" s="20">
        <v>130.55000000000001</v>
      </c>
      <c r="F1579" s="20">
        <v>130.55000000000001</v>
      </c>
      <c r="G1579" s="20">
        <f t="shared" si="28"/>
        <v>0</v>
      </c>
    </row>
    <row r="1580" spans="1:7" hidden="1" x14ac:dyDescent="0.2">
      <c r="A1580" t="s">
        <v>1619</v>
      </c>
      <c r="B1580" t="s">
        <v>13</v>
      </c>
      <c r="C1580" t="s">
        <v>673</v>
      </c>
      <c r="E1580" s="20">
        <v>130.55000000000001</v>
      </c>
      <c r="F1580" s="20">
        <v>130.55000000000001</v>
      </c>
      <c r="G1580" s="20">
        <f t="shared" si="28"/>
        <v>0</v>
      </c>
    </row>
    <row r="1581" spans="1:7" hidden="1" x14ac:dyDescent="0.2">
      <c r="A1581" t="s">
        <v>1620</v>
      </c>
      <c r="B1581" t="s">
        <v>17</v>
      </c>
      <c r="C1581" t="s">
        <v>681</v>
      </c>
      <c r="E1581" s="20">
        <v>36.159999999999997</v>
      </c>
      <c r="F1581" s="20">
        <v>36.159999999999997</v>
      </c>
      <c r="G1581" s="20">
        <f t="shared" si="28"/>
        <v>0</v>
      </c>
    </row>
    <row r="1582" spans="1:7" hidden="1" x14ac:dyDescent="0.2">
      <c r="A1582" t="s">
        <v>1621</v>
      </c>
      <c r="B1582" t="s">
        <v>13</v>
      </c>
      <c r="C1582" t="s">
        <v>681</v>
      </c>
      <c r="E1582" s="20">
        <v>36.159999999999997</v>
      </c>
      <c r="F1582" s="20">
        <v>36.159999999999997</v>
      </c>
      <c r="G1582" s="20">
        <f t="shared" si="28"/>
        <v>0</v>
      </c>
    </row>
    <row r="1583" spans="1:7" hidden="1" x14ac:dyDescent="0.2">
      <c r="A1583" t="s">
        <v>1622</v>
      </c>
      <c r="B1583" t="s">
        <v>17</v>
      </c>
      <c r="C1583" t="s">
        <v>3785</v>
      </c>
      <c r="E1583" s="20">
        <v>2082771.63</v>
      </c>
      <c r="F1583" s="20">
        <v>2564429.81</v>
      </c>
      <c r="G1583" s="20">
        <f t="shared" si="28"/>
        <v>-481658.18000000017</v>
      </c>
    </row>
    <row r="1584" spans="1:7" hidden="1" x14ac:dyDescent="0.2">
      <c r="A1584" t="s">
        <v>1623</v>
      </c>
      <c r="B1584" t="s">
        <v>17</v>
      </c>
      <c r="C1584" t="s">
        <v>668</v>
      </c>
      <c r="E1584" s="20">
        <v>2082771.63</v>
      </c>
      <c r="F1584" s="20">
        <v>2564429.81</v>
      </c>
      <c r="G1584" s="20">
        <f t="shared" si="28"/>
        <v>-481658.18000000017</v>
      </c>
    </row>
    <row r="1585" spans="1:7" hidden="1" x14ac:dyDescent="0.2">
      <c r="A1585" t="s">
        <v>1624</v>
      </c>
      <c r="B1585" t="s">
        <v>17</v>
      </c>
      <c r="C1585" t="s">
        <v>644</v>
      </c>
      <c r="E1585" s="20">
        <v>2082761.93</v>
      </c>
      <c r="F1585" s="20">
        <v>2564420.11</v>
      </c>
      <c r="G1585" s="20">
        <f t="shared" si="28"/>
        <v>-481658.17999999993</v>
      </c>
    </row>
    <row r="1586" spans="1:7" hidden="1" x14ac:dyDescent="0.2">
      <c r="A1586" t="s">
        <v>1625</v>
      </c>
      <c r="B1586" t="s">
        <v>13</v>
      </c>
      <c r="C1586" t="s">
        <v>644</v>
      </c>
      <c r="E1586" s="20">
        <v>2082761.93</v>
      </c>
      <c r="F1586" s="20">
        <v>2564420.11</v>
      </c>
      <c r="G1586" s="20">
        <f t="shared" si="28"/>
        <v>-481658.17999999993</v>
      </c>
    </row>
    <row r="1587" spans="1:7" hidden="1" x14ac:dyDescent="0.2">
      <c r="A1587" t="s">
        <v>1626</v>
      </c>
      <c r="B1587" t="s">
        <v>17</v>
      </c>
      <c r="C1587" t="s">
        <v>681</v>
      </c>
      <c r="E1587" s="20">
        <v>9.6999999999999993</v>
      </c>
      <c r="F1587" s="20">
        <v>9.6999999999999993</v>
      </c>
      <c r="G1587" s="20">
        <f t="shared" si="28"/>
        <v>0</v>
      </c>
    </row>
    <row r="1588" spans="1:7" hidden="1" x14ac:dyDescent="0.2">
      <c r="A1588" t="s">
        <v>1627</v>
      </c>
      <c r="B1588" t="s">
        <v>13</v>
      </c>
      <c r="C1588" t="s">
        <v>681</v>
      </c>
      <c r="E1588" s="20">
        <v>9.6999999999999993</v>
      </c>
      <c r="F1588" s="20">
        <v>9.6999999999999993</v>
      </c>
      <c r="G1588" s="20">
        <f t="shared" si="28"/>
        <v>0</v>
      </c>
    </row>
    <row r="1589" spans="1:7" hidden="1" x14ac:dyDescent="0.2">
      <c r="A1589" t="s">
        <v>376</v>
      </c>
      <c r="B1589" t="s">
        <v>17</v>
      </c>
      <c r="C1589" t="s">
        <v>377</v>
      </c>
      <c r="E1589" s="20">
        <v>83200.240000000005</v>
      </c>
      <c r="F1589" s="20">
        <v>109106.54</v>
      </c>
      <c r="G1589" s="20">
        <f t="shared" si="28"/>
        <v>-25906.299999999988</v>
      </c>
    </row>
    <row r="1590" spans="1:7" hidden="1" x14ac:dyDescent="0.2">
      <c r="A1590" t="s">
        <v>378</v>
      </c>
      <c r="B1590" t="s">
        <v>17</v>
      </c>
      <c r="C1590" t="s">
        <v>3650</v>
      </c>
      <c r="E1590" s="20">
        <v>66985.13</v>
      </c>
      <c r="F1590" s="20">
        <v>88031.84</v>
      </c>
      <c r="G1590" s="20">
        <f t="shared" si="28"/>
        <v>-21046.709999999992</v>
      </c>
    </row>
    <row r="1591" spans="1:7" hidden="1" x14ac:dyDescent="0.2">
      <c r="A1591" t="s">
        <v>379</v>
      </c>
      <c r="B1591" t="s">
        <v>17</v>
      </c>
      <c r="C1591" t="s">
        <v>3650</v>
      </c>
      <c r="E1591" s="20">
        <v>66985.13</v>
      </c>
      <c r="F1591" s="20">
        <v>88031.84</v>
      </c>
      <c r="G1591" s="20">
        <f t="shared" si="28"/>
        <v>-21046.709999999992</v>
      </c>
    </row>
    <row r="1592" spans="1:7" hidden="1" x14ac:dyDescent="0.2">
      <c r="A1592" t="s">
        <v>380</v>
      </c>
      <c r="B1592" t="s">
        <v>17</v>
      </c>
      <c r="C1592" t="s">
        <v>3650</v>
      </c>
      <c r="E1592" s="20">
        <v>66985.13</v>
      </c>
      <c r="F1592" s="20">
        <v>88031.84</v>
      </c>
      <c r="G1592" s="20">
        <f t="shared" si="28"/>
        <v>-21046.709999999992</v>
      </c>
    </row>
    <row r="1593" spans="1:7" hidden="1" x14ac:dyDescent="0.2">
      <c r="A1593" t="s">
        <v>381</v>
      </c>
      <c r="B1593" t="s">
        <v>17</v>
      </c>
      <c r="C1593" t="s">
        <v>105</v>
      </c>
      <c r="E1593" s="20">
        <v>66985.13</v>
      </c>
      <c r="F1593" s="20">
        <v>88031.84</v>
      </c>
      <c r="G1593" s="20">
        <f t="shared" si="28"/>
        <v>-21046.709999999992</v>
      </c>
    </row>
    <row r="1594" spans="1:7" hidden="1" x14ac:dyDescent="0.2">
      <c r="A1594" t="s">
        <v>382</v>
      </c>
      <c r="B1594" t="s">
        <v>17</v>
      </c>
      <c r="C1594" t="s">
        <v>105</v>
      </c>
      <c r="E1594" s="20">
        <v>66985.13</v>
      </c>
      <c r="F1594" s="20">
        <v>88031.84</v>
      </c>
      <c r="G1594" s="20">
        <f t="shared" si="28"/>
        <v>-21046.709999999992</v>
      </c>
    </row>
    <row r="1595" spans="1:7" hidden="1" x14ac:dyDescent="0.2">
      <c r="A1595" t="s">
        <v>1628</v>
      </c>
      <c r="B1595" t="s">
        <v>17</v>
      </c>
      <c r="C1595" t="s">
        <v>105</v>
      </c>
      <c r="E1595" s="20">
        <v>66985.13</v>
      </c>
      <c r="F1595" s="20">
        <v>88031.84</v>
      </c>
      <c r="G1595" s="20">
        <f t="shared" si="28"/>
        <v>-21046.709999999992</v>
      </c>
    </row>
    <row r="1596" spans="1:7" hidden="1" x14ac:dyDescent="0.2">
      <c r="A1596" t="s">
        <v>1629</v>
      </c>
      <c r="B1596" t="s">
        <v>17</v>
      </c>
      <c r="C1596" t="s">
        <v>105</v>
      </c>
      <c r="E1596" s="20">
        <v>66985.13</v>
      </c>
      <c r="F1596" s="20">
        <v>88031.84</v>
      </c>
      <c r="G1596" s="20">
        <f t="shared" si="28"/>
        <v>-21046.709999999992</v>
      </c>
    </row>
    <row r="1597" spans="1:7" hidden="1" x14ac:dyDescent="0.2">
      <c r="A1597" t="s">
        <v>1630</v>
      </c>
      <c r="B1597" t="s">
        <v>17</v>
      </c>
      <c r="C1597" t="s">
        <v>105</v>
      </c>
      <c r="E1597" s="20">
        <v>66985.13</v>
      </c>
      <c r="F1597" s="20">
        <v>88031.84</v>
      </c>
      <c r="G1597" s="20">
        <f t="shared" si="28"/>
        <v>-21046.709999999992</v>
      </c>
    </row>
    <row r="1598" spans="1:7" hidden="1" x14ac:dyDescent="0.2">
      <c r="A1598" t="s">
        <v>1631</v>
      </c>
      <c r="B1598" t="s">
        <v>13</v>
      </c>
      <c r="C1598" t="s">
        <v>105</v>
      </c>
      <c r="E1598" s="20">
        <v>9991.4599999999991</v>
      </c>
      <c r="F1598" s="20">
        <v>12034.57</v>
      </c>
      <c r="G1598" s="20">
        <f t="shared" si="28"/>
        <v>-2043.1100000000006</v>
      </c>
    </row>
    <row r="1599" spans="1:7" hidden="1" x14ac:dyDescent="0.2">
      <c r="A1599" t="s">
        <v>3516</v>
      </c>
      <c r="B1599" t="s">
        <v>13</v>
      </c>
      <c r="C1599" t="s">
        <v>3786</v>
      </c>
      <c r="E1599" s="20">
        <v>56993.67</v>
      </c>
      <c r="F1599" s="20">
        <v>75997.27</v>
      </c>
      <c r="G1599" s="20">
        <f t="shared" si="28"/>
        <v>-19003.600000000006</v>
      </c>
    </row>
    <row r="1600" spans="1:7" hidden="1" x14ac:dyDescent="0.2">
      <c r="A1600" t="s">
        <v>2770</v>
      </c>
      <c r="B1600" t="s">
        <v>17</v>
      </c>
      <c r="C1600" t="s">
        <v>2818</v>
      </c>
      <c r="E1600" s="20">
        <v>16215.11</v>
      </c>
      <c r="F1600" s="20">
        <v>21074.7</v>
      </c>
      <c r="G1600" s="20">
        <f t="shared" si="28"/>
        <v>-4859.59</v>
      </c>
    </row>
    <row r="1601" spans="1:7" hidden="1" x14ac:dyDescent="0.2">
      <c r="A1601" t="s">
        <v>2771</v>
      </c>
      <c r="B1601" t="s">
        <v>17</v>
      </c>
      <c r="C1601" t="s">
        <v>2818</v>
      </c>
      <c r="E1601" s="20">
        <v>16215.11</v>
      </c>
      <c r="F1601" s="20">
        <v>21074.7</v>
      </c>
      <c r="G1601" s="20">
        <f t="shared" si="28"/>
        <v>-4859.59</v>
      </c>
    </row>
    <row r="1602" spans="1:7" hidden="1" x14ac:dyDescent="0.2">
      <c r="A1602" t="s">
        <v>2698</v>
      </c>
      <c r="B1602" t="s">
        <v>17</v>
      </c>
      <c r="C1602" t="s">
        <v>2818</v>
      </c>
      <c r="E1602" s="20">
        <v>16215.11</v>
      </c>
      <c r="F1602" s="20">
        <v>21074.7</v>
      </c>
      <c r="G1602" s="20">
        <f t="shared" si="28"/>
        <v>-4859.59</v>
      </c>
    </row>
    <row r="1603" spans="1:7" hidden="1" x14ac:dyDescent="0.2">
      <c r="A1603" t="s">
        <v>2772</v>
      </c>
      <c r="B1603" t="s">
        <v>17</v>
      </c>
      <c r="C1603" t="s">
        <v>2819</v>
      </c>
      <c r="E1603" s="20">
        <v>16215.11</v>
      </c>
      <c r="F1603" s="20">
        <v>21074.7</v>
      </c>
      <c r="G1603" s="20">
        <f t="shared" si="28"/>
        <v>-4859.59</v>
      </c>
    </row>
    <row r="1604" spans="1:7" hidden="1" x14ac:dyDescent="0.2">
      <c r="A1604" t="s">
        <v>2773</v>
      </c>
      <c r="B1604" t="s">
        <v>17</v>
      </c>
      <c r="C1604" t="s">
        <v>2819</v>
      </c>
      <c r="E1604" s="20">
        <v>16215.11</v>
      </c>
      <c r="F1604" s="20">
        <v>21074.7</v>
      </c>
      <c r="G1604" s="20">
        <f t="shared" si="28"/>
        <v>-4859.59</v>
      </c>
    </row>
    <row r="1605" spans="1:7" hidden="1" x14ac:dyDescent="0.2">
      <c r="A1605" t="s">
        <v>2774</v>
      </c>
      <c r="B1605" t="s">
        <v>17</v>
      </c>
      <c r="C1605" t="s">
        <v>2819</v>
      </c>
      <c r="E1605" s="20">
        <v>16215.11</v>
      </c>
      <c r="F1605" s="20">
        <v>21074.7</v>
      </c>
      <c r="G1605" s="20">
        <f t="shared" si="28"/>
        <v>-4859.59</v>
      </c>
    </row>
    <row r="1606" spans="1:7" hidden="1" x14ac:dyDescent="0.2">
      <c r="A1606" t="s">
        <v>2775</v>
      </c>
      <c r="B1606" t="s">
        <v>17</v>
      </c>
      <c r="C1606" t="s">
        <v>2819</v>
      </c>
      <c r="E1606" s="20">
        <v>16215.11</v>
      </c>
      <c r="F1606" s="20">
        <v>21074.7</v>
      </c>
      <c r="G1606" s="20">
        <f t="shared" si="28"/>
        <v>-4859.59</v>
      </c>
    </row>
    <row r="1607" spans="1:7" hidden="1" x14ac:dyDescent="0.2">
      <c r="A1607" t="s">
        <v>2776</v>
      </c>
      <c r="B1607" t="s">
        <v>17</v>
      </c>
      <c r="C1607" t="s">
        <v>2790</v>
      </c>
      <c r="E1607" s="20">
        <v>16215.11</v>
      </c>
      <c r="F1607" s="20">
        <v>21074.7</v>
      </c>
      <c r="G1607" s="20">
        <f t="shared" si="28"/>
        <v>-4859.59</v>
      </c>
    </row>
    <row r="1608" spans="1:7" hidden="1" x14ac:dyDescent="0.2">
      <c r="A1608" t="s">
        <v>2777</v>
      </c>
      <c r="B1608" t="s">
        <v>13</v>
      </c>
      <c r="C1608" t="s">
        <v>2790</v>
      </c>
      <c r="E1608" s="20">
        <v>16215.11</v>
      </c>
      <c r="F1608" s="20">
        <v>21074.7</v>
      </c>
      <c r="G1608" s="20">
        <f t="shared" si="28"/>
        <v>-4859.59</v>
      </c>
    </row>
    <row r="1609" spans="1:7" hidden="1" x14ac:dyDescent="0.2">
      <c r="A1609" t="s">
        <v>383</v>
      </c>
      <c r="B1609" t="s">
        <v>17</v>
      </c>
      <c r="C1609" t="s">
        <v>384</v>
      </c>
      <c r="E1609" s="20">
        <v>8486051.0700000003</v>
      </c>
      <c r="F1609" s="20">
        <v>10647307.470000001</v>
      </c>
      <c r="G1609" s="20">
        <f t="shared" ref="G1609:G1672" si="29">+E1609-F1609</f>
        <v>-2161256.4000000004</v>
      </c>
    </row>
    <row r="1610" spans="1:7" hidden="1" x14ac:dyDescent="0.2">
      <c r="A1610" t="s">
        <v>385</v>
      </c>
      <c r="B1610" t="s">
        <v>17</v>
      </c>
      <c r="C1610" t="s">
        <v>3651</v>
      </c>
      <c r="E1610" s="20">
        <v>8256640.6299999999</v>
      </c>
      <c r="F1610" s="20">
        <v>10402897.029999999</v>
      </c>
      <c r="G1610" s="20">
        <f t="shared" si="29"/>
        <v>-2146256.3999999994</v>
      </c>
    </row>
    <row r="1611" spans="1:7" hidden="1" x14ac:dyDescent="0.2">
      <c r="A1611" t="s">
        <v>386</v>
      </c>
      <c r="B1611" t="s">
        <v>17</v>
      </c>
      <c r="C1611" t="s">
        <v>387</v>
      </c>
      <c r="E1611" s="20">
        <v>3700749.17</v>
      </c>
      <c r="F1611" s="20">
        <v>4737497.42</v>
      </c>
      <c r="G1611" s="20">
        <f t="shared" si="29"/>
        <v>-1036748.25</v>
      </c>
    </row>
    <row r="1612" spans="1:7" hidden="1" x14ac:dyDescent="0.2">
      <c r="A1612" t="s">
        <v>388</v>
      </c>
      <c r="B1612" t="s">
        <v>17</v>
      </c>
      <c r="C1612" t="s">
        <v>387</v>
      </c>
      <c r="E1612" s="20">
        <v>3700749.17</v>
      </c>
      <c r="F1612" s="20">
        <v>4737497.42</v>
      </c>
      <c r="G1612" s="20">
        <f t="shared" si="29"/>
        <v>-1036748.25</v>
      </c>
    </row>
    <row r="1613" spans="1:7" hidden="1" x14ac:dyDescent="0.2">
      <c r="A1613" t="s">
        <v>389</v>
      </c>
      <c r="B1613" t="s">
        <v>17</v>
      </c>
      <c r="C1613" t="s">
        <v>390</v>
      </c>
      <c r="E1613" s="20">
        <v>2996498.95</v>
      </c>
      <c r="F1613" s="20">
        <v>3850090.98</v>
      </c>
      <c r="G1613" s="20">
        <f t="shared" si="29"/>
        <v>-853592.0299999998</v>
      </c>
    </row>
    <row r="1614" spans="1:7" hidden="1" x14ac:dyDescent="0.2">
      <c r="A1614" t="s">
        <v>391</v>
      </c>
      <c r="B1614" t="s">
        <v>17</v>
      </c>
      <c r="C1614" t="s">
        <v>392</v>
      </c>
      <c r="E1614" s="20">
        <v>2996498.95</v>
      </c>
      <c r="F1614" s="20">
        <v>3850090.98</v>
      </c>
      <c r="G1614" s="20">
        <f t="shared" si="29"/>
        <v>-853592.0299999998</v>
      </c>
    </row>
    <row r="1615" spans="1:7" hidden="1" x14ac:dyDescent="0.2">
      <c r="A1615" t="s">
        <v>393</v>
      </c>
      <c r="B1615" t="s">
        <v>17</v>
      </c>
      <c r="C1615" t="s">
        <v>392</v>
      </c>
      <c r="E1615" s="20">
        <v>2996498.95</v>
      </c>
      <c r="F1615" s="20">
        <v>3850090.98</v>
      </c>
      <c r="G1615" s="20">
        <f t="shared" si="29"/>
        <v>-853592.0299999998</v>
      </c>
    </row>
    <row r="1616" spans="1:7" hidden="1" x14ac:dyDescent="0.2">
      <c r="A1616" t="s">
        <v>1632</v>
      </c>
      <c r="B1616" t="s">
        <v>17</v>
      </c>
      <c r="C1616" t="s">
        <v>392</v>
      </c>
      <c r="E1616" s="20">
        <v>2996498.95</v>
      </c>
      <c r="F1616" s="20">
        <v>3850090.98</v>
      </c>
      <c r="G1616" s="20">
        <f t="shared" si="29"/>
        <v>-853592.0299999998</v>
      </c>
    </row>
    <row r="1617" spans="1:7" hidden="1" x14ac:dyDescent="0.2">
      <c r="A1617" t="s">
        <v>1633</v>
      </c>
      <c r="B1617" t="s">
        <v>17</v>
      </c>
      <c r="C1617" t="s">
        <v>392</v>
      </c>
      <c r="E1617" s="20">
        <v>2996498.95</v>
      </c>
      <c r="F1617" s="20">
        <v>3850090.98</v>
      </c>
      <c r="G1617" s="20">
        <f t="shared" si="29"/>
        <v>-853592.0299999998</v>
      </c>
    </row>
    <row r="1618" spans="1:7" hidden="1" x14ac:dyDescent="0.2">
      <c r="A1618" t="s">
        <v>1634</v>
      </c>
      <c r="B1618" t="s">
        <v>17</v>
      </c>
      <c r="C1618" t="s">
        <v>392</v>
      </c>
      <c r="E1618" s="20">
        <v>2996498.95</v>
      </c>
      <c r="F1618" s="20">
        <v>3850090.98</v>
      </c>
      <c r="G1618" s="20">
        <f t="shared" si="29"/>
        <v>-853592.0299999998</v>
      </c>
    </row>
    <row r="1619" spans="1:7" hidden="1" x14ac:dyDescent="0.2">
      <c r="A1619" t="s">
        <v>1635</v>
      </c>
      <c r="B1619" t="s">
        <v>13</v>
      </c>
      <c r="C1619" t="s">
        <v>392</v>
      </c>
      <c r="E1619" s="20">
        <v>2996498.95</v>
      </c>
      <c r="F1619" s="20">
        <v>3850090.98</v>
      </c>
      <c r="G1619" s="20">
        <f t="shared" si="29"/>
        <v>-853592.0299999998</v>
      </c>
    </row>
    <row r="1620" spans="1:7" hidden="1" x14ac:dyDescent="0.2">
      <c r="A1620" t="s">
        <v>394</v>
      </c>
      <c r="B1620" t="s">
        <v>17</v>
      </c>
      <c r="C1620" t="s">
        <v>395</v>
      </c>
      <c r="E1620" s="20">
        <v>531100.68999999994</v>
      </c>
      <c r="F1620" s="20">
        <v>672089.29</v>
      </c>
      <c r="G1620" s="20">
        <f t="shared" si="29"/>
        <v>-140988.60000000009</v>
      </c>
    </row>
    <row r="1621" spans="1:7" hidden="1" x14ac:dyDescent="0.2">
      <c r="A1621" t="s">
        <v>396</v>
      </c>
      <c r="B1621" t="s">
        <v>17</v>
      </c>
      <c r="C1621" t="s">
        <v>397</v>
      </c>
      <c r="E1621" s="20">
        <v>123262.89</v>
      </c>
      <c r="F1621" s="20">
        <v>158307.89000000001</v>
      </c>
      <c r="G1621" s="20">
        <f t="shared" si="29"/>
        <v>-35045.000000000015</v>
      </c>
    </row>
    <row r="1622" spans="1:7" hidden="1" x14ac:dyDescent="0.2">
      <c r="A1622" t="s">
        <v>398</v>
      </c>
      <c r="B1622" t="s">
        <v>17</v>
      </c>
      <c r="C1622" t="s">
        <v>397</v>
      </c>
      <c r="E1622" s="20">
        <v>123262.89</v>
      </c>
      <c r="F1622" s="20">
        <v>158307.89000000001</v>
      </c>
      <c r="G1622" s="20">
        <f t="shared" si="29"/>
        <v>-35045.000000000015</v>
      </c>
    </row>
    <row r="1623" spans="1:7" hidden="1" x14ac:dyDescent="0.2">
      <c r="A1623" t="s">
        <v>1636</v>
      </c>
      <c r="B1623" t="s">
        <v>17</v>
      </c>
      <c r="C1623" t="s">
        <v>397</v>
      </c>
      <c r="E1623" s="20">
        <v>123262.89</v>
      </c>
      <c r="F1623" s="20">
        <v>158307.89000000001</v>
      </c>
      <c r="G1623" s="20">
        <f t="shared" si="29"/>
        <v>-35045.000000000015</v>
      </c>
    </row>
    <row r="1624" spans="1:7" hidden="1" x14ac:dyDescent="0.2">
      <c r="A1624" t="s">
        <v>1637</v>
      </c>
      <c r="B1624" t="s">
        <v>17</v>
      </c>
      <c r="C1624" t="s">
        <v>397</v>
      </c>
      <c r="E1624" s="20">
        <v>123262.89</v>
      </c>
      <c r="F1624" s="20">
        <v>158307.89000000001</v>
      </c>
      <c r="G1624" s="20">
        <f t="shared" si="29"/>
        <v>-35045.000000000015</v>
      </c>
    </row>
    <row r="1625" spans="1:7" hidden="1" x14ac:dyDescent="0.2">
      <c r="A1625" t="s">
        <v>1638</v>
      </c>
      <c r="B1625" t="s">
        <v>17</v>
      </c>
      <c r="C1625" t="s">
        <v>397</v>
      </c>
      <c r="E1625" s="20">
        <v>123262.89</v>
      </c>
      <c r="F1625" s="20">
        <v>158307.89000000001</v>
      </c>
      <c r="G1625" s="20">
        <f t="shared" si="29"/>
        <v>-35045.000000000015</v>
      </c>
    </row>
    <row r="1626" spans="1:7" hidden="1" x14ac:dyDescent="0.2">
      <c r="A1626" t="s">
        <v>1639</v>
      </c>
      <c r="B1626" t="s">
        <v>13</v>
      </c>
      <c r="C1626" t="s">
        <v>397</v>
      </c>
      <c r="E1626" s="20">
        <v>123262.89</v>
      </c>
      <c r="F1626" s="20">
        <v>158307.89000000001</v>
      </c>
      <c r="G1626" s="20">
        <f t="shared" si="29"/>
        <v>-35045.000000000015</v>
      </c>
    </row>
    <row r="1627" spans="1:7" hidden="1" x14ac:dyDescent="0.2">
      <c r="A1627" t="s">
        <v>399</v>
      </c>
      <c r="B1627" t="s">
        <v>17</v>
      </c>
      <c r="C1627" t="s">
        <v>275</v>
      </c>
      <c r="E1627" s="20">
        <v>95404.84</v>
      </c>
      <c r="F1627" s="20">
        <v>122533.6</v>
      </c>
      <c r="G1627" s="20">
        <f t="shared" si="29"/>
        <v>-27128.760000000009</v>
      </c>
    </row>
    <row r="1628" spans="1:7" hidden="1" x14ac:dyDescent="0.2">
      <c r="A1628" t="s">
        <v>400</v>
      </c>
      <c r="B1628" t="s">
        <v>17</v>
      </c>
      <c r="C1628" t="s">
        <v>275</v>
      </c>
      <c r="E1628" s="20">
        <v>95404.84</v>
      </c>
      <c r="F1628" s="20">
        <v>122533.6</v>
      </c>
      <c r="G1628" s="20">
        <f t="shared" si="29"/>
        <v>-27128.760000000009</v>
      </c>
    </row>
    <row r="1629" spans="1:7" hidden="1" x14ac:dyDescent="0.2">
      <c r="A1629" t="s">
        <v>1640</v>
      </c>
      <c r="B1629" t="s">
        <v>17</v>
      </c>
      <c r="C1629" t="s">
        <v>275</v>
      </c>
      <c r="E1629" s="20">
        <v>95404.84</v>
      </c>
      <c r="F1629" s="20">
        <v>122533.6</v>
      </c>
      <c r="G1629" s="20">
        <f t="shared" si="29"/>
        <v>-27128.760000000009</v>
      </c>
    </row>
    <row r="1630" spans="1:7" hidden="1" x14ac:dyDescent="0.2">
      <c r="A1630" t="s">
        <v>1641</v>
      </c>
      <c r="B1630" t="s">
        <v>17</v>
      </c>
      <c r="C1630" t="s">
        <v>275</v>
      </c>
      <c r="E1630" s="20">
        <v>95404.84</v>
      </c>
      <c r="F1630" s="20">
        <v>122533.6</v>
      </c>
      <c r="G1630" s="20">
        <f t="shared" si="29"/>
        <v>-27128.760000000009</v>
      </c>
    </row>
    <row r="1631" spans="1:7" hidden="1" x14ac:dyDescent="0.2">
      <c r="A1631" t="s">
        <v>1642</v>
      </c>
      <c r="B1631" t="s">
        <v>17</v>
      </c>
      <c r="C1631" t="s">
        <v>275</v>
      </c>
      <c r="E1631" s="20">
        <v>95404.84</v>
      </c>
      <c r="F1631" s="20">
        <v>122533.6</v>
      </c>
      <c r="G1631" s="20">
        <f t="shared" si="29"/>
        <v>-27128.760000000009</v>
      </c>
    </row>
    <row r="1632" spans="1:7" hidden="1" x14ac:dyDescent="0.2">
      <c r="A1632" t="s">
        <v>1643</v>
      </c>
      <c r="B1632" t="s">
        <v>13</v>
      </c>
      <c r="C1632" t="s">
        <v>275</v>
      </c>
      <c r="E1632" s="20">
        <v>95404.84</v>
      </c>
      <c r="F1632" s="20">
        <v>122533.6</v>
      </c>
      <c r="G1632" s="20">
        <f t="shared" si="29"/>
        <v>-27128.760000000009</v>
      </c>
    </row>
    <row r="1633" spans="1:7" hidden="1" x14ac:dyDescent="0.2">
      <c r="A1633" t="s">
        <v>401</v>
      </c>
      <c r="B1633" t="s">
        <v>17</v>
      </c>
      <c r="C1633" t="s">
        <v>402</v>
      </c>
      <c r="E1633" s="20">
        <v>140409.62</v>
      </c>
      <c r="F1633" s="20">
        <v>175384.74</v>
      </c>
      <c r="G1633" s="20">
        <f t="shared" si="29"/>
        <v>-34975.119999999995</v>
      </c>
    </row>
    <row r="1634" spans="1:7" hidden="1" x14ac:dyDescent="0.2">
      <c r="A1634" t="s">
        <v>403</v>
      </c>
      <c r="B1634" t="s">
        <v>17</v>
      </c>
      <c r="C1634" t="s">
        <v>402</v>
      </c>
      <c r="E1634" s="20">
        <v>140409.62</v>
      </c>
      <c r="F1634" s="20">
        <v>175384.74</v>
      </c>
      <c r="G1634" s="20">
        <f t="shared" si="29"/>
        <v>-34975.119999999995</v>
      </c>
    </row>
    <row r="1635" spans="1:7" hidden="1" x14ac:dyDescent="0.2">
      <c r="A1635" t="s">
        <v>1644</v>
      </c>
      <c r="B1635" t="s">
        <v>17</v>
      </c>
      <c r="C1635" t="s">
        <v>402</v>
      </c>
      <c r="E1635" s="20">
        <v>140409.62</v>
      </c>
      <c r="F1635" s="20">
        <v>175384.74</v>
      </c>
      <c r="G1635" s="20">
        <f t="shared" si="29"/>
        <v>-34975.119999999995</v>
      </c>
    </row>
    <row r="1636" spans="1:7" hidden="1" x14ac:dyDescent="0.2">
      <c r="A1636" t="s">
        <v>1645</v>
      </c>
      <c r="B1636" t="s">
        <v>17</v>
      </c>
      <c r="C1636" t="s">
        <v>402</v>
      </c>
      <c r="E1636" s="20">
        <v>140409.62</v>
      </c>
      <c r="F1636" s="20">
        <v>175384.74</v>
      </c>
      <c r="G1636" s="20">
        <f t="shared" si="29"/>
        <v>-34975.119999999995</v>
      </c>
    </row>
    <row r="1637" spans="1:7" hidden="1" x14ac:dyDescent="0.2">
      <c r="A1637" t="s">
        <v>1646</v>
      </c>
      <c r="B1637" t="s">
        <v>17</v>
      </c>
      <c r="C1637" t="s">
        <v>402</v>
      </c>
      <c r="E1637" s="20">
        <v>140409.62</v>
      </c>
      <c r="F1637" s="20">
        <v>175384.74</v>
      </c>
      <c r="G1637" s="20">
        <f t="shared" si="29"/>
        <v>-34975.119999999995</v>
      </c>
    </row>
    <row r="1638" spans="1:7" hidden="1" x14ac:dyDescent="0.2">
      <c r="A1638" t="s">
        <v>1647</v>
      </c>
      <c r="B1638" t="s">
        <v>13</v>
      </c>
      <c r="C1638" t="s">
        <v>402</v>
      </c>
      <c r="E1638" s="20">
        <v>140409.62</v>
      </c>
      <c r="F1638" s="20">
        <v>175384.74</v>
      </c>
      <c r="G1638" s="20">
        <f t="shared" si="29"/>
        <v>-34975.119999999995</v>
      </c>
    </row>
    <row r="1639" spans="1:7" hidden="1" x14ac:dyDescent="0.2">
      <c r="A1639" t="s">
        <v>404</v>
      </c>
      <c r="B1639" t="s">
        <v>17</v>
      </c>
      <c r="C1639" t="s">
        <v>3652</v>
      </c>
      <c r="E1639" s="20">
        <v>6979.48</v>
      </c>
      <c r="F1639" s="20">
        <v>8724.35</v>
      </c>
      <c r="G1639" s="20">
        <f t="shared" si="29"/>
        <v>-1744.8700000000008</v>
      </c>
    </row>
    <row r="1640" spans="1:7" hidden="1" x14ac:dyDescent="0.2">
      <c r="A1640" t="s">
        <v>405</v>
      </c>
      <c r="B1640" t="s">
        <v>17</v>
      </c>
      <c r="C1640" t="s">
        <v>3652</v>
      </c>
      <c r="E1640" s="20">
        <v>6979.48</v>
      </c>
      <c r="F1640" s="20">
        <v>8724.35</v>
      </c>
      <c r="G1640" s="20">
        <f t="shared" si="29"/>
        <v>-1744.8700000000008</v>
      </c>
    </row>
    <row r="1641" spans="1:7" hidden="1" x14ac:dyDescent="0.2">
      <c r="A1641" t="s">
        <v>1648</v>
      </c>
      <c r="B1641" t="s">
        <v>17</v>
      </c>
      <c r="C1641" t="s">
        <v>3652</v>
      </c>
      <c r="E1641" s="20">
        <v>6979.48</v>
      </c>
      <c r="F1641" s="20">
        <v>8724.35</v>
      </c>
      <c r="G1641" s="20">
        <f t="shared" si="29"/>
        <v>-1744.8700000000008</v>
      </c>
    </row>
    <row r="1642" spans="1:7" hidden="1" x14ac:dyDescent="0.2">
      <c r="A1642" t="s">
        <v>1649</v>
      </c>
      <c r="B1642" t="s">
        <v>17</v>
      </c>
      <c r="C1642" t="s">
        <v>3653</v>
      </c>
      <c r="E1642" s="20">
        <v>6979.48</v>
      </c>
      <c r="F1642" s="20">
        <v>8724.35</v>
      </c>
      <c r="G1642" s="20">
        <f t="shared" si="29"/>
        <v>-1744.8700000000008</v>
      </c>
    </row>
    <row r="1643" spans="1:7" hidden="1" x14ac:dyDescent="0.2">
      <c r="A1643" t="s">
        <v>1650</v>
      </c>
      <c r="B1643" t="s">
        <v>17</v>
      </c>
      <c r="C1643" t="s">
        <v>3653</v>
      </c>
      <c r="E1643" s="20">
        <v>6979.48</v>
      </c>
      <c r="F1643" s="20">
        <v>8724.35</v>
      </c>
      <c r="G1643" s="20">
        <f t="shared" si="29"/>
        <v>-1744.8700000000008</v>
      </c>
    </row>
    <row r="1644" spans="1:7" hidden="1" x14ac:dyDescent="0.2">
      <c r="A1644" t="s">
        <v>1651</v>
      </c>
      <c r="B1644" t="s">
        <v>13</v>
      </c>
      <c r="C1644" t="s">
        <v>3653</v>
      </c>
      <c r="E1644" s="20">
        <v>6979.48</v>
      </c>
      <c r="F1644" s="20">
        <v>8724.35</v>
      </c>
      <c r="G1644" s="20">
        <f t="shared" si="29"/>
        <v>-1744.8700000000008</v>
      </c>
    </row>
    <row r="1645" spans="1:7" hidden="1" x14ac:dyDescent="0.2">
      <c r="A1645" t="s">
        <v>406</v>
      </c>
      <c r="B1645" t="s">
        <v>17</v>
      </c>
      <c r="C1645" t="s">
        <v>407</v>
      </c>
      <c r="E1645" s="20">
        <v>10871.59</v>
      </c>
      <c r="F1645" s="20">
        <v>14037.73</v>
      </c>
      <c r="G1645" s="20">
        <f t="shared" si="29"/>
        <v>-3166.1399999999994</v>
      </c>
    </row>
    <row r="1646" spans="1:7" hidden="1" x14ac:dyDescent="0.2">
      <c r="A1646" t="s">
        <v>408</v>
      </c>
      <c r="B1646" t="s">
        <v>17</v>
      </c>
      <c r="C1646" t="s">
        <v>407</v>
      </c>
      <c r="E1646" s="20">
        <v>10871.59</v>
      </c>
      <c r="F1646" s="20">
        <v>14037.73</v>
      </c>
      <c r="G1646" s="20">
        <f t="shared" si="29"/>
        <v>-3166.1399999999994</v>
      </c>
    </row>
    <row r="1647" spans="1:7" hidden="1" x14ac:dyDescent="0.2">
      <c r="A1647" t="s">
        <v>1652</v>
      </c>
      <c r="B1647" t="s">
        <v>17</v>
      </c>
      <c r="C1647" t="s">
        <v>407</v>
      </c>
      <c r="E1647" s="20">
        <v>10871.59</v>
      </c>
      <c r="F1647" s="20">
        <v>14037.73</v>
      </c>
      <c r="G1647" s="20">
        <f t="shared" si="29"/>
        <v>-3166.1399999999994</v>
      </c>
    </row>
    <row r="1648" spans="1:7" hidden="1" x14ac:dyDescent="0.2">
      <c r="A1648" t="s">
        <v>1653</v>
      </c>
      <c r="B1648" t="s">
        <v>17</v>
      </c>
      <c r="C1648" t="s">
        <v>407</v>
      </c>
      <c r="E1648" s="20">
        <v>10871.59</v>
      </c>
      <c r="F1648" s="20">
        <v>14037.73</v>
      </c>
      <c r="G1648" s="20">
        <f t="shared" si="29"/>
        <v>-3166.1399999999994</v>
      </c>
    </row>
    <row r="1649" spans="1:7" hidden="1" x14ac:dyDescent="0.2">
      <c r="A1649" t="s">
        <v>1654</v>
      </c>
      <c r="B1649" t="s">
        <v>17</v>
      </c>
      <c r="C1649" t="s">
        <v>407</v>
      </c>
      <c r="E1649" s="20">
        <v>10871.59</v>
      </c>
      <c r="F1649" s="20">
        <v>14037.73</v>
      </c>
      <c r="G1649" s="20">
        <f t="shared" si="29"/>
        <v>-3166.1399999999994</v>
      </c>
    </row>
    <row r="1650" spans="1:7" hidden="1" x14ac:dyDescent="0.2">
      <c r="A1650" t="s">
        <v>1655</v>
      </c>
      <c r="B1650" t="s">
        <v>13</v>
      </c>
      <c r="C1650" t="s">
        <v>407</v>
      </c>
      <c r="E1650" s="20">
        <v>10871.59</v>
      </c>
      <c r="F1650" s="20">
        <v>14037.73</v>
      </c>
      <c r="G1650" s="20">
        <f t="shared" si="29"/>
        <v>-3166.1399999999994</v>
      </c>
    </row>
    <row r="1651" spans="1:7" hidden="1" x14ac:dyDescent="0.2">
      <c r="A1651" t="s">
        <v>409</v>
      </c>
      <c r="B1651" t="s">
        <v>17</v>
      </c>
      <c r="C1651" t="s">
        <v>410</v>
      </c>
      <c r="E1651" s="20">
        <v>10315.44</v>
      </c>
      <c r="F1651" s="20">
        <v>12894.3</v>
      </c>
      <c r="G1651" s="20">
        <f t="shared" si="29"/>
        <v>-2578.8599999999988</v>
      </c>
    </row>
    <row r="1652" spans="1:7" hidden="1" x14ac:dyDescent="0.2">
      <c r="A1652" t="s">
        <v>411</v>
      </c>
      <c r="B1652" t="s">
        <v>17</v>
      </c>
      <c r="C1652" t="s">
        <v>410</v>
      </c>
      <c r="E1652" s="20">
        <v>10315.44</v>
      </c>
      <c r="F1652" s="20">
        <v>12894.3</v>
      </c>
      <c r="G1652" s="20">
        <f t="shared" si="29"/>
        <v>-2578.8599999999988</v>
      </c>
    </row>
    <row r="1653" spans="1:7" hidden="1" x14ac:dyDescent="0.2">
      <c r="A1653" t="s">
        <v>1656</v>
      </c>
      <c r="B1653" t="s">
        <v>17</v>
      </c>
      <c r="C1653" t="s">
        <v>410</v>
      </c>
      <c r="E1653" s="20">
        <v>10315.44</v>
      </c>
      <c r="F1653" s="20">
        <v>12894.3</v>
      </c>
      <c r="G1653" s="20">
        <f t="shared" si="29"/>
        <v>-2578.8599999999988</v>
      </c>
    </row>
    <row r="1654" spans="1:7" hidden="1" x14ac:dyDescent="0.2">
      <c r="A1654" t="s">
        <v>1657</v>
      </c>
      <c r="B1654" t="s">
        <v>17</v>
      </c>
      <c r="C1654" t="s">
        <v>1658</v>
      </c>
      <c r="E1654" s="20">
        <v>10315.44</v>
      </c>
      <c r="F1654" s="20">
        <v>12894.3</v>
      </c>
      <c r="G1654" s="20">
        <f t="shared" si="29"/>
        <v>-2578.8599999999988</v>
      </c>
    </row>
    <row r="1655" spans="1:7" hidden="1" x14ac:dyDescent="0.2">
      <c r="A1655" t="s">
        <v>1659</v>
      </c>
      <c r="B1655" t="s">
        <v>17</v>
      </c>
      <c r="C1655" t="s">
        <v>1658</v>
      </c>
      <c r="E1655" s="20">
        <v>10315.44</v>
      </c>
      <c r="F1655" s="20">
        <v>12894.3</v>
      </c>
      <c r="G1655" s="20">
        <f t="shared" si="29"/>
        <v>-2578.8599999999988</v>
      </c>
    </row>
    <row r="1656" spans="1:7" hidden="1" x14ac:dyDescent="0.2">
      <c r="A1656" t="s">
        <v>1660</v>
      </c>
      <c r="B1656" t="s">
        <v>13</v>
      </c>
      <c r="C1656" t="s">
        <v>1658</v>
      </c>
      <c r="E1656" s="20">
        <v>10315.44</v>
      </c>
      <c r="F1656" s="20">
        <v>12894.3</v>
      </c>
      <c r="G1656" s="20">
        <f t="shared" si="29"/>
        <v>-2578.8599999999988</v>
      </c>
    </row>
    <row r="1657" spans="1:7" hidden="1" x14ac:dyDescent="0.2">
      <c r="A1657" t="s">
        <v>412</v>
      </c>
      <c r="B1657" t="s">
        <v>17</v>
      </c>
      <c r="C1657" t="s">
        <v>261</v>
      </c>
      <c r="E1657" s="20">
        <v>131143.82999999999</v>
      </c>
      <c r="F1657" s="20">
        <v>165391.01999999999</v>
      </c>
      <c r="G1657" s="20">
        <f t="shared" si="29"/>
        <v>-34247.19</v>
      </c>
    </row>
    <row r="1658" spans="1:7" hidden="1" x14ac:dyDescent="0.2">
      <c r="A1658" t="s">
        <v>413</v>
      </c>
      <c r="B1658" t="s">
        <v>17</v>
      </c>
      <c r="C1658" t="s">
        <v>261</v>
      </c>
      <c r="E1658" s="20">
        <v>131143.82999999999</v>
      </c>
      <c r="F1658" s="20">
        <v>165391.01999999999</v>
      </c>
      <c r="G1658" s="20">
        <f t="shared" si="29"/>
        <v>-34247.19</v>
      </c>
    </row>
    <row r="1659" spans="1:7" hidden="1" x14ac:dyDescent="0.2">
      <c r="A1659" t="s">
        <v>1661</v>
      </c>
      <c r="B1659" t="s">
        <v>17</v>
      </c>
      <c r="C1659" t="s">
        <v>261</v>
      </c>
      <c r="E1659" s="20">
        <v>131143.82999999999</v>
      </c>
      <c r="F1659" s="20">
        <v>165391.01999999999</v>
      </c>
      <c r="G1659" s="20">
        <f t="shared" si="29"/>
        <v>-34247.19</v>
      </c>
    </row>
    <row r="1660" spans="1:7" hidden="1" x14ac:dyDescent="0.2">
      <c r="A1660" t="s">
        <v>1662</v>
      </c>
      <c r="B1660" t="s">
        <v>17</v>
      </c>
      <c r="C1660" t="s">
        <v>261</v>
      </c>
      <c r="E1660" s="20">
        <v>131143.82999999999</v>
      </c>
      <c r="F1660" s="20">
        <v>165391.01999999999</v>
      </c>
      <c r="G1660" s="20">
        <f t="shared" si="29"/>
        <v>-34247.19</v>
      </c>
    </row>
    <row r="1661" spans="1:7" hidden="1" x14ac:dyDescent="0.2">
      <c r="A1661" t="s">
        <v>1663</v>
      </c>
      <c r="B1661" t="s">
        <v>17</v>
      </c>
      <c r="C1661" t="s">
        <v>261</v>
      </c>
      <c r="E1661" s="20">
        <v>131143.82999999999</v>
      </c>
      <c r="F1661" s="20">
        <v>165391.01999999999</v>
      </c>
      <c r="G1661" s="20">
        <f t="shared" si="29"/>
        <v>-34247.19</v>
      </c>
    </row>
    <row r="1662" spans="1:7" hidden="1" x14ac:dyDescent="0.2">
      <c r="A1662" t="s">
        <v>1664</v>
      </c>
      <c r="B1662" t="s">
        <v>13</v>
      </c>
      <c r="C1662" t="s">
        <v>261</v>
      </c>
      <c r="E1662" s="20">
        <v>131143.82999999999</v>
      </c>
      <c r="F1662" s="20">
        <v>165391.01999999999</v>
      </c>
      <c r="G1662" s="20">
        <f t="shared" si="29"/>
        <v>-34247.19</v>
      </c>
    </row>
    <row r="1663" spans="1:7" hidden="1" x14ac:dyDescent="0.2">
      <c r="A1663" t="s">
        <v>2902</v>
      </c>
      <c r="B1663" t="s">
        <v>17</v>
      </c>
      <c r="C1663" t="s">
        <v>2903</v>
      </c>
      <c r="E1663" s="20">
        <v>12713</v>
      </c>
      <c r="F1663" s="20">
        <v>14815.66</v>
      </c>
      <c r="G1663" s="20">
        <f t="shared" si="29"/>
        <v>-2102.66</v>
      </c>
    </row>
    <row r="1664" spans="1:7" hidden="1" x14ac:dyDescent="0.2">
      <c r="A1664" t="s">
        <v>2904</v>
      </c>
      <c r="B1664" t="s">
        <v>17</v>
      </c>
      <c r="C1664" t="s">
        <v>2903</v>
      </c>
      <c r="E1664" s="20">
        <v>12713</v>
      </c>
      <c r="F1664" s="20">
        <v>14815.66</v>
      </c>
      <c r="G1664" s="20">
        <f t="shared" si="29"/>
        <v>-2102.66</v>
      </c>
    </row>
    <row r="1665" spans="1:7" hidden="1" x14ac:dyDescent="0.2">
      <c r="A1665" t="s">
        <v>2905</v>
      </c>
      <c r="B1665" t="s">
        <v>17</v>
      </c>
      <c r="C1665" t="s">
        <v>2903</v>
      </c>
      <c r="E1665" s="20">
        <v>12713</v>
      </c>
      <c r="F1665" s="20">
        <v>14815.66</v>
      </c>
      <c r="G1665" s="20">
        <f t="shared" si="29"/>
        <v>-2102.66</v>
      </c>
    </row>
    <row r="1666" spans="1:7" hidden="1" x14ac:dyDescent="0.2">
      <c r="A1666" t="s">
        <v>2906</v>
      </c>
      <c r="B1666" t="s">
        <v>17</v>
      </c>
      <c r="C1666" t="s">
        <v>2907</v>
      </c>
      <c r="E1666" s="20">
        <v>12713</v>
      </c>
      <c r="F1666" s="20">
        <v>14815.66</v>
      </c>
      <c r="G1666" s="20">
        <f t="shared" si="29"/>
        <v>-2102.66</v>
      </c>
    </row>
    <row r="1667" spans="1:7" hidden="1" x14ac:dyDescent="0.2">
      <c r="A1667" t="s">
        <v>2908</v>
      </c>
      <c r="B1667" t="s">
        <v>17</v>
      </c>
      <c r="C1667" t="s">
        <v>2907</v>
      </c>
      <c r="E1667" s="20">
        <v>12713</v>
      </c>
      <c r="F1667" s="20">
        <v>14815.66</v>
      </c>
      <c r="G1667" s="20">
        <f t="shared" si="29"/>
        <v>-2102.66</v>
      </c>
    </row>
    <row r="1668" spans="1:7" hidden="1" x14ac:dyDescent="0.2">
      <c r="A1668" t="s">
        <v>2909</v>
      </c>
      <c r="B1668" t="s">
        <v>13</v>
      </c>
      <c r="C1668" t="s">
        <v>2907</v>
      </c>
      <c r="E1668" s="20">
        <v>12713</v>
      </c>
      <c r="F1668" s="20">
        <v>14815.66</v>
      </c>
      <c r="G1668" s="20">
        <f t="shared" si="29"/>
        <v>-2102.66</v>
      </c>
    </row>
    <row r="1669" spans="1:7" hidden="1" x14ac:dyDescent="0.2">
      <c r="A1669" t="s">
        <v>414</v>
      </c>
      <c r="B1669" t="s">
        <v>17</v>
      </c>
      <c r="C1669" t="s">
        <v>415</v>
      </c>
      <c r="E1669" s="20">
        <v>59816.959999999999</v>
      </c>
      <c r="F1669" s="20">
        <v>79031.03</v>
      </c>
      <c r="G1669" s="20">
        <f t="shared" si="29"/>
        <v>-19214.07</v>
      </c>
    </row>
    <row r="1670" spans="1:7" hidden="1" x14ac:dyDescent="0.2">
      <c r="A1670" t="s">
        <v>416</v>
      </c>
      <c r="B1670" t="s">
        <v>17</v>
      </c>
      <c r="C1670" t="s">
        <v>417</v>
      </c>
      <c r="E1670" s="20">
        <v>59816.959999999999</v>
      </c>
      <c r="F1670" s="20">
        <v>79031.03</v>
      </c>
      <c r="G1670" s="20">
        <f t="shared" si="29"/>
        <v>-19214.07</v>
      </c>
    </row>
    <row r="1671" spans="1:7" hidden="1" x14ac:dyDescent="0.2">
      <c r="A1671" t="s">
        <v>418</v>
      </c>
      <c r="B1671" t="s">
        <v>17</v>
      </c>
      <c r="C1671" t="s">
        <v>417</v>
      </c>
      <c r="E1671" s="20">
        <v>59816.959999999999</v>
      </c>
      <c r="F1671" s="20">
        <v>79031.03</v>
      </c>
      <c r="G1671" s="20">
        <f t="shared" si="29"/>
        <v>-19214.07</v>
      </c>
    </row>
    <row r="1672" spans="1:7" hidden="1" x14ac:dyDescent="0.2">
      <c r="A1672" t="s">
        <v>1665</v>
      </c>
      <c r="B1672" t="s">
        <v>17</v>
      </c>
      <c r="C1672" t="s">
        <v>417</v>
      </c>
      <c r="E1672" s="20">
        <v>59816.959999999999</v>
      </c>
      <c r="F1672" s="20">
        <v>79031.03</v>
      </c>
      <c r="G1672" s="20">
        <f t="shared" si="29"/>
        <v>-19214.07</v>
      </c>
    </row>
    <row r="1673" spans="1:7" hidden="1" x14ac:dyDescent="0.2">
      <c r="A1673" t="s">
        <v>1666</v>
      </c>
      <c r="B1673" t="s">
        <v>17</v>
      </c>
      <c r="C1673" t="s">
        <v>417</v>
      </c>
      <c r="E1673" s="20">
        <v>59816.959999999999</v>
      </c>
      <c r="F1673" s="20">
        <v>79031.03</v>
      </c>
      <c r="G1673" s="20">
        <f t="shared" ref="G1673:G1736" si="30">+E1673-F1673</f>
        <v>-19214.07</v>
      </c>
    </row>
    <row r="1674" spans="1:7" hidden="1" x14ac:dyDescent="0.2">
      <c r="A1674" t="s">
        <v>1667</v>
      </c>
      <c r="B1674" t="s">
        <v>17</v>
      </c>
      <c r="C1674" t="s">
        <v>417</v>
      </c>
      <c r="E1674" s="20">
        <v>59816.959999999999</v>
      </c>
      <c r="F1674" s="20">
        <v>79031.03</v>
      </c>
      <c r="G1674" s="20">
        <f t="shared" si="30"/>
        <v>-19214.07</v>
      </c>
    </row>
    <row r="1675" spans="1:7" hidden="1" x14ac:dyDescent="0.2">
      <c r="A1675" t="s">
        <v>1668</v>
      </c>
      <c r="B1675" t="s">
        <v>13</v>
      </c>
      <c r="C1675" t="s">
        <v>417</v>
      </c>
      <c r="E1675" s="20">
        <v>59816.959999999999</v>
      </c>
      <c r="F1675" s="20">
        <v>79031.03</v>
      </c>
      <c r="G1675" s="20">
        <f t="shared" si="30"/>
        <v>-19214.07</v>
      </c>
    </row>
    <row r="1676" spans="1:7" hidden="1" x14ac:dyDescent="0.2">
      <c r="A1676" t="s">
        <v>419</v>
      </c>
      <c r="B1676" t="s">
        <v>17</v>
      </c>
      <c r="C1676" t="s">
        <v>420</v>
      </c>
      <c r="E1676" s="20">
        <v>113332.57</v>
      </c>
      <c r="F1676" s="20">
        <v>136286.12</v>
      </c>
      <c r="G1676" s="20">
        <f t="shared" si="30"/>
        <v>-22953.549999999988</v>
      </c>
    </row>
    <row r="1677" spans="1:7" hidden="1" x14ac:dyDescent="0.2">
      <c r="A1677" t="s">
        <v>2670</v>
      </c>
      <c r="B1677" t="s">
        <v>17</v>
      </c>
      <c r="C1677" t="s">
        <v>3654</v>
      </c>
      <c r="E1677" s="20">
        <v>6752.54</v>
      </c>
      <c r="F1677" s="20">
        <v>6752.54</v>
      </c>
      <c r="G1677" s="20">
        <f t="shared" si="30"/>
        <v>0</v>
      </c>
    </row>
    <row r="1678" spans="1:7" hidden="1" x14ac:dyDescent="0.2">
      <c r="A1678" t="s">
        <v>2671</v>
      </c>
      <c r="B1678" t="s">
        <v>17</v>
      </c>
      <c r="C1678" t="s">
        <v>3654</v>
      </c>
      <c r="E1678" s="20">
        <v>6752.54</v>
      </c>
      <c r="F1678" s="20">
        <v>6752.54</v>
      </c>
      <c r="G1678" s="20">
        <f t="shared" si="30"/>
        <v>0</v>
      </c>
    </row>
    <row r="1679" spans="1:7" hidden="1" x14ac:dyDescent="0.2">
      <c r="A1679" t="s">
        <v>2672</v>
      </c>
      <c r="B1679" t="s">
        <v>17</v>
      </c>
      <c r="C1679" t="s">
        <v>3654</v>
      </c>
      <c r="E1679" s="20">
        <v>6752.54</v>
      </c>
      <c r="F1679" s="20">
        <v>6752.54</v>
      </c>
      <c r="G1679" s="20">
        <f t="shared" si="30"/>
        <v>0</v>
      </c>
    </row>
    <row r="1680" spans="1:7" hidden="1" x14ac:dyDescent="0.2">
      <c r="A1680" t="s">
        <v>2673</v>
      </c>
      <c r="B1680" t="s">
        <v>17</v>
      </c>
      <c r="C1680" t="s">
        <v>3654</v>
      </c>
      <c r="E1680" s="20">
        <v>6752.54</v>
      </c>
      <c r="F1680" s="20">
        <v>6752.54</v>
      </c>
      <c r="G1680" s="20">
        <f t="shared" si="30"/>
        <v>0</v>
      </c>
    </row>
    <row r="1681" spans="1:7" hidden="1" x14ac:dyDescent="0.2">
      <c r="A1681" t="s">
        <v>2674</v>
      </c>
      <c r="B1681" t="s">
        <v>17</v>
      </c>
      <c r="C1681" t="s">
        <v>3654</v>
      </c>
      <c r="E1681" s="20">
        <v>6752.54</v>
      </c>
      <c r="F1681" s="20">
        <v>6752.54</v>
      </c>
      <c r="G1681" s="20">
        <f t="shared" si="30"/>
        <v>0</v>
      </c>
    </row>
    <row r="1682" spans="1:7" hidden="1" x14ac:dyDescent="0.2">
      <c r="A1682" t="s">
        <v>2675</v>
      </c>
      <c r="B1682" t="s">
        <v>13</v>
      </c>
      <c r="C1682" t="s">
        <v>3654</v>
      </c>
      <c r="E1682" s="20">
        <v>6752.54</v>
      </c>
      <c r="F1682" s="20">
        <v>6752.54</v>
      </c>
      <c r="G1682" s="20">
        <f t="shared" si="30"/>
        <v>0</v>
      </c>
    </row>
    <row r="1683" spans="1:7" hidden="1" x14ac:dyDescent="0.2">
      <c r="A1683" t="s">
        <v>2910</v>
      </c>
      <c r="B1683" t="s">
        <v>17</v>
      </c>
      <c r="C1683" t="s">
        <v>2911</v>
      </c>
      <c r="E1683" s="20">
        <v>10033.64</v>
      </c>
      <c r="F1683" s="20">
        <v>10068.64</v>
      </c>
      <c r="G1683" s="20">
        <f t="shared" si="30"/>
        <v>-35</v>
      </c>
    </row>
    <row r="1684" spans="1:7" hidden="1" x14ac:dyDescent="0.2">
      <c r="A1684" t="s">
        <v>2912</v>
      </c>
      <c r="B1684" t="s">
        <v>17</v>
      </c>
      <c r="C1684" t="s">
        <v>2911</v>
      </c>
      <c r="E1684" s="20">
        <v>10033.64</v>
      </c>
      <c r="F1684" s="20">
        <v>10068.64</v>
      </c>
      <c r="G1684" s="20">
        <f t="shared" si="30"/>
        <v>-35</v>
      </c>
    </row>
    <row r="1685" spans="1:7" hidden="1" x14ac:dyDescent="0.2">
      <c r="A1685" t="s">
        <v>2913</v>
      </c>
      <c r="B1685" t="s">
        <v>17</v>
      </c>
      <c r="C1685" t="s">
        <v>2911</v>
      </c>
      <c r="E1685" s="20">
        <v>10033.64</v>
      </c>
      <c r="F1685" s="20">
        <v>10068.64</v>
      </c>
      <c r="G1685" s="20">
        <f t="shared" si="30"/>
        <v>-35</v>
      </c>
    </row>
    <row r="1686" spans="1:7" hidden="1" x14ac:dyDescent="0.2">
      <c r="A1686" t="s">
        <v>2914</v>
      </c>
      <c r="B1686" t="s">
        <v>17</v>
      </c>
      <c r="C1686" t="s">
        <v>2911</v>
      </c>
      <c r="E1686" s="20">
        <v>10033.64</v>
      </c>
      <c r="F1686" s="20">
        <v>10068.64</v>
      </c>
      <c r="G1686" s="20">
        <f t="shared" si="30"/>
        <v>-35</v>
      </c>
    </row>
    <row r="1687" spans="1:7" hidden="1" x14ac:dyDescent="0.2">
      <c r="A1687" t="s">
        <v>2915</v>
      </c>
      <c r="B1687" t="s">
        <v>17</v>
      </c>
      <c r="C1687" t="s">
        <v>2911</v>
      </c>
      <c r="E1687" s="20">
        <v>10033.64</v>
      </c>
      <c r="F1687" s="20">
        <v>10068.64</v>
      </c>
      <c r="G1687" s="20">
        <f t="shared" si="30"/>
        <v>-35</v>
      </c>
    </row>
    <row r="1688" spans="1:7" hidden="1" x14ac:dyDescent="0.2">
      <c r="A1688" t="s">
        <v>2916</v>
      </c>
      <c r="B1688" t="s">
        <v>13</v>
      </c>
      <c r="C1688" t="s">
        <v>2911</v>
      </c>
      <c r="E1688" s="20">
        <v>10033.64</v>
      </c>
      <c r="F1688" s="20">
        <v>10068.64</v>
      </c>
      <c r="G1688" s="20">
        <f t="shared" si="30"/>
        <v>-35</v>
      </c>
    </row>
    <row r="1689" spans="1:7" hidden="1" x14ac:dyDescent="0.2">
      <c r="A1689" t="s">
        <v>421</v>
      </c>
      <c r="B1689" t="s">
        <v>17</v>
      </c>
      <c r="C1689" t="s">
        <v>422</v>
      </c>
      <c r="E1689" s="20">
        <v>71661.42</v>
      </c>
      <c r="F1689" s="20">
        <v>90833.58</v>
      </c>
      <c r="G1689" s="20">
        <f t="shared" si="30"/>
        <v>-19172.160000000003</v>
      </c>
    </row>
    <row r="1690" spans="1:7" hidden="1" x14ac:dyDescent="0.2">
      <c r="A1690" t="s">
        <v>423</v>
      </c>
      <c r="B1690" t="s">
        <v>17</v>
      </c>
      <c r="C1690" t="s">
        <v>422</v>
      </c>
      <c r="E1690" s="20">
        <v>71661.42</v>
      </c>
      <c r="F1690" s="20">
        <v>90833.58</v>
      </c>
      <c r="G1690" s="20">
        <f t="shared" si="30"/>
        <v>-19172.160000000003</v>
      </c>
    </row>
    <row r="1691" spans="1:7" hidden="1" x14ac:dyDescent="0.2">
      <c r="A1691" t="s">
        <v>1669</v>
      </c>
      <c r="B1691" t="s">
        <v>17</v>
      </c>
      <c r="C1691" t="s">
        <v>422</v>
      </c>
      <c r="E1691" s="20">
        <v>71661.42</v>
      </c>
      <c r="F1691" s="20">
        <v>90833.58</v>
      </c>
      <c r="G1691" s="20">
        <f t="shared" si="30"/>
        <v>-19172.160000000003</v>
      </c>
    </row>
    <row r="1692" spans="1:7" hidden="1" x14ac:dyDescent="0.2">
      <c r="A1692" t="s">
        <v>1670</v>
      </c>
      <c r="B1692" t="s">
        <v>17</v>
      </c>
      <c r="C1692" t="s">
        <v>422</v>
      </c>
      <c r="E1692" s="20">
        <v>71661.42</v>
      </c>
      <c r="F1692" s="20">
        <v>90833.58</v>
      </c>
      <c r="G1692" s="20">
        <f t="shared" si="30"/>
        <v>-19172.160000000003</v>
      </c>
    </row>
    <row r="1693" spans="1:7" hidden="1" x14ac:dyDescent="0.2">
      <c r="A1693" t="s">
        <v>1671</v>
      </c>
      <c r="B1693" t="s">
        <v>17</v>
      </c>
      <c r="C1693" t="s">
        <v>422</v>
      </c>
      <c r="E1693" s="20">
        <v>71661.42</v>
      </c>
      <c r="F1693" s="20">
        <v>90833.58</v>
      </c>
      <c r="G1693" s="20">
        <f t="shared" si="30"/>
        <v>-19172.160000000003</v>
      </c>
    </row>
    <row r="1694" spans="1:7" hidden="1" x14ac:dyDescent="0.2">
      <c r="A1694" t="s">
        <v>1672</v>
      </c>
      <c r="B1694" t="s">
        <v>13</v>
      </c>
      <c r="C1694" t="s">
        <v>422</v>
      </c>
      <c r="E1694" s="20">
        <v>71661.42</v>
      </c>
      <c r="F1694" s="20">
        <v>90833.58</v>
      </c>
      <c r="G1694" s="20">
        <f t="shared" si="30"/>
        <v>-19172.160000000003</v>
      </c>
    </row>
    <row r="1695" spans="1:7" hidden="1" x14ac:dyDescent="0.2">
      <c r="A1695" t="s">
        <v>424</v>
      </c>
      <c r="B1695" t="s">
        <v>17</v>
      </c>
      <c r="C1695" t="s">
        <v>3655</v>
      </c>
      <c r="E1695" s="20">
        <v>24884.97</v>
      </c>
      <c r="F1695" s="20">
        <v>28631.360000000001</v>
      </c>
      <c r="G1695" s="20">
        <f t="shared" si="30"/>
        <v>-3746.3899999999994</v>
      </c>
    </row>
    <row r="1696" spans="1:7" hidden="1" x14ac:dyDescent="0.2">
      <c r="A1696" t="s">
        <v>425</v>
      </c>
      <c r="B1696" t="s">
        <v>17</v>
      </c>
      <c r="C1696" t="s">
        <v>3655</v>
      </c>
      <c r="E1696" s="20">
        <v>24884.97</v>
      </c>
      <c r="F1696" s="20">
        <v>28631.360000000001</v>
      </c>
      <c r="G1696" s="20">
        <f t="shared" si="30"/>
        <v>-3746.3899999999994</v>
      </c>
    </row>
    <row r="1697" spans="1:7" hidden="1" x14ac:dyDescent="0.2">
      <c r="A1697" t="s">
        <v>1673</v>
      </c>
      <c r="B1697" t="s">
        <v>17</v>
      </c>
      <c r="C1697" t="s">
        <v>3655</v>
      </c>
      <c r="E1697" s="20">
        <v>24884.97</v>
      </c>
      <c r="F1697" s="20">
        <v>28631.360000000001</v>
      </c>
      <c r="G1697" s="20">
        <f t="shared" si="30"/>
        <v>-3746.3899999999994</v>
      </c>
    </row>
    <row r="1698" spans="1:7" hidden="1" x14ac:dyDescent="0.2">
      <c r="A1698" t="s">
        <v>1674</v>
      </c>
      <c r="B1698" t="s">
        <v>17</v>
      </c>
      <c r="C1698" t="s">
        <v>3655</v>
      </c>
      <c r="E1698" s="20">
        <v>24884.97</v>
      </c>
      <c r="F1698" s="20">
        <v>28631.360000000001</v>
      </c>
      <c r="G1698" s="20">
        <f t="shared" si="30"/>
        <v>-3746.3899999999994</v>
      </c>
    </row>
    <row r="1699" spans="1:7" hidden="1" x14ac:dyDescent="0.2">
      <c r="A1699" t="s">
        <v>1675</v>
      </c>
      <c r="B1699" t="s">
        <v>17</v>
      </c>
      <c r="C1699" t="s">
        <v>3655</v>
      </c>
      <c r="E1699" s="20">
        <v>24884.97</v>
      </c>
      <c r="F1699" s="20">
        <v>28631.360000000001</v>
      </c>
      <c r="G1699" s="20">
        <f t="shared" si="30"/>
        <v>-3746.3899999999994</v>
      </c>
    </row>
    <row r="1700" spans="1:7" hidden="1" x14ac:dyDescent="0.2">
      <c r="A1700" t="s">
        <v>1676</v>
      </c>
      <c r="B1700" t="s">
        <v>13</v>
      </c>
      <c r="C1700" t="s">
        <v>1677</v>
      </c>
      <c r="E1700" s="20">
        <v>24884.97</v>
      </c>
      <c r="F1700" s="20">
        <v>28631.360000000001</v>
      </c>
      <c r="G1700" s="20">
        <f t="shared" si="30"/>
        <v>-3746.3899999999994</v>
      </c>
    </row>
    <row r="1701" spans="1:7" hidden="1" x14ac:dyDescent="0.2">
      <c r="A1701" t="s">
        <v>426</v>
      </c>
      <c r="B1701" t="s">
        <v>17</v>
      </c>
      <c r="C1701" t="s">
        <v>427</v>
      </c>
      <c r="E1701" s="20">
        <v>3917580.54</v>
      </c>
      <c r="F1701" s="20">
        <v>4888366.7699999996</v>
      </c>
      <c r="G1701" s="20">
        <f t="shared" si="30"/>
        <v>-970786.22999999952</v>
      </c>
    </row>
    <row r="1702" spans="1:7" hidden="1" x14ac:dyDescent="0.2">
      <c r="A1702" t="s">
        <v>428</v>
      </c>
      <c r="B1702" t="s">
        <v>17</v>
      </c>
      <c r="C1702" t="s">
        <v>427</v>
      </c>
      <c r="E1702" s="20">
        <v>3917580.54</v>
      </c>
      <c r="F1702" s="20">
        <v>4888366.7699999996</v>
      </c>
      <c r="G1702" s="20">
        <f t="shared" si="30"/>
        <v>-970786.22999999952</v>
      </c>
    </row>
    <row r="1703" spans="1:7" hidden="1" x14ac:dyDescent="0.2">
      <c r="A1703" t="s">
        <v>429</v>
      </c>
      <c r="B1703" t="s">
        <v>17</v>
      </c>
      <c r="C1703" t="s">
        <v>430</v>
      </c>
      <c r="E1703" s="20">
        <v>125294.43</v>
      </c>
      <c r="F1703" s="20">
        <v>152320.59</v>
      </c>
      <c r="G1703" s="20">
        <f t="shared" si="30"/>
        <v>-27026.160000000003</v>
      </c>
    </row>
    <row r="1704" spans="1:7" hidden="1" x14ac:dyDescent="0.2">
      <c r="A1704" t="s">
        <v>431</v>
      </c>
      <c r="B1704" t="s">
        <v>17</v>
      </c>
      <c r="C1704" t="s">
        <v>3656</v>
      </c>
      <c r="E1704" s="20">
        <v>123512.24</v>
      </c>
      <c r="F1704" s="20">
        <v>150018.71</v>
      </c>
      <c r="G1704" s="20">
        <f t="shared" si="30"/>
        <v>-26506.469999999987</v>
      </c>
    </row>
    <row r="1705" spans="1:7" hidden="1" x14ac:dyDescent="0.2">
      <c r="A1705" t="s">
        <v>432</v>
      </c>
      <c r="B1705" t="s">
        <v>17</v>
      </c>
      <c r="C1705" t="s">
        <v>3656</v>
      </c>
      <c r="E1705" s="20">
        <v>123512.24</v>
      </c>
      <c r="F1705" s="20">
        <v>150018.71</v>
      </c>
      <c r="G1705" s="20">
        <f t="shared" si="30"/>
        <v>-26506.469999999987</v>
      </c>
    </row>
    <row r="1706" spans="1:7" hidden="1" x14ac:dyDescent="0.2">
      <c r="A1706" t="s">
        <v>1678</v>
      </c>
      <c r="B1706" t="s">
        <v>17</v>
      </c>
      <c r="C1706" t="s">
        <v>3656</v>
      </c>
      <c r="E1706" s="20">
        <v>123512.24</v>
      </c>
      <c r="F1706" s="20">
        <v>150018.71</v>
      </c>
      <c r="G1706" s="20">
        <f t="shared" si="30"/>
        <v>-26506.469999999987</v>
      </c>
    </row>
    <row r="1707" spans="1:7" hidden="1" x14ac:dyDescent="0.2">
      <c r="A1707" t="s">
        <v>1679</v>
      </c>
      <c r="B1707" t="s">
        <v>17</v>
      </c>
      <c r="C1707" t="s">
        <v>3656</v>
      </c>
      <c r="E1707" s="20">
        <v>123512.24</v>
      </c>
      <c r="F1707" s="20">
        <v>150018.71</v>
      </c>
      <c r="G1707" s="20">
        <f t="shared" si="30"/>
        <v>-26506.469999999987</v>
      </c>
    </row>
    <row r="1708" spans="1:7" hidden="1" x14ac:dyDescent="0.2">
      <c r="A1708" t="s">
        <v>1680</v>
      </c>
      <c r="B1708" t="s">
        <v>17</v>
      </c>
      <c r="C1708" t="s">
        <v>3656</v>
      </c>
      <c r="E1708" s="20">
        <v>123512.24</v>
      </c>
      <c r="F1708" s="20">
        <v>150018.71</v>
      </c>
      <c r="G1708" s="20">
        <f t="shared" si="30"/>
        <v>-26506.469999999987</v>
      </c>
    </row>
    <row r="1709" spans="1:7" hidden="1" x14ac:dyDescent="0.2">
      <c r="A1709" t="s">
        <v>1681</v>
      </c>
      <c r="B1709" t="s">
        <v>13</v>
      </c>
      <c r="C1709" t="s">
        <v>3656</v>
      </c>
      <c r="E1709" s="20">
        <v>123512.24</v>
      </c>
      <c r="F1709" s="20">
        <v>150018.71</v>
      </c>
      <c r="G1709" s="20">
        <f t="shared" si="30"/>
        <v>-26506.469999999987</v>
      </c>
    </row>
    <row r="1710" spans="1:7" hidden="1" x14ac:dyDescent="0.2">
      <c r="A1710" t="s">
        <v>433</v>
      </c>
      <c r="B1710" t="s">
        <v>17</v>
      </c>
      <c r="C1710" t="s">
        <v>434</v>
      </c>
      <c r="E1710" s="20">
        <v>1782.19</v>
      </c>
      <c r="F1710" s="20">
        <v>2301.88</v>
      </c>
      <c r="G1710" s="20">
        <f t="shared" si="30"/>
        <v>-519.69000000000005</v>
      </c>
    </row>
    <row r="1711" spans="1:7" hidden="1" x14ac:dyDescent="0.2">
      <c r="A1711" t="s">
        <v>435</v>
      </c>
      <c r="B1711" t="s">
        <v>17</v>
      </c>
      <c r="C1711" t="s">
        <v>434</v>
      </c>
      <c r="E1711" s="20">
        <v>1782.19</v>
      </c>
      <c r="F1711" s="20">
        <v>2301.88</v>
      </c>
      <c r="G1711" s="20">
        <f t="shared" si="30"/>
        <v>-519.69000000000005</v>
      </c>
    </row>
    <row r="1712" spans="1:7" hidden="1" x14ac:dyDescent="0.2">
      <c r="A1712" t="s">
        <v>1682</v>
      </c>
      <c r="B1712" t="s">
        <v>17</v>
      </c>
      <c r="C1712" t="s">
        <v>434</v>
      </c>
      <c r="E1712" s="20">
        <v>1782.19</v>
      </c>
      <c r="F1712" s="20">
        <v>2301.88</v>
      </c>
      <c r="G1712" s="20">
        <f t="shared" si="30"/>
        <v>-519.69000000000005</v>
      </c>
    </row>
    <row r="1713" spans="1:7" hidden="1" x14ac:dyDescent="0.2">
      <c r="A1713" t="s">
        <v>1683</v>
      </c>
      <c r="B1713" t="s">
        <v>17</v>
      </c>
      <c r="C1713" t="s">
        <v>434</v>
      </c>
      <c r="E1713" s="20">
        <v>1782.19</v>
      </c>
      <c r="F1713" s="20">
        <v>2301.88</v>
      </c>
      <c r="G1713" s="20">
        <f t="shared" si="30"/>
        <v>-519.69000000000005</v>
      </c>
    </row>
    <row r="1714" spans="1:7" hidden="1" x14ac:dyDescent="0.2">
      <c r="A1714" t="s">
        <v>1684</v>
      </c>
      <c r="B1714" t="s">
        <v>17</v>
      </c>
      <c r="C1714" t="s">
        <v>434</v>
      </c>
      <c r="E1714" s="20">
        <v>1782.19</v>
      </c>
      <c r="F1714" s="20">
        <v>2301.88</v>
      </c>
      <c r="G1714" s="20">
        <f t="shared" si="30"/>
        <v>-519.69000000000005</v>
      </c>
    </row>
    <row r="1715" spans="1:7" hidden="1" x14ac:dyDescent="0.2">
      <c r="A1715" t="s">
        <v>1685</v>
      </c>
      <c r="B1715" t="s">
        <v>13</v>
      </c>
      <c r="C1715" t="s">
        <v>434</v>
      </c>
      <c r="E1715" s="20">
        <v>1782.19</v>
      </c>
      <c r="F1715" s="20">
        <v>2301.88</v>
      </c>
      <c r="G1715" s="20">
        <f t="shared" si="30"/>
        <v>-519.69000000000005</v>
      </c>
    </row>
    <row r="1716" spans="1:7" hidden="1" x14ac:dyDescent="0.2">
      <c r="A1716" t="s">
        <v>436</v>
      </c>
      <c r="B1716" t="s">
        <v>17</v>
      </c>
      <c r="C1716" t="s">
        <v>3787</v>
      </c>
      <c r="E1716" s="20">
        <v>43665.14</v>
      </c>
      <c r="F1716" s="20">
        <v>47124.29</v>
      </c>
      <c r="G1716" s="20">
        <f t="shared" si="30"/>
        <v>-3459.1500000000015</v>
      </c>
    </row>
    <row r="1717" spans="1:7" hidden="1" x14ac:dyDescent="0.2">
      <c r="A1717" t="s">
        <v>3482</v>
      </c>
      <c r="B1717" t="s">
        <v>17</v>
      </c>
      <c r="C1717" t="s">
        <v>3622</v>
      </c>
      <c r="E1717" s="20">
        <v>12785.5</v>
      </c>
      <c r="F1717" s="20">
        <v>13471.15</v>
      </c>
      <c r="G1717" s="20">
        <f t="shared" si="30"/>
        <v>-685.64999999999964</v>
      </c>
    </row>
    <row r="1718" spans="1:7" hidden="1" x14ac:dyDescent="0.2">
      <c r="A1718" t="s">
        <v>3483</v>
      </c>
      <c r="B1718" t="s">
        <v>17</v>
      </c>
      <c r="C1718" t="s">
        <v>3622</v>
      </c>
      <c r="E1718" s="20">
        <v>12785.5</v>
      </c>
      <c r="F1718" s="20">
        <v>13471.15</v>
      </c>
      <c r="G1718" s="20">
        <f t="shared" si="30"/>
        <v>-685.64999999999964</v>
      </c>
    </row>
    <row r="1719" spans="1:7" hidden="1" x14ac:dyDescent="0.2">
      <c r="A1719" t="s">
        <v>3484</v>
      </c>
      <c r="B1719" t="s">
        <v>17</v>
      </c>
      <c r="C1719" t="s">
        <v>3622</v>
      </c>
      <c r="E1719" s="20">
        <v>12785.5</v>
      </c>
      <c r="F1719" s="20">
        <v>13471.15</v>
      </c>
      <c r="G1719" s="20">
        <f t="shared" si="30"/>
        <v>-685.64999999999964</v>
      </c>
    </row>
    <row r="1720" spans="1:7" hidden="1" x14ac:dyDescent="0.2">
      <c r="A1720" t="s">
        <v>3485</v>
      </c>
      <c r="B1720" t="s">
        <v>17</v>
      </c>
      <c r="C1720" t="s">
        <v>3622</v>
      </c>
      <c r="E1720" s="20">
        <v>12785.5</v>
      </c>
      <c r="F1720" s="20">
        <v>13471.15</v>
      </c>
      <c r="G1720" s="20">
        <f t="shared" si="30"/>
        <v>-685.64999999999964</v>
      </c>
    </row>
    <row r="1721" spans="1:7" hidden="1" x14ac:dyDescent="0.2">
      <c r="A1721" t="s">
        <v>3486</v>
      </c>
      <c r="B1721" t="s">
        <v>17</v>
      </c>
      <c r="C1721" t="s">
        <v>3622</v>
      </c>
      <c r="E1721" s="20">
        <v>12785.5</v>
      </c>
      <c r="F1721" s="20">
        <v>13471.15</v>
      </c>
      <c r="G1721" s="20">
        <f t="shared" si="30"/>
        <v>-685.64999999999964</v>
      </c>
    </row>
    <row r="1722" spans="1:7" hidden="1" x14ac:dyDescent="0.2">
      <c r="A1722" t="s">
        <v>3487</v>
      </c>
      <c r="B1722" t="s">
        <v>13</v>
      </c>
      <c r="C1722" t="s">
        <v>3622</v>
      </c>
      <c r="E1722" s="20">
        <v>12785.5</v>
      </c>
      <c r="F1722" s="20">
        <v>13471.15</v>
      </c>
      <c r="G1722" s="20">
        <f t="shared" si="30"/>
        <v>-685.64999999999964</v>
      </c>
    </row>
    <row r="1723" spans="1:7" hidden="1" x14ac:dyDescent="0.2">
      <c r="A1723" t="s">
        <v>437</v>
      </c>
      <c r="B1723" t="s">
        <v>17</v>
      </c>
      <c r="C1723" t="s">
        <v>3625</v>
      </c>
      <c r="E1723" s="20">
        <v>16231.77</v>
      </c>
      <c r="F1723" s="20">
        <v>19005.27</v>
      </c>
      <c r="G1723" s="20">
        <f t="shared" si="30"/>
        <v>-2773.5</v>
      </c>
    </row>
    <row r="1724" spans="1:7" hidden="1" x14ac:dyDescent="0.2">
      <c r="A1724" t="s">
        <v>438</v>
      </c>
      <c r="B1724" t="s">
        <v>17</v>
      </c>
      <c r="C1724" t="s">
        <v>3625</v>
      </c>
      <c r="E1724" s="20">
        <v>16231.77</v>
      </c>
      <c r="F1724" s="20">
        <v>19005.27</v>
      </c>
      <c r="G1724" s="20">
        <f t="shared" si="30"/>
        <v>-2773.5</v>
      </c>
    </row>
    <row r="1725" spans="1:7" hidden="1" x14ac:dyDescent="0.2">
      <c r="A1725" t="s">
        <v>1686</v>
      </c>
      <c r="B1725" t="s">
        <v>17</v>
      </c>
      <c r="C1725" t="s">
        <v>3625</v>
      </c>
      <c r="E1725" s="20">
        <v>16231.77</v>
      </c>
      <c r="F1725" s="20">
        <v>19005.27</v>
      </c>
      <c r="G1725" s="20">
        <f t="shared" si="30"/>
        <v>-2773.5</v>
      </c>
    </row>
    <row r="1726" spans="1:7" hidden="1" x14ac:dyDescent="0.2">
      <c r="A1726" t="s">
        <v>1687</v>
      </c>
      <c r="B1726" t="s">
        <v>17</v>
      </c>
      <c r="C1726" t="s">
        <v>3625</v>
      </c>
      <c r="E1726" s="20">
        <v>16231.77</v>
      </c>
      <c r="F1726" s="20">
        <v>19005.27</v>
      </c>
      <c r="G1726" s="20">
        <f t="shared" si="30"/>
        <v>-2773.5</v>
      </c>
    </row>
    <row r="1727" spans="1:7" hidden="1" x14ac:dyDescent="0.2">
      <c r="A1727" t="s">
        <v>1688</v>
      </c>
      <c r="B1727" t="s">
        <v>17</v>
      </c>
      <c r="C1727" t="s">
        <v>3625</v>
      </c>
      <c r="E1727" s="20">
        <v>16231.77</v>
      </c>
      <c r="F1727" s="20">
        <v>19005.27</v>
      </c>
      <c r="G1727" s="20">
        <f t="shared" si="30"/>
        <v>-2773.5</v>
      </c>
    </row>
    <row r="1728" spans="1:7" hidden="1" x14ac:dyDescent="0.2">
      <c r="A1728" t="s">
        <v>1689</v>
      </c>
      <c r="B1728" t="s">
        <v>13</v>
      </c>
      <c r="C1728" t="s">
        <v>3625</v>
      </c>
      <c r="E1728" s="20">
        <v>16231.77</v>
      </c>
      <c r="F1728" s="20">
        <v>19005.27</v>
      </c>
      <c r="G1728" s="20">
        <f t="shared" si="30"/>
        <v>-2773.5</v>
      </c>
    </row>
    <row r="1729" spans="1:7" hidden="1" x14ac:dyDescent="0.2">
      <c r="A1729" t="s">
        <v>439</v>
      </c>
      <c r="B1729" t="s">
        <v>17</v>
      </c>
      <c r="C1729" t="s">
        <v>440</v>
      </c>
      <c r="E1729" s="20">
        <v>14647.87</v>
      </c>
      <c r="F1729" s="20">
        <v>14647.87</v>
      </c>
      <c r="G1729" s="20">
        <f t="shared" si="30"/>
        <v>0</v>
      </c>
    </row>
    <row r="1730" spans="1:7" hidden="1" x14ac:dyDescent="0.2">
      <c r="A1730" t="s">
        <v>441</v>
      </c>
      <c r="B1730" t="s">
        <v>17</v>
      </c>
      <c r="C1730" t="s">
        <v>440</v>
      </c>
      <c r="E1730" s="20">
        <v>14647.87</v>
      </c>
      <c r="F1730" s="20">
        <v>14647.87</v>
      </c>
      <c r="G1730" s="20">
        <f t="shared" si="30"/>
        <v>0</v>
      </c>
    </row>
    <row r="1731" spans="1:7" hidden="1" x14ac:dyDescent="0.2">
      <c r="A1731" t="s">
        <v>1690</v>
      </c>
      <c r="B1731" t="s">
        <v>17</v>
      </c>
      <c r="C1731" t="s">
        <v>440</v>
      </c>
      <c r="E1731" s="20">
        <v>14647.87</v>
      </c>
      <c r="F1731" s="20">
        <v>14647.87</v>
      </c>
      <c r="G1731" s="20">
        <f t="shared" si="30"/>
        <v>0</v>
      </c>
    </row>
    <row r="1732" spans="1:7" hidden="1" x14ac:dyDescent="0.2">
      <c r="A1732" t="s">
        <v>1691</v>
      </c>
      <c r="B1732" t="s">
        <v>17</v>
      </c>
      <c r="C1732" t="s">
        <v>440</v>
      </c>
      <c r="E1732" s="20">
        <v>14647.87</v>
      </c>
      <c r="F1732" s="20">
        <v>14647.87</v>
      </c>
      <c r="G1732" s="20">
        <f t="shared" si="30"/>
        <v>0</v>
      </c>
    </row>
    <row r="1733" spans="1:7" hidden="1" x14ac:dyDescent="0.2">
      <c r="A1733" t="s">
        <v>1692</v>
      </c>
      <c r="B1733" t="s">
        <v>17</v>
      </c>
      <c r="C1733" t="s">
        <v>440</v>
      </c>
      <c r="E1733" s="20">
        <v>14647.87</v>
      </c>
      <c r="F1733" s="20">
        <v>14647.87</v>
      </c>
      <c r="G1733" s="20">
        <f t="shared" si="30"/>
        <v>0</v>
      </c>
    </row>
    <row r="1734" spans="1:7" hidden="1" x14ac:dyDescent="0.2">
      <c r="A1734" t="s">
        <v>1693</v>
      </c>
      <c r="B1734" t="s">
        <v>13</v>
      </c>
      <c r="C1734" t="s">
        <v>440</v>
      </c>
      <c r="E1734" s="20">
        <v>14647.87</v>
      </c>
      <c r="F1734" s="20">
        <v>14647.87</v>
      </c>
      <c r="G1734" s="20">
        <f t="shared" si="30"/>
        <v>0</v>
      </c>
    </row>
    <row r="1735" spans="1:7" hidden="1" x14ac:dyDescent="0.2">
      <c r="A1735" t="s">
        <v>442</v>
      </c>
      <c r="B1735" t="s">
        <v>17</v>
      </c>
      <c r="C1735" t="s">
        <v>3657</v>
      </c>
      <c r="E1735" s="20">
        <v>438896.18</v>
      </c>
      <c r="F1735" s="20">
        <v>548899.76</v>
      </c>
      <c r="G1735" s="20">
        <f t="shared" si="30"/>
        <v>-110003.58000000002</v>
      </c>
    </row>
    <row r="1736" spans="1:7" hidden="1" x14ac:dyDescent="0.2">
      <c r="A1736" t="s">
        <v>443</v>
      </c>
      <c r="B1736" t="s">
        <v>17</v>
      </c>
      <c r="C1736" t="s">
        <v>3658</v>
      </c>
      <c r="E1736" s="20">
        <v>216706.21</v>
      </c>
      <c r="F1736" s="20">
        <v>263681.43</v>
      </c>
      <c r="G1736" s="20">
        <f t="shared" si="30"/>
        <v>-46975.22</v>
      </c>
    </row>
    <row r="1737" spans="1:7" hidden="1" x14ac:dyDescent="0.2">
      <c r="A1737" t="s">
        <v>444</v>
      </c>
      <c r="B1737" t="s">
        <v>17</v>
      </c>
      <c r="C1737" t="s">
        <v>3658</v>
      </c>
      <c r="E1737" s="20">
        <v>216706.21</v>
      </c>
      <c r="F1737" s="20">
        <v>263681.43</v>
      </c>
      <c r="G1737" s="20">
        <f t="shared" ref="G1737:G1800" si="31">+E1737-F1737</f>
        <v>-46975.22</v>
      </c>
    </row>
    <row r="1738" spans="1:7" hidden="1" x14ac:dyDescent="0.2">
      <c r="A1738" t="s">
        <v>1694</v>
      </c>
      <c r="B1738" t="s">
        <v>17</v>
      </c>
      <c r="C1738" t="s">
        <v>3658</v>
      </c>
      <c r="E1738" s="20">
        <v>216706.21</v>
      </c>
      <c r="F1738" s="20">
        <v>263681.43</v>
      </c>
      <c r="G1738" s="20">
        <f t="shared" si="31"/>
        <v>-46975.22</v>
      </c>
    </row>
    <row r="1739" spans="1:7" hidden="1" x14ac:dyDescent="0.2">
      <c r="A1739" t="s">
        <v>1695</v>
      </c>
      <c r="B1739" t="s">
        <v>17</v>
      </c>
      <c r="C1739" t="s">
        <v>3658</v>
      </c>
      <c r="E1739" s="20">
        <v>216706.21</v>
      </c>
      <c r="F1739" s="20">
        <v>263681.43</v>
      </c>
      <c r="G1739" s="20">
        <f t="shared" si="31"/>
        <v>-46975.22</v>
      </c>
    </row>
    <row r="1740" spans="1:7" hidden="1" x14ac:dyDescent="0.2">
      <c r="A1740" t="s">
        <v>1696</v>
      </c>
      <c r="B1740" t="s">
        <v>17</v>
      </c>
      <c r="C1740" t="s">
        <v>3658</v>
      </c>
      <c r="E1740" s="20">
        <v>216706.21</v>
      </c>
      <c r="F1740" s="20">
        <v>263681.43</v>
      </c>
      <c r="G1740" s="20">
        <f t="shared" si="31"/>
        <v>-46975.22</v>
      </c>
    </row>
    <row r="1741" spans="1:7" hidden="1" x14ac:dyDescent="0.2">
      <c r="A1741" t="s">
        <v>1697</v>
      </c>
      <c r="B1741" t="s">
        <v>13</v>
      </c>
      <c r="C1741" t="s">
        <v>3658</v>
      </c>
      <c r="E1741" s="20">
        <v>216706.21</v>
      </c>
      <c r="F1741" s="20">
        <v>263681.43</v>
      </c>
      <c r="G1741" s="20">
        <f t="shared" si="31"/>
        <v>-46975.22</v>
      </c>
    </row>
    <row r="1742" spans="1:7" hidden="1" x14ac:dyDescent="0.2">
      <c r="A1742" t="s">
        <v>445</v>
      </c>
      <c r="B1742" t="s">
        <v>17</v>
      </c>
      <c r="C1742" t="s">
        <v>446</v>
      </c>
      <c r="E1742" s="20">
        <v>10502.45</v>
      </c>
      <c r="F1742" s="20">
        <v>13029.06</v>
      </c>
      <c r="G1742" s="20">
        <f t="shared" si="31"/>
        <v>-2526.6099999999988</v>
      </c>
    </row>
    <row r="1743" spans="1:7" hidden="1" x14ac:dyDescent="0.2">
      <c r="A1743" t="s">
        <v>447</v>
      </c>
      <c r="B1743" t="s">
        <v>17</v>
      </c>
      <c r="C1743" t="s">
        <v>446</v>
      </c>
      <c r="E1743" s="20">
        <v>10502.45</v>
      </c>
      <c r="F1743" s="20">
        <v>13029.06</v>
      </c>
      <c r="G1743" s="20">
        <f t="shared" si="31"/>
        <v>-2526.6099999999988</v>
      </c>
    </row>
    <row r="1744" spans="1:7" hidden="1" x14ac:dyDescent="0.2">
      <c r="A1744" t="s">
        <v>1698</v>
      </c>
      <c r="B1744" t="s">
        <v>17</v>
      </c>
      <c r="C1744" t="s">
        <v>446</v>
      </c>
      <c r="E1744" s="20">
        <v>10502.45</v>
      </c>
      <c r="F1744" s="20">
        <v>13029.06</v>
      </c>
      <c r="G1744" s="20">
        <f t="shared" si="31"/>
        <v>-2526.6099999999988</v>
      </c>
    </row>
    <row r="1745" spans="1:7" hidden="1" x14ac:dyDescent="0.2">
      <c r="A1745" t="s">
        <v>1699</v>
      </c>
      <c r="B1745" t="s">
        <v>17</v>
      </c>
      <c r="C1745" t="s">
        <v>446</v>
      </c>
      <c r="E1745" s="20">
        <v>10502.45</v>
      </c>
      <c r="F1745" s="20">
        <v>13029.06</v>
      </c>
      <c r="G1745" s="20">
        <f t="shared" si="31"/>
        <v>-2526.6099999999988</v>
      </c>
    </row>
    <row r="1746" spans="1:7" hidden="1" x14ac:dyDescent="0.2">
      <c r="A1746" t="s">
        <v>1700</v>
      </c>
      <c r="B1746" t="s">
        <v>17</v>
      </c>
      <c r="C1746" t="s">
        <v>446</v>
      </c>
      <c r="E1746" s="20">
        <v>10502.45</v>
      </c>
      <c r="F1746" s="20">
        <v>13029.06</v>
      </c>
      <c r="G1746" s="20">
        <f t="shared" si="31"/>
        <v>-2526.6099999999988</v>
      </c>
    </row>
    <row r="1747" spans="1:7" hidden="1" x14ac:dyDescent="0.2">
      <c r="A1747" t="s">
        <v>1701</v>
      </c>
      <c r="B1747" t="s">
        <v>13</v>
      </c>
      <c r="C1747" t="s">
        <v>446</v>
      </c>
      <c r="E1747" s="20">
        <v>10502.45</v>
      </c>
      <c r="F1747" s="20">
        <v>13029.06</v>
      </c>
      <c r="G1747" s="20">
        <f t="shared" si="31"/>
        <v>-2526.6099999999988</v>
      </c>
    </row>
    <row r="1748" spans="1:7" hidden="1" x14ac:dyDescent="0.2">
      <c r="A1748" t="s">
        <v>3251</v>
      </c>
      <c r="B1748" t="s">
        <v>17</v>
      </c>
      <c r="C1748" t="s">
        <v>3252</v>
      </c>
      <c r="E1748" s="20">
        <v>167223.93</v>
      </c>
      <c r="F1748" s="20">
        <v>227725.68</v>
      </c>
      <c r="G1748" s="20">
        <f t="shared" si="31"/>
        <v>-60501.75</v>
      </c>
    </row>
    <row r="1749" spans="1:7" hidden="1" x14ac:dyDescent="0.2">
      <c r="A1749" t="s">
        <v>3253</v>
      </c>
      <c r="B1749" t="s">
        <v>17</v>
      </c>
      <c r="C1749" t="s">
        <v>3252</v>
      </c>
      <c r="E1749" s="20">
        <v>167223.93</v>
      </c>
      <c r="F1749" s="20">
        <v>227725.68</v>
      </c>
      <c r="G1749" s="20">
        <f t="shared" si="31"/>
        <v>-60501.75</v>
      </c>
    </row>
    <row r="1750" spans="1:7" hidden="1" x14ac:dyDescent="0.2">
      <c r="A1750" t="s">
        <v>3254</v>
      </c>
      <c r="B1750" t="s">
        <v>17</v>
      </c>
      <c r="C1750" t="s">
        <v>3255</v>
      </c>
      <c r="E1750" s="20">
        <v>22303.69</v>
      </c>
      <c r="F1750" s="20">
        <v>27688.33</v>
      </c>
      <c r="G1750" s="20">
        <f t="shared" si="31"/>
        <v>-5384.6400000000031</v>
      </c>
    </row>
    <row r="1751" spans="1:7" hidden="1" x14ac:dyDescent="0.2">
      <c r="A1751" t="s">
        <v>3256</v>
      </c>
      <c r="B1751" t="s">
        <v>17</v>
      </c>
      <c r="C1751" t="s">
        <v>3255</v>
      </c>
      <c r="E1751" s="20">
        <v>22303.69</v>
      </c>
      <c r="F1751" s="20">
        <v>27688.33</v>
      </c>
      <c r="G1751" s="20">
        <f t="shared" si="31"/>
        <v>-5384.6400000000031</v>
      </c>
    </row>
    <row r="1752" spans="1:7" hidden="1" x14ac:dyDescent="0.2">
      <c r="A1752" t="s">
        <v>3257</v>
      </c>
      <c r="B1752" t="s">
        <v>17</v>
      </c>
      <c r="C1752" t="s">
        <v>3255</v>
      </c>
      <c r="E1752" s="20">
        <v>22303.69</v>
      </c>
      <c r="F1752" s="20">
        <v>27688.33</v>
      </c>
      <c r="G1752" s="20">
        <f t="shared" si="31"/>
        <v>-5384.6400000000031</v>
      </c>
    </row>
    <row r="1753" spans="1:7" hidden="1" x14ac:dyDescent="0.2">
      <c r="A1753" t="s">
        <v>3258</v>
      </c>
      <c r="B1753" t="s">
        <v>13</v>
      </c>
      <c r="C1753" t="s">
        <v>3255</v>
      </c>
      <c r="E1753" s="20">
        <v>22303.69</v>
      </c>
      <c r="F1753" s="20">
        <v>27688.33</v>
      </c>
      <c r="G1753" s="20">
        <f t="shared" si="31"/>
        <v>-5384.6400000000031</v>
      </c>
    </row>
    <row r="1754" spans="1:7" hidden="1" x14ac:dyDescent="0.2">
      <c r="A1754" t="s">
        <v>3549</v>
      </c>
      <c r="B1754" t="s">
        <v>17</v>
      </c>
      <c r="C1754" t="s">
        <v>3550</v>
      </c>
      <c r="E1754" s="20">
        <v>144920.24</v>
      </c>
      <c r="F1754" s="20">
        <v>200037.35</v>
      </c>
      <c r="G1754" s="20">
        <f t="shared" si="31"/>
        <v>-55117.110000000015</v>
      </c>
    </row>
    <row r="1755" spans="1:7" hidden="1" x14ac:dyDescent="0.2">
      <c r="A1755" t="s">
        <v>3551</v>
      </c>
      <c r="B1755" t="s">
        <v>17</v>
      </c>
      <c r="C1755" t="s">
        <v>3550</v>
      </c>
      <c r="E1755" s="20">
        <v>144920.24</v>
      </c>
      <c r="F1755" s="20">
        <v>200037.35</v>
      </c>
      <c r="G1755" s="20">
        <f t="shared" si="31"/>
        <v>-55117.110000000015</v>
      </c>
    </row>
    <row r="1756" spans="1:7" hidden="1" x14ac:dyDescent="0.2">
      <c r="A1756" t="s">
        <v>3552</v>
      </c>
      <c r="B1756" t="s">
        <v>17</v>
      </c>
      <c r="C1756" t="s">
        <v>3550</v>
      </c>
      <c r="E1756" s="20">
        <v>144920.24</v>
      </c>
      <c r="F1756" s="20">
        <v>200037.35</v>
      </c>
      <c r="G1756" s="20">
        <f t="shared" si="31"/>
        <v>-55117.110000000015</v>
      </c>
    </row>
    <row r="1757" spans="1:7" hidden="1" x14ac:dyDescent="0.2">
      <c r="A1757" t="s">
        <v>3553</v>
      </c>
      <c r="B1757" t="s">
        <v>13</v>
      </c>
      <c r="C1757" t="s">
        <v>3550</v>
      </c>
      <c r="E1757" s="20">
        <v>144920.24</v>
      </c>
      <c r="F1757" s="20">
        <v>200037.35</v>
      </c>
      <c r="G1757" s="20">
        <f t="shared" si="31"/>
        <v>-55117.110000000015</v>
      </c>
    </row>
    <row r="1758" spans="1:7" hidden="1" x14ac:dyDescent="0.2">
      <c r="A1758" t="s">
        <v>3488</v>
      </c>
      <c r="B1758" t="s">
        <v>17</v>
      </c>
      <c r="C1758" t="s">
        <v>3489</v>
      </c>
      <c r="E1758" s="20">
        <v>44463.59</v>
      </c>
      <c r="F1758" s="20">
        <v>44463.59</v>
      </c>
      <c r="G1758" s="20">
        <f t="shared" si="31"/>
        <v>0</v>
      </c>
    </row>
    <row r="1759" spans="1:7" hidden="1" x14ac:dyDescent="0.2">
      <c r="A1759" t="s">
        <v>3490</v>
      </c>
      <c r="B1759" t="s">
        <v>17</v>
      </c>
      <c r="C1759" t="s">
        <v>3489</v>
      </c>
      <c r="E1759" s="20">
        <v>44463.59</v>
      </c>
      <c r="F1759" s="20">
        <v>44463.59</v>
      </c>
      <c r="G1759" s="20">
        <f t="shared" si="31"/>
        <v>0</v>
      </c>
    </row>
    <row r="1760" spans="1:7" hidden="1" x14ac:dyDescent="0.2">
      <c r="A1760" t="s">
        <v>3491</v>
      </c>
      <c r="B1760" t="s">
        <v>17</v>
      </c>
      <c r="C1760" t="s">
        <v>3489</v>
      </c>
      <c r="E1760" s="20">
        <v>44463.59</v>
      </c>
      <c r="F1760" s="20">
        <v>44463.59</v>
      </c>
      <c r="G1760" s="20">
        <f t="shared" si="31"/>
        <v>0</v>
      </c>
    </row>
    <row r="1761" spans="1:7" hidden="1" x14ac:dyDescent="0.2">
      <c r="A1761" t="s">
        <v>3492</v>
      </c>
      <c r="B1761" t="s">
        <v>17</v>
      </c>
      <c r="C1761" t="s">
        <v>3489</v>
      </c>
      <c r="E1761" s="20">
        <v>44463.59</v>
      </c>
      <c r="F1761" s="20">
        <v>44463.59</v>
      </c>
      <c r="G1761" s="20">
        <f t="shared" si="31"/>
        <v>0</v>
      </c>
    </row>
    <row r="1762" spans="1:7" hidden="1" x14ac:dyDescent="0.2">
      <c r="A1762" t="s">
        <v>3493</v>
      </c>
      <c r="B1762" t="s">
        <v>17</v>
      </c>
      <c r="C1762" t="s">
        <v>3489</v>
      </c>
      <c r="E1762" s="20">
        <v>44463.59</v>
      </c>
      <c r="F1762" s="20">
        <v>44463.59</v>
      </c>
      <c r="G1762" s="20">
        <f t="shared" si="31"/>
        <v>0</v>
      </c>
    </row>
    <row r="1763" spans="1:7" hidden="1" x14ac:dyDescent="0.2">
      <c r="A1763" t="s">
        <v>3494</v>
      </c>
      <c r="B1763" t="s">
        <v>13</v>
      </c>
      <c r="C1763" t="s">
        <v>3489</v>
      </c>
      <c r="E1763" s="20">
        <v>44463.59</v>
      </c>
      <c r="F1763" s="20">
        <v>44463.59</v>
      </c>
      <c r="G1763" s="20">
        <f t="shared" si="31"/>
        <v>0</v>
      </c>
    </row>
    <row r="1764" spans="1:7" hidden="1" x14ac:dyDescent="0.2">
      <c r="A1764" t="s">
        <v>448</v>
      </c>
      <c r="B1764" t="s">
        <v>17</v>
      </c>
      <c r="C1764" t="s">
        <v>3659</v>
      </c>
      <c r="E1764" s="20">
        <v>534099.38</v>
      </c>
      <c r="F1764" s="20">
        <v>664560.71</v>
      </c>
      <c r="G1764" s="20">
        <f t="shared" si="31"/>
        <v>-130461.32999999996</v>
      </c>
    </row>
    <row r="1765" spans="1:7" hidden="1" x14ac:dyDescent="0.2">
      <c r="A1765" t="s">
        <v>3495</v>
      </c>
      <c r="B1765" t="s">
        <v>17</v>
      </c>
      <c r="C1765" t="s">
        <v>3660</v>
      </c>
      <c r="E1765" s="20">
        <v>51000</v>
      </c>
      <c r="F1765" s="20">
        <v>77370.759999999995</v>
      </c>
      <c r="G1765" s="20">
        <f t="shared" si="31"/>
        <v>-26370.759999999995</v>
      </c>
    </row>
    <row r="1766" spans="1:7" hidden="1" x14ac:dyDescent="0.2">
      <c r="A1766" t="s">
        <v>3496</v>
      </c>
      <c r="B1766" t="s">
        <v>17</v>
      </c>
      <c r="C1766" t="s">
        <v>3660</v>
      </c>
      <c r="E1766" s="20">
        <v>51000</v>
      </c>
      <c r="F1766" s="20">
        <v>77370.759999999995</v>
      </c>
      <c r="G1766" s="20">
        <f t="shared" si="31"/>
        <v>-26370.759999999995</v>
      </c>
    </row>
    <row r="1767" spans="1:7" hidden="1" x14ac:dyDescent="0.2">
      <c r="A1767" t="s">
        <v>3497</v>
      </c>
      <c r="B1767" t="s">
        <v>17</v>
      </c>
      <c r="C1767" t="s">
        <v>3660</v>
      </c>
      <c r="E1767" s="20">
        <v>51000</v>
      </c>
      <c r="F1767" s="20">
        <v>77370.759999999995</v>
      </c>
      <c r="G1767" s="20">
        <f t="shared" si="31"/>
        <v>-26370.759999999995</v>
      </c>
    </row>
    <row r="1768" spans="1:7" hidden="1" x14ac:dyDescent="0.2">
      <c r="A1768" t="s">
        <v>3498</v>
      </c>
      <c r="B1768" t="s">
        <v>17</v>
      </c>
      <c r="C1768" t="s">
        <v>3660</v>
      </c>
      <c r="E1768" s="20">
        <v>51000</v>
      </c>
      <c r="F1768" s="20">
        <v>77370.759999999995</v>
      </c>
      <c r="G1768" s="20">
        <f t="shared" si="31"/>
        <v>-26370.759999999995</v>
      </c>
    </row>
    <row r="1769" spans="1:7" hidden="1" x14ac:dyDescent="0.2">
      <c r="A1769" t="s">
        <v>3499</v>
      </c>
      <c r="B1769" t="s">
        <v>17</v>
      </c>
      <c r="C1769" t="s">
        <v>3660</v>
      </c>
      <c r="E1769" s="20">
        <v>51000</v>
      </c>
      <c r="F1769" s="20">
        <v>77370.759999999995</v>
      </c>
      <c r="G1769" s="20">
        <f t="shared" si="31"/>
        <v>-26370.759999999995</v>
      </c>
    </row>
    <row r="1770" spans="1:7" hidden="1" x14ac:dyDescent="0.2">
      <c r="A1770" t="s">
        <v>3500</v>
      </c>
      <c r="B1770" t="s">
        <v>13</v>
      </c>
      <c r="C1770" t="s">
        <v>3660</v>
      </c>
      <c r="E1770" s="20">
        <v>51000</v>
      </c>
      <c r="F1770" s="20">
        <v>77370.759999999995</v>
      </c>
      <c r="G1770" s="20">
        <f t="shared" si="31"/>
        <v>-26370.759999999995</v>
      </c>
    </row>
    <row r="1771" spans="1:7" hidden="1" x14ac:dyDescent="0.2">
      <c r="A1771" t="s">
        <v>3501</v>
      </c>
      <c r="B1771" t="s">
        <v>17</v>
      </c>
      <c r="C1771" t="s">
        <v>3502</v>
      </c>
      <c r="E1771" s="20">
        <v>3125</v>
      </c>
      <c r="F1771" s="20">
        <v>3125</v>
      </c>
      <c r="G1771" s="20">
        <f t="shared" si="31"/>
        <v>0</v>
      </c>
    </row>
    <row r="1772" spans="1:7" hidden="1" x14ac:dyDescent="0.2">
      <c r="A1772" t="s">
        <v>3503</v>
      </c>
      <c r="B1772" t="s">
        <v>17</v>
      </c>
      <c r="C1772" t="s">
        <v>3502</v>
      </c>
      <c r="E1772" s="20">
        <v>3125</v>
      </c>
      <c r="F1772" s="20">
        <v>3125</v>
      </c>
      <c r="G1772" s="20">
        <f t="shared" si="31"/>
        <v>0</v>
      </c>
    </row>
    <row r="1773" spans="1:7" hidden="1" x14ac:dyDescent="0.2">
      <c r="A1773" t="s">
        <v>3504</v>
      </c>
      <c r="B1773" t="s">
        <v>17</v>
      </c>
      <c r="C1773" t="s">
        <v>3502</v>
      </c>
      <c r="E1773" s="20">
        <v>3125</v>
      </c>
      <c r="F1773" s="20">
        <v>3125</v>
      </c>
      <c r="G1773" s="20">
        <f t="shared" si="31"/>
        <v>0</v>
      </c>
    </row>
    <row r="1774" spans="1:7" hidden="1" x14ac:dyDescent="0.2">
      <c r="A1774" t="s">
        <v>3505</v>
      </c>
      <c r="B1774" t="s">
        <v>17</v>
      </c>
      <c r="C1774" t="s">
        <v>3502</v>
      </c>
      <c r="E1774" s="20">
        <v>3125</v>
      </c>
      <c r="F1774" s="20">
        <v>3125</v>
      </c>
      <c r="G1774" s="20">
        <f t="shared" si="31"/>
        <v>0</v>
      </c>
    </row>
    <row r="1775" spans="1:7" hidden="1" x14ac:dyDescent="0.2">
      <c r="A1775" t="s">
        <v>3506</v>
      </c>
      <c r="B1775" t="s">
        <v>17</v>
      </c>
      <c r="C1775" t="s">
        <v>3502</v>
      </c>
      <c r="E1775" s="20">
        <v>3125</v>
      </c>
      <c r="F1775" s="20">
        <v>3125</v>
      </c>
      <c r="G1775" s="20">
        <f t="shared" si="31"/>
        <v>0</v>
      </c>
    </row>
    <row r="1776" spans="1:7" hidden="1" x14ac:dyDescent="0.2">
      <c r="A1776" t="s">
        <v>3507</v>
      </c>
      <c r="B1776" t="s">
        <v>13</v>
      </c>
      <c r="C1776" t="s">
        <v>3502</v>
      </c>
      <c r="E1776" s="20">
        <v>3125</v>
      </c>
      <c r="F1776" s="20">
        <v>3125</v>
      </c>
      <c r="G1776" s="20">
        <f t="shared" si="31"/>
        <v>0</v>
      </c>
    </row>
    <row r="1777" spans="1:7" hidden="1" x14ac:dyDescent="0.2">
      <c r="A1777" t="s">
        <v>449</v>
      </c>
      <c r="B1777" t="s">
        <v>17</v>
      </c>
      <c r="C1777" t="s">
        <v>450</v>
      </c>
      <c r="E1777" s="20">
        <v>53748.91</v>
      </c>
      <c r="F1777" s="20">
        <v>57846.63</v>
      </c>
      <c r="G1777" s="20">
        <f t="shared" si="31"/>
        <v>-4097.7199999999939</v>
      </c>
    </row>
    <row r="1778" spans="1:7" hidden="1" x14ac:dyDescent="0.2">
      <c r="A1778" t="s">
        <v>451</v>
      </c>
      <c r="B1778" t="s">
        <v>17</v>
      </c>
      <c r="C1778" t="s">
        <v>450</v>
      </c>
      <c r="E1778" s="20">
        <v>53748.91</v>
      </c>
      <c r="F1778" s="20">
        <v>57846.63</v>
      </c>
      <c r="G1778" s="20">
        <f t="shared" si="31"/>
        <v>-4097.7199999999939</v>
      </c>
    </row>
    <row r="1779" spans="1:7" hidden="1" x14ac:dyDescent="0.2">
      <c r="A1779" t="s">
        <v>1702</v>
      </c>
      <c r="B1779" t="s">
        <v>17</v>
      </c>
      <c r="C1779" t="s">
        <v>450</v>
      </c>
      <c r="E1779" s="20">
        <v>53748.91</v>
      </c>
      <c r="F1779" s="20">
        <v>57846.63</v>
      </c>
      <c r="G1779" s="20">
        <f t="shared" si="31"/>
        <v>-4097.7199999999939</v>
      </c>
    </row>
    <row r="1780" spans="1:7" hidden="1" x14ac:dyDescent="0.2">
      <c r="A1780" t="s">
        <v>1703</v>
      </c>
      <c r="B1780" t="s">
        <v>17</v>
      </c>
      <c r="C1780" t="s">
        <v>450</v>
      </c>
      <c r="E1780" s="20">
        <v>53748.91</v>
      </c>
      <c r="F1780" s="20">
        <v>57846.63</v>
      </c>
      <c r="G1780" s="20">
        <f t="shared" si="31"/>
        <v>-4097.7199999999939</v>
      </c>
    </row>
    <row r="1781" spans="1:7" hidden="1" x14ac:dyDescent="0.2">
      <c r="A1781" t="s">
        <v>1704</v>
      </c>
      <c r="B1781" t="s">
        <v>17</v>
      </c>
      <c r="C1781" t="s">
        <v>450</v>
      </c>
      <c r="E1781" s="20">
        <v>53748.91</v>
      </c>
      <c r="F1781" s="20">
        <v>57846.63</v>
      </c>
      <c r="G1781" s="20">
        <f t="shared" si="31"/>
        <v>-4097.7199999999939</v>
      </c>
    </row>
    <row r="1782" spans="1:7" hidden="1" x14ac:dyDescent="0.2">
      <c r="A1782" t="s">
        <v>1705</v>
      </c>
      <c r="B1782" t="s">
        <v>13</v>
      </c>
      <c r="C1782" t="s">
        <v>1706</v>
      </c>
      <c r="E1782" s="20">
        <v>53748.91</v>
      </c>
      <c r="F1782" s="20">
        <v>57846.63</v>
      </c>
      <c r="G1782" s="20">
        <f t="shared" si="31"/>
        <v>-4097.7199999999939</v>
      </c>
    </row>
    <row r="1783" spans="1:7" hidden="1" x14ac:dyDescent="0.2">
      <c r="A1783" t="s">
        <v>452</v>
      </c>
      <c r="B1783" t="s">
        <v>17</v>
      </c>
      <c r="C1783" t="s">
        <v>453</v>
      </c>
      <c r="E1783" s="20">
        <v>426225.47</v>
      </c>
      <c r="F1783" s="20">
        <v>526218.31999999995</v>
      </c>
      <c r="G1783" s="20">
        <f t="shared" si="31"/>
        <v>-99992.849999999977</v>
      </c>
    </row>
    <row r="1784" spans="1:7" hidden="1" x14ac:dyDescent="0.2">
      <c r="A1784" t="s">
        <v>454</v>
      </c>
      <c r="B1784" t="s">
        <v>17</v>
      </c>
      <c r="C1784" t="s">
        <v>453</v>
      </c>
      <c r="E1784" s="20">
        <v>426225.47</v>
      </c>
      <c r="F1784" s="20">
        <v>526218.31999999995</v>
      </c>
      <c r="G1784" s="20">
        <f t="shared" si="31"/>
        <v>-99992.849999999977</v>
      </c>
    </row>
    <row r="1785" spans="1:7" hidden="1" x14ac:dyDescent="0.2">
      <c r="A1785" t="s">
        <v>1707</v>
      </c>
      <c r="B1785" t="s">
        <v>17</v>
      </c>
      <c r="C1785" t="s">
        <v>453</v>
      </c>
      <c r="E1785" s="20">
        <v>426225.47</v>
      </c>
      <c r="F1785" s="20">
        <v>526218.31999999995</v>
      </c>
      <c r="G1785" s="20">
        <f t="shared" si="31"/>
        <v>-99992.849999999977</v>
      </c>
    </row>
    <row r="1786" spans="1:7" hidden="1" x14ac:dyDescent="0.2">
      <c r="A1786" t="s">
        <v>1708</v>
      </c>
      <c r="B1786" t="s">
        <v>17</v>
      </c>
      <c r="C1786" t="s">
        <v>453</v>
      </c>
      <c r="E1786" s="20">
        <v>426225.47</v>
      </c>
      <c r="F1786" s="20">
        <v>526218.31999999995</v>
      </c>
      <c r="G1786" s="20">
        <f t="shared" si="31"/>
        <v>-99992.849999999977</v>
      </c>
    </row>
    <row r="1787" spans="1:7" hidden="1" x14ac:dyDescent="0.2">
      <c r="A1787" t="s">
        <v>1709</v>
      </c>
      <c r="B1787" t="s">
        <v>17</v>
      </c>
      <c r="C1787" t="s">
        <v>1710</v>
      </c>
      <c r="E1787" s="20">
        <v>30341.09</v>
      </c>
      <c r="F1787" s="20">
        <v>41190.51</v>
      </c>
      <c r="G1787" s="20">
        <f t="shared" si="31"/>
        <v>-10849.420000000002</v>
      </c>
    </row>
    <row r="1788" spans="1:7" hidden="1" x14ac:dyDescent="0.2">
      <c r="A1788" t="s">
        <v>1711</v>
      </c>
      <c r="B1788" t="s">
        <v>13</v>
      </c>
      <c r="C1788" t="s">
        <v>1710</v>
      </c>
      <c r="E1788" s="20">
        <v>30341.09</v>
      </c>
      <c r="F1788" s="20">
        <v>41190.51</v>
      </c>
      <c r="G1788" s="20">
        <f t="shared" si="31"/>
        <v>-10849.420000000002</v>
      </c>
    </row>
    <row r="1789" spans="1:7" hidden="1" x14ac:dyDescent="0.2">
      <c r="A1789" t="s">
        <v>1712</v>
      </c>
      <c r="B1789" t="s">
        <v>17</v>
      </c>
      <c r="C1789" t="s">
        <v>1713</v>
      </c>
      <c r="E1789" s="20">
        <v>57551.02</v>
      </c>
      <c r="F1789" s="20">
        <v>62111.11</v>
      </c>
      <c r="G1789" s="20">
        <f t="shared" si="31"/>
        <v>-4560.0900000000038</v>
      </c>
    </row>
    <row r="1790" spans="1:7" hidden="1" x14ac:dyDescent="0.2">
      <c r="A1790" t="s">
        <v>1714</v>
      </c>
      <c r="B1790" t="s">
        <v>13</v>
      </c>
      <c r="C1790" t="s">
        <v>1713</v>
      </c>
      <c r="E1790" s="20">
        <v>57551.02</v>
      </c>
      <c r="F1790" s="20">
        <v>62111.11</v>
      </c>
      <c r="G1790" s="20">
        <f t="shared" si="31"/>
        <v>-4560.0900000000038</v>
      </c>
    </row>
    <row r="1791" spans="1:7" hidden="1" x14ac:dyDescent="0.2">
      <c r="A1791" t="s">
        <v>2791</v>
      </c>
      <c r="B1791" t="s">
        <v>17</v>
      </c>
      <c r="C1791" t="s">
        <v>2792</v>
      </c>
      <c r="E1791" s="20">
        <v>338333.36</v>
      </c>
      <c r="F1791" s="20">
        <v>422916.7</v>
      </c>
      <c r="G1791" s="20">
        <f t="shared" si="31"/>
        <v>-84583.340000000026</v>
      </c>
    </row>
    <row r="1792" spans="1:7" hidden="1" x14ac:dyDescent="0.2">
      <c r="A1792" t="s">
        <v>2793</v>
      </c>
      <c r="B1792" t="s">
        <v>13</v>
      </c>
      <c r="C1792" t="s">
        <v>2792</v>
      </c>
      <c r="E1792" s="20">
        <v>338333.36</v>
      </c>
      <c r="F1792" s="20">
        <v>422916.7</v>
      </c>
      <c r="G1792" s="20">
        <f t="shared" si="31"/>
        <v>-84583.340000000026</v>
      </c>
    </row>
    <row r="1793" spans="1:7" hidden="1" x14ac:dyDescent="0.2">
      <c r="A1793" t="s">
        <v>455</v>
      </c>
      <c r="B1793" t="s">
        <v>17</v>
      </c>
      <c r="C1793" t="s">
        <v>456</v>
      </c>
      <c r="E1793" s="20">
        <v>696913.72</v>
      </c>
      <c r="F1793" s="20">
        <v>864105.17</v>
      </c>
      <c r="G1793" s="20">
        <f t="shared" si="31"/>
        <v>-167191.45000000007</v>
      </c>
    </row>
    <row r="1794" spans="1:7" hidden="1" x14ac:dyDescent="0.2">
      <c r="A1794" t="s">
        <v>457</v>
      </c>
      <c r="B1794" t="s">
        <v>17</v>
      </c>
      <c r="C1794" t="s">
        <v>96</v>
      </c>
      <c r="E1794" s="20">
        <v>569199.04</v>
      </c>
      <c r="F1794" s="20">
        <v>714671.03</v>
      </c>
      <c r="G1794" s="20">
        <f t="shared" si="31"/>
        <v>-145471.99</v>
      </c>
    </row>
    <row r="1795" spans="1:7" hidden="1" x14ac:dyDescent="0.2">
      <c r="A1795" t="s">
        <v>458</v>
      </c>
      <c r="B1795" t="s">
        <v>17</v>
      </c>
      <c r="C1795" t="s">
        <v>96</v>
      </c>
      <c r="E1795" s="20">
        <v>569199.04</v>
      </c>
      <c r="F1795" s="20">
        <v>714671.03</v>
      </c>
      <c r="G1795" s="20">
        <f t="shared" si="31"/>
        <v>-145471.99</v>
      </c>
    </row>
    <row r="1796" spans="1:7" hidden="1" x14ac:dyDescent="0.2">
      <c r="A1796" t="s">
        <v>1715</v>
      </c>
      <c r="B1796" t="s">
        <v>17</v>
      </c>
      <c r="C1796" t="s">
        <v>96</v>
      </c>
      <c r="E1796" s="20">
        <v>569199.04</v>
      </c>
      <c r="F1796" s="20">
        <v>714671.03</v>
      </c>
      <c r="G1796" s="20">
        <f t="shared" si="31"/>
        <v>-145471.99</v>
      </c>
    </row>
    <row r="1797" spans="1:7" hidden="1" x14ac:dyDescent="0.2">
      <c r="A1797" t="s">
        <v>1716</v>
      </c>
      <c r="B1797" t="s">
        <v>17</v>
      </c>
      <c r="C1797" t="s">
        <v>96</v>
      </c>
      <c r="E1797" s="20">
        <v>569199.04</v>
      </c>
      <c r="F1797" s="20">
        <v>714671.03</v>
      </c>
      <c r="G1797" s="20">
        <f t="shared" si="31"/>
        <v>-145471.99</v>
      </c>
    </row>
    <row r="1798" spans="1:7" hidden="1" x14ac:dyDescent="0.2">
      <c r="A1798" t="s">
        <v>1717</v>
      </c>
      <c r="B1798" t="s">
        <v>17</v>
      </c>
      <c r="C1798" t="s">
        <v>96</v>
      </c>
      <c r="E1798" s="20">
        <v>569199.04</v>
      </c>
      <c r="F1798" s="20">
        <v>714671.03</v>
      </c>
      <c r="G1798" s="20">
        <f t="shared" si="31"/>
        <v>-145471.99</v>
      </c>
    </row>
    <row r="1799" spans="1:7" hidden="1" x14ac:dyDescent="0.2">
      <c r="A1799" t="s">
        <v>1718</v>
      </c>
      <c r="B1799" t="s">
        <v>13</v>
      </c>
      <c r="C1799" t="s">
        <v>1719</v>
      </c>
      <c r="E1799" s="20">
        <v>567846.17000000004</v>
      </c>
      <c r="F1799" s="20">
        <v>713318.16</v>
      </c>
      <c r="G1799" s="20">
        <f t="shared" si="31"/>
        <v>-145471.99</v>
      </c>
    </row>
    <row r="1800" spans="1:7" hidden="1" x14ac:dyDescent="0.2">
      <c r="A1800" t="s">
        <v>3443</v>
      </c>
      <c r="B1800" t="s">
        <v>13</v>
      </c>
      <c r="C1800" t="s">
        <v>3788</v>
      </c>
      <c r="E1800" s="20">
        <v>1352.87</v>
      </c>
      <c r="F1800" s="20">
        <v>1352.87</v>
      </c>
      <c r="G1800" s="20">
        <f t="shared" si="31"/>
        <v>0</v>
      </c>
    </row>
    <row r="1801" spans="1:7" hidden="1" x14ac:dyDescent="0.2">
      <c r="A1801" t="s">
        <v>459</v>
      </c>
      <c r="B1801" t="s">
        <v>17</v>
      </c>
      <c r="C1801" t="s">
        <v>460</v>
      </c>
      <c r="E1801" s="20">
        <v>127714.68</v>
      </c>
      <c r="F1801" s="20">
        <v>149434.14000000001</v>
      </c>
      <c r="G1801" s="20">
        <f t="shared" ref="G1801:G1864" si="32">+E1801-F1801</f>
        <v>-21719.460000000021</v>
      </c>
    </row>
    <row r="1802" spans="1:7" hidden="1" x14ac:dyDescent="0.2">
      <c r="A1802" t="s">
        <v>461</v>
      </c>
      <c r="B1802" t="s">
        <v>17</v>
      </c>
      <c r="C1802" t="s">
        <v>460</v>
      </c>
      <c r="E1802" s="20">
        <v>127714.68</v>
      </c>
      <c r="F1802" s="20">
        <v>149434.14000000001</v>
      </c>
      <c r="G1802" s="20">
        <f t="shared" si="32"/>
        <v>-21719.460000000021</v>
      </c>
    </row>
    <row r="1803" spans="1:7" hidden="1" x14ac:dyDescent="0.2">
      <c r="A1803" t="s">
        <v>1720</v>
      </c>
      <c r="B1803" t="s">
        <v>17</v>
      </c>
      <c r="C1803" t="s">
        <v>460</v>
      </c>
      <c r="E1803" s="20">
        <v>127714.68</v>
      </c>
      <c r="F1803" s="20">
        <v>149434.14000000001</v>
      </c>
      <c r="G1803" s="20">
        <f t="shared" si="32"/>
        <v>-21719.460000000021</v>
      </c>
    </row>
    <row r="1804" spans="1:7" hidden="1" x14ac:dyDescent="0.2">
      <c r="A1804" t="s">
        <v>1721</v>
      </c>
      <c r="B1804" t="s">
        <v>17</v>
      </c>
      <c r="C1804" t="s">
        <v>460</v>
      </c>
      <c r="E1804" s="20">
        <v>127714.68</v>
      </c>
      <c r="F1804" s="20">
        <v>149434.14000000001</v>
      </c>
      <c r="G1804" s="20">
        <f t="shared" si="32"/>
        <v>-21719.460000000021</v>
      </c>
    </row>
    <row r="1805" spans="1:7" hidden="1" x14ac:dyDescent="0.2">
      <c r="A1805" t="s">
        <v>1722</v>
      </c>
      <c r="B1805" t="s">
        <v>17</v>
      </c>
      <c r="C1805" t="s">
        <v>460</v>
      </c>
      <c r="E1805" s="20">
        <v>127714.68</v>
      </c>
      <c r="F1805" s="20">
        <v>149434.14000000001</v>
      </c>
      <c r="G1805" s="20">
        <f t="shared" si="32"/>
        <v>-21719.460000000021</v>
      </c>
    </row>
    <row r="1806" spans="1:7" hidden="1" x14ac:dyDescent="0.2">
      <c r="A1806" t="s">
        <v>1723</v>
      </c>
      <c r="B1806" t="s">
        <v>13</v>
      </c>
      <c r="C1806" t="s">
        <v>460</v>
      </c>
      <c r="E1806" s="20">
        <v>127714.68</v>
      </c>
      <c r="F1806" s="20">
        <v>149434.14000000001</v>
      </c>
      <c r="G1806" s="20">
        <f t="shared" si="32"/>
        <v>-21719.460000000021</v>
      </c>
    </row>
    <row r="1807" spans="1:7" hidden="1" x14ac:dyDescent="0.2">
      <c r="A1807" t="s">
        <v>462</v>
      </c>
      <c r="B1807" t="s">
        <v>17</v>
      </c>
      <c r="C1807" t="s">
        <v>463</v>
      </c>
      <c r="E1807" s="20">
        <v>79610.759999999995</v>
      </c>
      <c r="F1807" s="20">
        <v>99674.58</v>
      </c>
      <c r="G1807" s="20">
        <f t="shared" si="32"/>
        <v>-20063.820000000007</v>
      </c>
    </row>
    <row r="1808" spans="1:7" hidden="1" x14ac:dyDescent="0.2">
      <c r="A1808" t="s">
        <v>464</v>
      </c>
      <c r="B1808" t="s">
        <v>17</v>
      </c>
      <c r="C1808" t="s">
        <v>465</v>
      </c>
      <c r="E1808" s="20">
        <v>57748.12</v>
      </c>
      <c r="F1808" s="20">
        <v>72185.149999999994</v>
      </c>
      <c r="G1808" s="20">
        <f t="shared" si="32"/>
        <v>-14437.029999999992</v>
      </c>
    </row>
    <row r="1809" spans="1:7" hidden="1" x14ac:dyDescent="0.2">
      <c r="A1809" t="s">
        <v>466</v>
      </c>
      <c r="B1809" t="s">
        <v>17</v>
      </c>
      <c r="C1809" t="s">
        <v>465</v>
      </c>
      <c r="E1809" s="20">
        <v>57748.12</v>
      </c>
      <c r="F1809" s="20">
        <v>72185.149999999994</v>
      </c>
      <c r="G1809" s="20">
        <f t="shared" si="32"/>
        <v>-14437.029999999992</v>
      </c>
    </row>
    <row r="1810" spans="1:7" hidden="1" x14ac:dyDescent="0.2">
      <c r="A1810" t="s">
        <v>1724</v>
      </c>
      <c r="B1810" t="s">
        <v>17</v>
      </c>
      <c r="C1810" t="s">
        <v>465</v>
      </c>
      <c r="E1810" s="20">
        <v>57748.12</v>
      </c>
      <c r="F1810" s="20">
        <v>72185.149999999994</v>
      </c>
      <c r="G1810" s="20">
        <f t="shared" si="32"/>
        <v>-14437.029999999992</v>
      </c>
    </row>
    <row r="1811" spans="1:7" hidden="1" x14ac:dyDescent="0.2">
      <c r="A1811" t="s">
        <v>1725</v>
      </c>
      <c r="B1811" t="s">
        <v>17</v>
      </c>
      <c r="C1811" t="s">
        <v>465</v>
      </c>
      <c r="E1811" s="20">
        <v>57748.12</v>
      </c>
      <c r="F1811" s="20">
        <v>72185.149999999994</v>
      </c>
      <c r="G1811" s="20">
        <f t="shared" si="32"/>
        <v>-14437.029999999992</v>
      </c>
    </row>
    <row r="1812" spans="1:7" hidden="1" x14ac:dyDescent="0.2">
      <c r="A1812" t="s">
        <v>1726</v>
      </c>
      <c r="B1812" t="s">
        <v>17</v>
      </c>
      <c r="C1812" t="s">
        <v>465</v>
      </c>
      <c r="E1812" s="20">
        <v>57748.12</v>
      </c>
      <c r="F1812" s="20">
        <v>72185.149999999994</v>
      </c>
      <c r="G1812" s="20">
        <f t="shared" si="32"/>
        <v>-14437.029999999992</v>
      </c>
    </row>
    <row r="1813" spans="1:7" hidden="1" x14ac:dyDescent="0.2">
      <c r="A1813" t="s">
        <v>1727</v>
      </c>
      <c r="B1813" t="s">
        <v>13</v>
      </c>
      <c r="C1813" t="s">
        <v>465</v>
      </c>
      <c r="E1813" s="20">
        <v>57748.12</v>
      </c>
      <c r="F1813" s="20">
        <v>72185.149999999994</v>
      </c>
      <c r="G1813" s="20">
        <f t="shared" si="32"/>
        <v>-14437.029999999992</v>
      </c>
    </row>
    <row r="1814" spans="1:7" hidden="1" x14ac:dyDescent="0.2">
      <c r="A1814" t="s">
        <v>3259</v>
      </c>
      <c r="B1814" t="s">
        <v>17</v>
      </c>
      <c r="C1814" t="s">
        <v>91</v>
      </c>
      <c r="E1814" s="20">
        <v>21862.639999999999</v>
      </c>
      <c r="F1814" s="20">
        <v>27489.43</v>
      </c>
      <c r="G1814" s="20">
        <f t="shared" si="32"/>
        <v>-5626.7900000000009</v>
      </c>
    </row>
    <row r="1815" spans="1:7" hidden="1" x14ac:dyDescent="0.2">
      <c r="A1815" t="s">
        <v>3260</v>
      </c>
      <c r="B1815" t="s">
        <v>17</v>
      </c>
      <c r="C1815" t="s">
        <v>91</v>
      </c>
      <c r="E1815" s="20">
        <v>21862.639999999999</v>
      </c>
      <c r="F1815" s="20">
        <v>27489.43</v>
      </c>
      <c r="G1815" s="20">
        <f t="shared" si="32"/>
        <v>-5626.7900000000009</v>
      </c>
    </row>
    <row r="1816" spans="1:7" hidden="1" x14ac:dyDescent="0.2">
      <c r="A1816" t="s">
        <v>3261</v>
      </c>
      <c r="B1816" t="s">
        <v>17</v>
      </c>
      <c r="C1816" t="s">
        <v>91</v>
      </c>
      <c r="E1816" s="20">
        <v>21862.639999999999</v>
      </c>
      <c r="F1816" s="20">
        <v>27489.43</v>
      </c>
      <c r="G1816" s="20">
        <f t="shared" si="32"/>
        <v>-5626.7900000000009</v>
      </c>
    </row>
    <row r="1817" spans="1:7" hidden="1" x14ac:dyDescent="0.2">
      <c r="A1817" t="s">
        <v>3262</v>
      </c>
      <c r="B1817" t="s">
        <v>17</v>
      </c>
      <c r="C1817" t="s">
        <v>91</v>
      </c>
      <c r="E1817" s="20">
        <v>21862.639999999999</v>
      </c>
      <c r="F1817" s="20">
        <v>27489.43</v>
      </c>
      <c r="G1817" s="20">
        <f t="shared" si="32"/>
        <v>-5626.7900000000009</v>
      </c>
    </row>
    <row r="1818" spans="1:7" hidden="1" x14ac:dyDescent="0.2">
      <c r="A1818" t="s">
        <v>3263</v>
      </c>
      <c r="B1818" t="s">
        <v>17</v>
      </c>
      <c r="C1818" t="s">
        <v>91</v>
      </c>
      <c r="E1818" s="20">
        <v>21862.639999999999</v>
      </c>
      <c r="F1818" s="20">
        <v>27489.43</v>
      </c>
      <c r="G1818" s="20">
        <f t="shared" si="32"/>
        <v>-5626.7900000000009</v>
      </c>
    </row>
    <row r="1819" spans="1:7" hidden="1" x14ac:dyDescent="0.2">
      <c r="A1819" t="s">
        <v>3264</v>
      </c>
      <c r="B1819" t="s">
        <v>13</v>
      </c>
      <c r="C1819" t="s">
        <v>91</v>
      </c>
      <c r="E1819" s="20">
        <v>21862.639999999999</v>
      </c>
      <c r="F1819" s="20">
        <v>27489.43</v>
      </c>
      <c r="G1819" s="20">
        <f t="shared" si="32"/>
        <v>-5626.7900000000009</v>
      </c>
    </row>
    <row r="1820" spans="1:7" hidden="1" x14ac:dyDescent="0.2">
      <c r="A1820" t="s">
        <v>467</v>
      </c>
      <c r="B1820" t="s">
        <v>17</v>
      </c>
      <c r="C1820" t="s">
        <v>468</v>
      </c>
      <c r="E1820" s="20">
        <v>59035.1</v>
      </c>
      <c r="F1820" s="20">
        <v>71799.360000000001</v>
      </c>
      <c r="G1820" s="20">
        <f t="shared" si="32"/>
        <v>-12764.260000000002</v>
      </c>
    </row>
    <row r="1821" spans="1:7" hidden="1" x14ac:dyDescent="0.2">
      <c r="A1821" t="s">
        <v>469</v>
      </c>
      <c r="B1821" t="s">
        <v>17</v>
      </c>
      <c r="C1821" t="s">
        <v>470</v>
      </c>
      <c r="E1821" s="20">
        <v>59035.1</v>
      </c>
      <c r="F1821" s="20">
        <v>71799.360000000001</v>
      </c>
      <c r="G1821" s="20">
        <f t="shared" si="32"/>
        <v>-12764.260000000002</v>
      </c>
    </row>
    <row r="1822" spans="1:7" hidden="1" x14ac:dyDescent="0.2">
      <c r="A1822" t="s">
        <v>471</v>
      </c>
      <c r="B1822" t="s">
        <v>17</v>
      </c>
      <c r="C1822" t="s">
        <v>470</v>
      </c>
      <c r="E1822" s="20">
        <v>59035.1</v>
      </c>
      <c r="F1822" s="20">
        <v>71799.360000000001</v>
      </c>
      <c r="G1822" s="20">
        <f t="shared" si="32"/>
        <v>-12764.260000000002</v>
      </c>
    </row>
    <row r="1823" spans="1:7" hidden="1" x14ac:dyDescent="0.2">
      <c r="A1823" t="s">
        <v>1728</v>
      </c>
      <c r="B1823" t="s">
        <v>17</v>
      </c>
      <c r="C1823" t="s">
        <v>470</v>
      </c>
      <c r="E1823" s="20">
        <v>59035.1</v>
      </c>
      <c r="F1823" s="20">
        <v>71799.360000000001</v>
      </c>
      <c r="G1823" s="20">
        <f t="shared" si="32"/>
        <v>-12764.260000000002</v>
      </c>
    </row>
    <row r="1824" spans="1:7" hidden="1" x14ac:dyDescent="0.2">
      <c r="A1824" t="s">
        <v>1729</v>
      </c>
      <c r="B1824" t="s">
        <v>17</v>
      </c>
      <c r="C1824" t="s">
        <v>470</v>
      </c>
      <c r="E1824" s="20">
        <v>59035.1</v>
      </c>
      <c r="F1824" s="20">
        <v>71799.360000000001</v>
      </c>
      <c r="G1824" s="20">
        <f t="shared" si="32"/>
        <v>-12764.260000000002</v>
      </c>
    </row>
    <row r="1825" spans="1:7" hidden="1" x14ac:dyDescent="0.2">
      <c r="A1825" t="s">
        <v>1730</v>
      </c>
      <c r="B1825" t="s">
        <v>17</v>
      </c>
      <c r="C1825" t="s">
        <v>470</v>
      </c>
      <c r="E1825" s="20">
        <v>59035.1</v>
      </c>
      <c r="F1825" s="20">
        <v>71799.360000000001</v>
      </c>
      <c r="G1825" s="20">
        <f t="shared" si="32"/>
        <v>-12764.260000000002</v>
      </c>
    </row>
    <row r="1826" spans="1:7" hidden="1" x14ac:dyDescent="0.2">
      <c r="A1826" t="s">
        <v>1731</v>
      </c>
      <c r="B1826" t="s">
        <v>13</v>
      </c>
      <c r="C1826" t="s">
        <v>470</v>
      </c>
      <c r="E1826" s="20">
        <v>59035.1</v>
      </c>
      <c r="F1826" s="20">
        <v>71799.360000000001</v>
      </c>
      <c r="G1826" s="20">
        <f t="shared" si="32"/>
        <v>-12764.260000000002</v>
      </c>
    </row>
    <row r="1827" spans="1:7" hidden="1" x14ac:dyDescent="0.2">
      <c r="A1827" t="s">
        <v>472</v>
      </c>
      <c r="B1827" t="s">
        <v>17</v>
      </c>
      <c r="C1827" t="s">
        <v>3789</v>
      </c>
      <c r="E1827" s="20">
        <v>137739.54</v>
      </c>
      <c r="F1827" s="20">
        <v>170268.44</v>
      </c>
      <c r="G1827" s="20">
        <f t="shared" si="32"/>
        <v>-32528.899999999994</v>
      </c>
    </row>
    <row r="1828" spans="1:7" hidden="1" x14ac:dyDescent="0.2">
      <c r="A1828" t="s">
        <v>473</v>
      </c>
      <c r="B1828" t="s">
        <v>17</v>
      </c>
      <c r="C1828" t="s">
        <v>474</v>
      </c>
      <c r="E1828" s="20">
        <v>137739.54</v>
      </c>
      <c r="F1828" s="20">
        <v>170268.44</v>
      </c>
      <c r="G1828" s="20">
        <f t="shared" si="32"/>
        <v>-32528.899999999994</v>
      </c>
    </row>
    <row r="1829" spans="1:7" hidden="1" x14ac:dyDescent="0.2">
      <c r="A1829" t="s">
        <v>475</v>
      </c>
      <c r="B1829" t="s">
        <v>17</v>
      </c>
      <c r="C1829" t="s">
        <v>474</v>
      </c>
      <c r="E1829" s="20">
        <v>137739.54</v>
      </c>
      <c r="F1829" s="20">
        <v>170268.44</v>
      </c>
      <c r="G1829" s="20">
        <f t="shared" si="32"/>
        <v>-32528.899999999994</v>
      </c>
    </row>
    <row r="1830" spans="1:7" hidden="1" x14ac:dyDescent="0.2">
      <c r="A1830" t="s">
        <v>1732</v>
      </c>
      <c r="B1830" t="s">
        <v>17</v>
      </c>
      <c r="C1830" t="s">
        <v>474</v>
      </c>
      <c r="E1830" s="20">
        <v>137739.54</v>
      </c>
      <c r="F1830" s="20">
        <v>170268.44</v>
      </c>
      <c r="G1830" s="20">
        <f t="shared" si="32"/>
        <v>-32528.899999999994</v>
      </c>
    </row>
    <row r="1831" spans="1:7" hidden="1" x14ac:dyDescent="0.2">
      <c r="A1831" t="s">
        <v>1733</v>
      </c>
      <c r="B1831" t="s">
        <v>17</v>
      </c>
      <c r="C1831" t="s">
        <v>474</v>
      </c>
      <c r="E1831" s="20">
        <v>137739.54</v>
      </c>
      <c r="F1831" s="20">
        <v>170268.44</v>
      </c>
      <c r="G1831" s="20">
        <f t="shared" si="32"/>
        <v>-32528.899999999994</v>
      </c>
    </row>
    <row r="1832" spans="1:7" hidden="1" x14ac:dyDescent="0.2">
      <c r="A1832" t="s">
        <v>1734</v>
      </c>
      <c r="B1832" t="s">
        <v>17</v>
      </c>
      <c r="C1832" t="s">
        <v>474</v>
      </c>
      <c r="E1832" s="20">
        <v>137739.54</v>
      </c>
      <c r="F1832" s="20">
        <v>170268.44</v>
      </c>
      <c r="G1832" s="20">
        <f t="shared" si="32"/>
        <v>-32528.899999999994</v>
      </c>
    </row>
    <row r="1833" spans="1:7" hidden="1" x14ac:dyDescent="0.2">
      <c r="A1833" t="s">
        <v>1735</v>
      </c>
      <c r="B1833" t="s">
        <v>13</v>
      </c>
      <c r="C1833" t="s">
        <v>474</v>
      </c>
      <c r="E1833" s="20">
        <v>137739.54</v>
      </c>
      <c r="F1833" s="20">
        <v>170268.44</v>
      </c>
      <c r="G1833" s="20">
        <f t="shared" si="32"/>
        <v>-32528.899999999994</v>
      </c>
    </row>
    <row r="1834" spans="1:7" hidden="1" x14ac:dyDescent="0.2">
      <c r="A1834" t="s">
        <v>476</v>
      </c>
      <c r="B1834" t="s">
        <v>17</v>
      </c>
      <c r="C1834" t="s">
        <v>105</v>
      </c>
      <c r="E1834" s="20">
        <v>1802326.29</v>
      </c>
      <c r="F1834" s="20">
        <v>2269613.87</v>
      </c>
      <c r="G1834" s="20">
        <f t="shared" si="32"/>
        <v>-467287.58000000007</v>
      </c>
    </row>
    <row r="1835" spans="1:7" hidden="1" x14ac:dyDescent="0.2">
      <c r="A1835" t="s">
        <v>477</v>
      </c>
      <c r="B1835" t="s">
        <v>17</v>
      </c>
      <c r="C1835" t="s">
        <v>478</v>
      </c>
      <c r="E1835" s="20">
        <v>230552.69</v>
      </c>
      <c r="F1835" s="20">
        <v>300417.69</v>
      </c>
      <c r="G1835" s="20">
        <f t="shared" si="32"/>
        <v>-69865</v>
      </c>
    </row>
    <row r="1836" spans="1:7" hidden="1" x14ac:dyDescent="0.2">
      <c r="A1836" t="s">
        <v>479</v>
      </c>
      <c r="B1836" t="s">
        <v>17</v>
      </c>
      <c r="C1836" t="s">
        <v>478</v>
      </c>
      <c r="E1836" s="20">
        <v>230552.69</v>
      </c>
      <c r="F1836" s="20">
        <v>300417.69</v>
      </c>
      <c r="G1836" s="20">
        <f t="shared" si="32"/>
        <v>-69865</v>
      </c>
    </row>
    <row r="1837" spans="1:7" hidden="1" x14ac:dyDescent="0.2">
      <c r="A1837" t="s">
        <v>1736</v>
      </c>
      <c r="B1837" t="s">
        <v>17</v>
      </c>
      <c r="C1837" t="s">
        <v>478</v>
      </c>
      <c r="E1837" s="20">
        <v>230552.69</v>
      </c>
      <c r="F1837" s="20">
        <v>300417.69</v>
      </c>
      <c r="G1837" s="20">
        <f t="shared" si="32"/>
        <v>-69865</v>
      </c>
    </row>
    <row r="1838" spans="1:7" hidden="1" x14ac:dyDescent="0.2">
      <c r="A1838" t="s">
        <v>1737</v>
      </c>
      <c r="B1838" t="s">
        <v>17</v>
      </c>
      <c r="C1838" t="s">
        <v>478</v>
      </c>
      <c r="E1838" s="20">
        <v>230552.69</v>
      </c>
      <c r="F1838" s="20">
        <v>300417.69</v>
      </c>
      <c r="G1838" s="20">
        <f t="shared" si="32"/>
        <v>-69865</v>
      </c>
    </row>
    <row r="1839" spans="1:7" hidden="1" x14ac:dyDescent="0.2">
      <c r="A1839" t="s">
        <v>1738</v>
      </c>
      <c r="B1839" t="s">
        <v>17</v>
      </c>
      <c r="C1839" t="s">
        <v>478</v>
      </c>
      <c r="E1839" s="20">
        <v>230552.69</v>
      </c>
      <c r="F1839" s="20">
        <v>300417.69</v>
      </c>
      <c r="G1839" s="20">
        <f t="shared" si="32"/>
        <v>-69865</v>
      </c>
    </row>
    <row r="1840" spans="1:7" hidden="1" x14ac:dyDescent="0.2">
      <c r="A1840" t="s">
        <v>1739</v>
      </c>
      <c r="B1840" t="s">
        <v>13</v>
      </c>
      <c r="C1840" t="s">
        <v>478</v>
      </c>
      <c r="E1840" s="20">
        <v>230552.69</v>
      </c>
      <c r="F1840" s="20">
        <v>300417.69</v>
      </c>
      <c r="G1840" s="20">
        <f t="shared" si="32"/>
        <v>-69865</v>
      </c>
    </row>
    <row r="1841" spans="1:7" hidden="1" x14ac:dyDescent="0.2">
      <c r="A1841" t="s">
        <v>480</v>
      </c>
      <c r="B1841" t="s">
        <v>17</v>
      </c>
      <c r="C1841" t="s">
        <v>481</v>
      </c>
      <c r="E1841" s="20">
        <v>43500</v>
      </c>
      <c r="F1841" s="20">
        <v>55200</v>
      </c>
      <c r="G1841" s="20">
        <f t="shared" si="32"/>
        <v>-11700</v>
      </c>
    </row>
    <row r="1842" spans="1:7" hidden="1" x14ac:dyDescent="0.2">
      <c r="A1842" t="s">
        <v>482</v>
      </c>
      <c r="B1842" t="s">
        <v>17</v>
      </c>
      <c r="C1842" t="s">
        <v>481</v>
      </c>
      <c r="E1842" s="20">
        <v>43500</v>
      </c>
      <c r="F1842" s="20">
        <v>55200</v>
      </c>
      <c r="G1842" s="20">
        <f t="shared" si="32"/>
        <v>-11700</v>
      </c>
    </row>
    <row r="1843" spans="1:7" hidden="1" x14ac:dyDescent="0.2">
      <c r="A1843" t="s">
        <v>1740</v>
      </c>
      <c r="B1843" t="s">
        <v>17</v>
      </c>
      <c r="C1843" t="s">
        <v>481</v>
      </c>
      <c r="E1843" s="20">
        <v>43500</v>
      </c>
      <c r="F1843" s="27">
        <v>55200</v>
      </c>
      <c r="G1843" s="20">
        <f t="shared" si="32"/>
        <v>-11700</v>
      </c>
    </row>
    <row r="1844" spans="1:7" hidden="1" x14ac:dyDescent="0.2">
      <c r="A1844" t="s">
        <v>1741</v>
      </c>
      <c r="B1844" t="s">
        <v>17</v>
      </c>
      <c r="C1844" t="s">
        <v>481</v>
      </c>
      <c r="E1844" s="20">
        <v>43500</v>
      </c>
      <c r="F1844" s="20">
        <v>55200</v>
      </c>
      <c r="G1844" s="20">
        <f t="shared" si="32"/>
        <v>-11700</v>
      </c>
    </row>
    <row r="1845" spans="1:7" hidden="1" x14ac:dyDescent="0.2">
      <c r="A1845" t="s">
        <v>1742</v>
      </c>
      <c r="B1845" t="s">
        <v>17</v>
      </c>
      <c r="C1845" t="s">
        <v>481</v>
      </c>
      <c r="E1845" s="20">
        <v>43500</v>
      </c>
      <c r="F1845" s="20">
        <v>55200</v>
      </c>
      <c r="G1845" s="20">
        <f t="shared" si="32"/>
        <v>-11700</v>
      </c>
    </row>
    <row r="1846" spans="1:7" hidden="1" x14ac:dyDescent="0.2">
      <c r="A1846" t="s">
        <v>1743</v>
      </c>
      <c r="B1846" t="s">
        <v>13</v>
      </c>
      <c r="C1846" t="s">
        <v>481</v>
      </c>
      <c r="E1846" s="20">
        <v>43500</v>
      </c>
      <c r="F1846" s="20">
        <v>55200</v>
      </c>
      <c r="G1846" s="20">
        <f t="shared" si="32"/>
        <v>-11700</v>
      </c>
    </row>
    <row r="1847" spans="1:7" hidden="1" x14ac:dyDescent="0.2">
      <c r="A1847" t="s">
        <v>483</v>
      </c>
      <c r="B1847" t="s">
        <v>17</v>
      </c>
      <c r="C1847" t="s">
        <v>105</v>
      </c>
      <c r="E1847" s="20">
        <v>1528273.6</v>
      </c>
      <c r="F1847" s="20">
        <v>1913996.18</v>
      </c>
      <c r="G1847" s="20">
        <f t="shared" si="32"/>
        <v>-385722.57999999984</v>
      </c>
    </row>
    <row r="1848" spans="1:7" hidden="1" x14ac:dyDescent="0.2">
      <c r="A1848" t="s">
        <v>484</v>
      </c>
      <c r="B1848" t="s">
        <v>17</v>
      </c>
      <c r="C1848" t="s">
        <v>105</v>
      </c>
      <c r="E1848" s="20">
        <v>1528273.6</v>
      </c>
      <c r="F1848" s="20">
        <v>1913996.18</v>
      </c>
      <c r="G1848" s="20">
        <f t="shared" si="32"/>
        <v>-385722.57999999984</v>
      </c>
    </row>
    <row r="1849" spans="1:7" hidden="1" x14ac:dyDescent="0.2">
      <c r="A1849" t="s">
        <v>1744</v>
      </c>
      <c r="B1849" t="s">
        <v>17</v>
      </c>
      <c r="C1849" t="s">
        <v>1745</v>
      </c>
      <c r="E1849" s="20">
        <v>40163</v>
      </c>
      <c r="F1849" s="20">
        <v>49617.91</v>
      </c>
      <c r="G1849" s="20">
        <f t="shared" si="32"/>
        <v>-9454.9100000000035</v>
      </c>
    </row>
    <row r="1850" spans="1:7" hidden="1" x14ac:dyDescent="0.2">
      <c r="A1850" t="s">
        <v>1746</v>
      </c>
      <c r="B1850" t="s">
        <v>17</v>
      </c>
      <c r="C1850" t="s">
        <v>996</v>
      </c>
      <c r="E1850" s="20">
        <v>40163</v>
      </c>
      <c r="F1850" s="20">
        <v>49617.91</v>
      </c>
      <c r="G1850" s="20">
        <f t="shared" si="32"/>
        <v>-9454.9100000000035</v>
      </c>
    </row>
    <row r="1851" spans="1:7" hidden="1" x14ac:dyDescent="0.2">
      <c r="A1851" t="s">
        <v>1747</v>
      </c>
      <c r="B1851" t="s">
        <v>17</v>
      </c>
      <c r="C1851" t="s">
        <v>1748</v>
      </c>
      <c r="E1851" s="20">
        <v>40163</v>
      </c>
      <c r="F1851" s="20">
        <v>49617.91</v>
      </c>
      <c r="G1851" s="20">
        <f t="shared" si="32"/>
        <v>-9454.9100000000035</v>
      </c>
    </row>
    <row r="1852" spans="1:7" hidden="1" x14ac:dyDescent="0.2">
      <c r="A1852" t="s">
        <v>1749</v>
      </c>
      <c r="B1852" t="s">
        <v>13</v>
      </c>
      <c r="C1852" t="s">
        <v>1750</v>
      </c>
      <c r="E1852" s="20">
        <v>38859.08</v>
      </c>
      <c r="F1852" s="20">
        <v>47674.79</v>
      </c>
      <c r="G1852" s="20">
        <f t="shared" si="32"/>
        <v>-8815.7099999999991</v>
      </c>
    </row>
    <row r="1853" spans="1:7" hidden="1" x14ac:dyDescent="0.2">
      <c r="A1853" t="s">
        <v>1751</v>
      </c>
      <c r="B1853" t="s">
        <v>13</v>
      </c>
      <c r="C1853" t="s">
        <v>1752</v>
      </c>
      <c r="E1853" s="20">
        <v>1303.92</v>
      </c>
      <c r="F1853" s="20">
        <v>1943.12</v>
      </c>
      <c r="G1853" s="20">
        <f t="shared" si="32"/>
        <v>-639.19999999999982</v>
      </c>
    </row>
    <row r="1854" spans="1:7" hidden="1" x14ac:dyDescent="0.2">
      <c r="A1854" t="s">
        <v>1753</v>
      </c>
      <c r="B1854" t="s">
        <v>17</v>
      </c>
      <c r="C1854" t="s">
        <v>1754</v>
      </c>
      <c r="E1854" s="20">
        <v>215654.53</v>
      </c>
      <c r="F1854" s="20">
        <v>248399.94</v>
      </c>
      <c r="G1854" s="20">
        <f t="shared" si="32"/>
        <v>-32745.410000000003</v>
      </c>
    </row>
    <row r="1855" spans="1:7" hidden="1" x14ac:dyDescent="0.2">
      <c r="A1855" t="s">
        <v>1755</v>
      </c>
      <c r="B1855" t="s">
        <v>17</v>
      </c>
      <c r="C1855" t="s">
        <v>1754</v>
      </c>
      <c r="E1855" s="20">
        <v>215654.53</v>
      </c>
      <c r="F1855" s="20">
        <v>248399.94</v>
      </c>
      <c r="G1855" s="20">
        <f t="shared" si="32"/>
        <v>-32745.410000000003</v>
      </c>
    </row>
    <row r="1856" spans="1:7" hidden="1" x14ac:dyDescent="0.2">
      <c r="A1856" t="s">
        <v>1756</v>
      </c>
      <c r="B1856" t="s">
        <v>17</v>
      </c>
      <c r="C1856" t="s">
        <v>1754</v>
      </c>
      <c r="E1856" s="20">
        <v>215654.53</v>
      </c>
      <c r="F1856" s="20">
        <v>248399.94</v>
      </c>
      <c r="G1856" s="20">
        <f t="shared" si="32"/>
        <v>-32745.410000000003</v>
      </c>
    </row>
    <row r="1857" spans="1:7" hidden="1" x14ac:dyDescent="0.2">
      <c r="A1857" t="s">
        <v>1757</v>
      </c>
      <c r="B1857" t="s">
        <v>13</v>
      </c>
      <c r="C1857" t="s">
        <v>1754</v>
      </c>
      <c r="E1857" s="20">
        <v>215654.53</v>
      </c>
      <c r="F1857" s="20">
        <v>248399.94</v>
      </c>
      <c r="G1857" s="20">
        <f t="shared" si="32"/>
        <v>-32745.410000000003</v>
      </c>
    </row>
    <row r="1858" spans="1:7" hidden="1" x14ac:dyDescent="0.2">
      <c r="A1858" t="s">
        <v>1758</v>
      </c>
      <c r="B1858" t="s">
        <v>17</v>
      </c>
      <c r="C1858" t="s">
        <v>3790</v>
      </c>
      <c r="E1858" s="20">
        <v>743325.34</v>
      </c>
      <c r="F1858" s="20">
        <v>942915.43</v>
      </c>
      <c r="G1858" s="20">
        <f t="shared" si="32"/>
        <v>-199590.09000000008</v>
      </c>
    </row>
    <row r="1859" spans="1:7" hidden="1" x14ac:dyDescent="0.2">
      <c r="A1859" t="s">
        <v>1759</v>
      </c>
      <c r="B1859" t="s">
        <v>17</v>
      </c>
      <c r="C1859" t="s">
        <v>1760</v>
      </c>
      <c r="E1859" s="20">
        <v>15228.45</v>
      </c>
      <c r="F1859" s="20">
        <v>18298.93</v>
      </c>
      <c r="G1859" s="20">
        <f t="shared" si="32"/>
        <v>-3070.4799999999996</v>
      </c>
    </row>
    <row r="1860" spans="1:7" hidden="1" x14ac:dyDescent="0.2">
      <c r="A1860" t="s">
        <v>1761</v>
      </c>
      <c r="B1860" t="s">
        <v>17</v>
      </c>
      <c r="C1860" t="s">
        <v>1762</v>
      </c>
      <c r="E1860" s="20">
        <v>1434.69</v>
      </c>
      <c r="F1860" s="20">
        <v>1434.69</v>
      </c>
      <c r="G1860" s="20">
        <f t="shared" si="32"/>
        <v>0</v>
      </c>
    </row>
    <row r="1861" spans="1:7" hidden="1" x14ac:dyDescent="0.2">
      <c r="A1861" t="s">
        <v>1763</v>
      </c>
      <c r="B1861" t="s">
        <v>13</v>
      </c>
      <c r="C1861" t="s">
        <v>1762</v>
      </c>
      <c r="E1861" s="20">
        <v>1434.69</v>
      </c>
      <c r="F1861" s="20">
        <v>1434.69</v>
      </c>
      <c r="G1861" s="20">
        <f t="shared" si="32"/>
        <v>0</v>
      </c>
    </row>
    <row r="1862" spans="1:7" hidden="1" x14ac:dyDescent="0.2">
      <c r="A1862" t="s">
        <v>2917</v>
      </c>
      <c r="B1862" t="s">
        <v>17</v>
      </c>
      <c r="C1862" t="s">
        <v>2918</v>
      </c>
      <c r="E1862" s="20">
        <v>13793.76</v>
      </c>
      <c r="F1862" s="20">
        <v>16864.240000000002</v>
      </c>
      <c r="G1862" s="20">
        <f t="shared" si="32"/>
        <v>-3070.4800000000014</v>
      </c>
    </row>
    <row r="1863" spans="1:7" hidden="1" x14ac:dyDescent="0.2">
      <c r="A1863" t="s">
        <v>2919</v>
      </c>
      <c r="B1863" t="s">
        <v>13</v>
      </c>
      <c r="C1863" t="s">
        <v>2918</v>
      </c>
      <c r="E1863" s="20">
        <v>13793.76</v>
      </c>
      <c r="F1863" s="20">
        <v>16864.240000000002</v>
      </c>
      <c r="G1863" s="20">
        <f t="shared" si="32"/>
        <v>-3070.4800000000014</v>
      </c>
    </row>
    <row r="1864" spans="1:7" hidden="1" x14ac:dyDescent="0.2">
      <c r="A1864" t="s">
        <v>1764</v>
      </c>
      <c r="B1864" t="s">
        <v>17</v>
      </c>
      <c r="C1864" t="s">
        <v>1765</v>
      </c>
      <c r="E1864" s="20">
        <v>271433.82</v>
      </c>
      <c r="F1864" s="20">
        <v>335051.65999999997</v>
      </c>
      <c r="G1864" s="20">
        <f t="shared" si="32"/>
        <v>-63617.839999999967</v>
      </c>
    </row>
    <row r="1865" spans="1:7" hidden="1" x14ac:dyDescent="0.2">
      <c r="A1865" t="s">
        <v>1766</v>
      </c>
      <c r="B1865" t="s">
        <v>17</v>
      </c>
      <c r="C1865" t="s">
        <v>1767</v>
      </c>
      <c r="E1865" s="20">
        <v>9084.59</v>
      </c>
      <c r="F1865" s="20">
        <v>12062.74</v>
      </c>
      <c r="G1865" s="20">
        <f t="shared" ref="G1865:G1928" si="33">+E1865-F1865</f>
        <v>-2978.1499999999996</v>
      </c>
    </row>
    <row r="1866" spans="1:7" hidden="1" x14ac:dyDescent="0.2">
      <c r="A1866" t="s">
        <v>1768</v>
      </c>
      <c r="B1866" t="s">
        <v>13</v>
      </c>
      <c r="C1866" t="s">
        <v>1769</v>
      </c>
      <c r="E1866" s="20">
        <v>9084.59</v>
      </c>
      <c r="F1866" s="20">
        <v>12062.74</v>
      </c>
      <c r="G1866" s="20">
        <f t="shared" si="33"/>
        <v>-2978.1499999999996</v>
      </c>
    </row>
    <row r="1867" spans="1:7" hidden="1" x14ac:dyDescent="0.2">
      <c r="A1867" t="s">
        <v>1770</v>
      </c>
      <c r="B1867" t="s">
        <v>17</v>
      </c>
      <c r="C1867" t="s">
        <v>1771</v>
      </c>
      <c r="E1867" s="20">
        <v>147206.48000000001</v>
      </c>
      <c r="F1867" s="20">
        <v>183844.89</v>
      </c>
      <c r="G1867" s="20">
        <f t="shared" si="33"/>
        <v>-36638.410000000003</v>
      </c>
    </row>
    <row r="1868" spans="1:7" hidden="1" x14ac:dyDescent="0.2">
      <c r="A1868" t="s">
        <v>1772</v>
      </c>
      <c r="B1868" t="s">
        <v>13</v>
      </c>
      <c r="C1868" t="s">
        <v>1771</v>
      </c>
      <c r="E1868" s="20">
        <v>147206.48000000001</v>
      </c>
      <c r="F1868" s="20">
        <v>183844.89</v>
      </c>
      <c r="G1868" s="20">
        <f t="shared" si="33"/>
        <v>-36638.410000000003</v>
      </c>
    </row>
    <row r="1869" spans="1:7" hidden="1" x14ac:dyDescent="0.2">
      <c r="A1869" t="s">
        <v>1773</v>
      </c>
      <c r="B1869" t="s">
        <v>17</v>
      </c>
      <c r="C1869" t="s">
        <v>1774</v>
      </c>
      <c r="E1869" s="20">
        <v>115142.75</v>
      </c>
      <c r="F1869" s="20">
        <v>139144.03</v>
      </c>
      <c r="G1869" s="20">
        <f t="shared" si="33"/>
        <v>-24001.279999999999</v>
      </c>
    </row>
    <row r="1870" spans="1:7" hidden="1" x14ac:dyDescent="0.2">
      <c r="A1870" t="s">
        <v>1775</v>
      </c>
      <c r="B1870" t="s">
        <v>13</v>
      </c>
      <c r="C1870" t="s">
        <v>1774</v>
      </c>
      <c r="E1870" s="20">
        <v>115142.75</v>
      </c>
      <c r="F1870" s="20">
        <v>139144.03</v>
      </c>
      <c r="G1870" s="20">
        <f t="shared" si="33"/>
        <v>-24001.279999999999</v>
      </c>
    </row>
    <row r="1871" spans="1:7" hidden="1" x14ac:dyDescent="0.2">
      <c r="A1871" t="s">
        <v>1776</v>
      </c>
      <c r="B1871" t="s">
        <v>17</v>
      </c>
      <c r="C1871" t="s">
        <v>1777</v>
      </c>
      <c r="E1871" s="20">
        <v>73994.16</v>
      </c>
      <c r="F1871" s="20">
        <v>93043.62</v>
      </c>
      <c r="G1871" s="20">
        <f t="shared" si="33"/>
        <v>-19049.459999999992</v>
      </c>
    </row>
    <row r="1872" spans="1:7" hidden="1" x14ac:dyDescent="0.2">
      <c r="A1872" t="s">
        <v>1778</v>
      </c>
      <c r="B1872" t="s">
        <v>17</v>
      </c>
      <c r="C1872" t="s">
        <v>1777</v>
      </c>
      <c r="E1872" s="20">
        <v>73994.16</v>
      </c>
      <c r="F1872" s="20">
        <v>93043.62</v>
      </c>
      <c r="G1872" s="20">
        <f t="shared" si="33"/>
        <v>-19049.459999999992</v>
      </c>
    </row>
    <row r="1873" spans="1:7" hidden="1" x14ac:dyDescent="0.2">
      <c r="A1873" t="s">
        <v>1779</v>
      </c>
      <c r="B1873" t="s">
        <v>13</v>
      </c>
      <c r="C1873" t="s">
        <v>1777</v>
      </c>
      <c r="E1873" s="20">
        <v>73994.16</v>
      </c>
      <c r="F1873" s="20">
        <v>93043.62</v>
      </c>
      <c r="G1873" s="20">
        <f t="shared" si="33"/>
        <v>-19049.459999999992</v>
      </c>
    </row>
    <row r="1874" spans="1:7" hidden="1" x14ac:dyDescent="0.2">
      <c r="A1874" t="s">
        <v>1780</v>
      </c>
      <c r="B1874" t="s">
        <v>17</v>
      </c>
      <c r="C1874" t="s">
        <v>1781</v>
      </c>
      <c r="E1874" s="20">
        <v>43847.64</v>
      </c>
      <c r="F1874" s="20">
        <v>46021.84</v>
      </c>
      <c r="G1874" s="20">
        <f t="shared" si="33"/>
        <v>-2174.1999999999971</v>
      </c>
    </row>
    <row r="1875" spans="1:7" hidden="1" x14ac:dyDescent="0.2">
      <c r="A1875" t="s">
        <v>1782</v>
      </c>
      <c r="B1875" t="s">
        <v>17</v>
      </c>
      <c r="C1875" t="s">
        <v>1781</v>
      </c>
      <c r="E1875" s="20">
        <v>43847.64</v>
      </c>
      <c r="F1875" s="20">
        <v>46021.84</v>
      </c>
      <c r="G1875" s="20">
        <f t="shared" si="33"/>
        <v>-2174.1999999999971</v>
      </c>
    </row>
    <row r="1876" spans="1:7" hidden="1" x14ac:dyDescent="0.2">
      <c r="A1876" t="s">
        <v>1783</v>
      </c>
      <c r="B1876" t="s">
        <v>13</v>
      </c>
      <c r="C1876" t="s">
        <v>1781</v>
      </c>
      <c r="E1876" s="20">
        <v>43847.64</v>
      </c>
      <c r="F1876" s="20">
        <v>46021.84</v>
      </c>
      <c r="G1876" s="20">
        <f t="shared" si="33"/>
        <v>-2174.1999999999971</v>
      </c>
    </row>
    <row r="1877" spans="1:7" hidden="1" x14ac:dyDescent="0.2">
      <c r="A1877" t="s">
        <v>1784</v>
      </c>
      <c r="B1877" t="s">
        <v>17</v>
      </c>
      <c r="C1877" t="s">
        <v>1785</v>
      </c>
      <c r="E1877" s="20">
        <v>105572.73</v>
      </c>
      <c r="F1877" s="20">
        <v>142179.29999999999</v>
      </c>
      <c r="G1877" s="20">
        <f t="shared" si="33"/>
        <v>-36606.569999999992</v>
      </c>
    </row>
    <row r="1878" spans="1:7" hidden="1" x14ac:dyDescent="0.2">
      <c r="A1878" t="s">
        <v>1786</v>
      </c>
      <c r="B1878" t="s">
        <v>17</v>
      </c>
      <c r="C1878" t="s">
        <v>1785</v>
      </c>
      <c r="E1878" s="20">
        <v>105572.73</v>
      </c>
      <c r="F1878" s="20">
        <v>142179.29999999999</v>
      </c>
      <c r="G1878" s="20">
        <f t="shared" si="33"/>
        <v>-36606.569999999992</v>
      </c>
    </row>
    <row r="1879" spans="1:7" hidden="1" x14ac:dyDescent="0.2">
      <c r="A1879" t="s">
        <v>1787</v>
      </c>
      <c r="B1879" t="s">
        <v>13</v>
      </c>
      <c r="C1879" t="s">
        <v>1785</v>
      </c>
      <c r="E1879" s="20">
        <v>105572.73</v>
      </c>
      <c r="F1879" s="20">
        <v>142179.29999999999</v>
      </c>
      <c r="G1879" s="20">
        <f t="shared" si="33"/>
        <v>-36606.569999999992</v>
      </c>
    </row>
    <row r="1880" spans="1:7" hidden="1" x14ac:dyDescent="0.2">
      <c r="A1880" t="s">
        <v>2676</v>
      </c>
      <c r="B1880" t="s">
        <v>17</v>
      </c>
      <c r="C1880" t="s">
        <v>2677</v>
      </c>
      <c r="E1880" s="20">
        <v>58911.23</v>
      </c>
      <c r="F1880" s="20">
        <v>75274.48</v>
      </c>
      <c r="G1880" s="20">
        <f t="shared" si="33"/>
        <v>-16363.249999999993</v>
      </c>
    </row>
    <row r="1881" spans="1:7" hidden="1" x14ac:dyDescent="0.2">
      <c r="A1881" t="s">
        <v>2678</v>
      </c>
      <c r="B1881" t="s">
        <v>17</v>
      </c>
      <c r="C1881" t="s">
        <v>2677</v>
      </c>
      <c r="E1881" s="20">
        <v>58911.23</v>
      </c>
      <c r="F1881" s="20">
        <v>75274.48</v>
      </c>
      <c r="G1881" s="20">
        <f t="shared" si="33"/>
        <v>-16363.249999999993</v>
      </c>
    </row>
    <row r="1882" spans="1:7" hidden="1" x14ac:dyDescent="0.2">
      <c r="A1882" t="s">
        <v>2679</v>
      </c>
      <c r="B1882" t="s">
        <v>13</v>
      </c>
      <c r="C1882" t="s">
        <v>2677</v>
      </c>
      <c r="E1882" s="20">
        <v>58911.23</v>
      </c>
      <c r="F1882" s="20">
        <v>75274.48</v>
      </c>
      <c r="G1882" s="20">
        <f t="shared" si="33"/>
        <v>-16363.249999999993</v>
      </c>
    </row>
    <row r="1883" spans="1:7" hidden="1" x14ac:dyDescent="0.2">
      <c r="A1883" t="s">
        <v>2680</v>
      </c>
      <c r="B1883" t="s">
        <v>17</v>
      </c>
      <c r="C1883" t="s">
        <v>105</v>
      </c>
      <c r="E1883" s="20">
        <v>174337.31</v>
      </c>
      <c r="F1883" s="20">
        <v>233045.6</v>
      </c>
      <c r="G1883" s="20">
        <f t="shared" si="33"/>
        <v>-58708.290000000008</v>
      </c>
    </row>
    <row r="1884" spans="1:7" hidden="1" x14ac:dyDescent="0.2">
      <c r="A1884" t="s">
        <v>2681</v>
      </c>
      <c r="B1884" t="s">
        <v>17</v>
      </c>
      <c r="C1884" t="s">
        <v>105</v>
      </c>
      <c r="E1884" s="20">
        <v>174337.31</v>
      </c>
      <c r="F1884" s="20">
        <v>233045.6</v>
      </c>
      <c r="G1884" s="20">
        <f t="shared" si="33"/>
        <v>-58708.290000000008</v>
      </c>
    </row>
    <row r="1885" spans="1:7" hidden="1" x14ac:dyDescent="0.2">
      <c r="A1885" t="s">
        <v>2682</v>
      </c>
      <c r="B1885" t="s">
        <v>13</v>
      </c>
      <c r="C1885" t="s">
        <v>105</v>
      </c>
      <c r="E1885" s="20">
        <v>174337.31</v>
      </c>
      <c r="F1885" s="20">
        <v>233045.6</v>
      </c>
      <c r="G1885" s="20">
        <f t="shared" si="33"/>
        <v>-58708.290000000008</v>
      </c>
    </row>
    <row r="1886" spans="1:7" hidden="1" x14ac:dyDescent="0.2">
      <c r="A1886" t="s">
        <v>3508</v>
      </c>
      <c r="B1886" t="s">
        <v>17</v>
      </c>
      <c r="C1886" t="s">
        <v>3509</v>
      </c>
      <c r="E1886" s="20">
        <v>23930.83</v>
      </c>
      <c r="F1886" s="20">
        <v>41563.040000000001</v>
      </c>
      <c r="G1886" s="20">
        <f t="shared" si="33"/>
        <v>-17632.21</v>
      </c>
    </row>
    <row r="1887" spans="1:7" hidden="1" x14ac:dyDescent="0.2">
      <c r="A1887" t="s">
        <v>3510</v>
      </c>
      <c r="B1887" t="s">
        <v>17</v>
      </c>
      <c r="C1887" t="s">
        <v>3511</v>
      </c>
      <c r="E1887" s="20">
        <v>14492.75</v>
      </c>
      <c r="F1887" s="20">
        <v>14492.75</v>
      </c>
      <c r="G1887" s="20">
        <f t="shared" si="33"/>
        <v>0</v>
      </c>
    </row>
    <row r="1888" spans="1:7" hidden="1" x14ac:dyDescent="0.2">
      <c r="A1888" t="s">
        <v>3579</v>
      </c>
      <c r="B1888" t="s">
        <v>17</v>
      </c>
      <c r="C1888" t="s">
        <v>3580</v>
      </c>
      <c r="E1888" s="20">
        <v>7000</v>
      </c>
      <c r="F1888" s="20">
        <v>7000</v>
      </c>
      <c r="G1888" s="20">
        <f t="shared" si="33"/>
        <v>0</v>
      </c>
    </row>
    <row r="1889" spans="1:7" hidden="1" x14ac:dyDescent="0.2">
      <c r="A1889" t="s">
        <v>3581</v>
      </c>
      <c r="B1889" t="s">
        <v>13</v>
      </c>
      <c r="C1889" t="s">
        <v>3582</v>
      </c>
      <c r="E1889" s="20">
        <v>7000</v>
      </c>
      <c r="F1889" s="20">
        <v>7000</v>
      </c>
      <c r="G1889" s="20">
        <f t="shared" si="33"/>
        <v>0</v>
      </c>
    </row>
    <row r="1890" spans="1:7" hidden="1" x14ac:dyDescent="0.2">
      <c r="A1890" t="s">
        <v>3531</v>
      </c>
      <c r="B1890" t="s">
        <v>17</v>
      </c>
      <c r="C1890" t="s">
        <v>3532</v>
      </c>
      <c r="E1890" s="20">
        <v>5648.44</v>
      </c>
      <c r="F1890" s="20">
        <v>5648.44</v>
      </c>
      <c r="G1890" s="20">
        <f t="shared" si="33"/>
        <v>0</v>
      </c>
    </row>
    <row r="1891" spans="1:7" hidden="1" x14ac:dyDescent="0.2">
      <c r="A1891" t="s">
        <v>3533</v>
      </c>
      <c r="B1891" t="s">
        <v>13</v>
      </c>
      <c r="C1891" t="s">
        <v>3534</v>
      </c>
      <c r="E1891" s="20">
        <v>2984.81</v>
      </c>
      <c r="F1891" s="20">
        <v>2984.81</v>
      </c>
      <c r="G1891" s="20">
        <f t="shared" si="33"/>
        <v>0</v>
      </c>
    </row>
    <row r="1892" spans="1:7" hidden="1" x14ac:dyDescent="0.2">
      <c r="A1892" t="s">
        <v>3535</v>
      </c>
      <c r="B1892" t="s">
        <v>13</v>
      </c>
      <c r="C1892" t="s">
        <v>3515</v>
      </c>
      <c r="E1892" s="20">
        <v>2663.63</v>
      </c>
      <c r="F1892" s="20">
        <v>2663.63</v>
      </c>
      <c r="G1892" s="20">
        <f t="shared" si="33"/>
        <v>0</v>
      </c>
    </row>
    <row r="1893" spans="1:7" hidden="1" x14ac:dyDescent="0.2">
      <c r="A1893" t="s">
        <v>3512</v>
      </c>
      <c r="B1893" t="s">
        <v>17</v>
      </c>
      <c r="C1893" t="s">
        <v>3513</v>
      </c>
      <c r="E1893" s="20">
        <v>1073.1300000000001</v>
      </c>
      <c r="F1893" s="20">
        <v>1073.1300000000001</v>
      </c>
      <c r="G1893" s="20">
        <f t="shared" si="33"/>
        <v>0</v>
      </c>
    </row>
    <row r="1894" spans="1:7" hidden="1" x14ac:dyDescent="0.2">
      <c r="A1894" t="s">
        <v>3536</v>
      </c>
      <c r="B1894" t="s">
        <v>13</v>
      </c>
      <c r="C1894" t="s">
        <v>3537</v>
      </c>
      <c r="E1894" s="20">
        <v>898.13</v>
      </c>
      <c r="F1894" s="20">
        <v>898.13</v>
      </c>
      <c r="G1894" s="20">
        <f t="shared" si="33"/>
        <v>0</v>
      </c>
    </row>
    <row r="1895" spans="1:7" hidden="1" x14ac:dyDescent="0.2">
      <c r="A1895" t="s">
        <v>3514</v>
      </c>
      <c r="B1895" t="s">
        <v>13</v>
      </c>
      <c r="C1895" t="s">
        <v>3515</v>
      </c>
      <c r="E1895" s="20">
        <v>175</v>
      </c>
      <c r="F1895" s="20">
        <v>175</v>
      </c>
      <c r="G1895" s="20">
        <f t="shared" si="33"/>
        <v>0</v>
      </c>
    </row>
    <row r="1896" spans="1:7" hidden="1" x14ac:dyDescent="0.2">
      <c r="A1896" t="s">
        <v>3538</v>
      </c>
      <c r="B1896" t="s">
        <v>17</v>
      </c>
      <c r="C1896" t="s">
        <v>3539</v>
      </c>
      <c r="E1896" s="20">
        <v>771.18</v>
      </c>
      <c r="F1896" s="20">
        <v>771.18</v>
      </c>
      <c r="G1896" s="20">
        <f t="shared" si="33"/>
        <v>0</v>
      </c>
    </row>
    <row r="1897" spans="1:7" hidden="1" x14ac:dyDescent="0.2">
      <c r="A1897" t="s">
        <v>3540</v>
      </c>
      <c r="B1897" t="s">
        <v>13</v>
      </c>
      <c r="C1897" t="s">
        <v>3541</v>
      </c>
      <c r="E1897" s="20">
        <v>771.18</v>
      </c>
      <c r="F1897" s="20">
        <v>771.18</v>
      </c>
      <c r="G1897" s="20">
        <f t="shared" si="33"/>
        <v>0</v>
      </c>
    </row>
    <row r="1898" spans="1:7" hidden="1" x14ac:dyDescent="0.2">
      <c r="A1898" t="s">
        <v>3542</v>
      </c>
      <c r="B1898" t="s">
        <v>17</v>
      </c>
      <c r="C1898" t="s">
        <v>3543</v>
      </c>
      <c r="E1898" s="20">
        <v>9438.08</v>
      </c>
      <c r="F1898" s="20">
        <v>27070.29</v>
      </c>
      <c r="G1898" s="20">
        <f t="shared" si="33"/>
        <v>-17632.21</v>
      </c>
    </row>
    <row r="1899" spans="1:7" hidden="1" x14ac:dyDescent="0.2">
      <c r="A1899" t="s">
        <v>3544</v>
      </c>
      <c r="B1899" t="s">
        <v>17</v>
      </c>
      <c r="C1899" t="s">
        <v>3543</v>
      </c>
      <c r="E1899" s="20">
        <v>9438.08</v>
      </c>
      <c r="F1899" s="20">
        <v>27070.29</v>
      </c>
      <c r="G1899" s="20">
        <f t="shared" si="33"/>
        <v>-17632.21</v>
      </c>
    </row>
    <row r="1900" spans="1:7" hidden="1" x14ac:dyDescent="0.2">
      <c r="A1900" t="s">
        <v>3545</v>
      </c>
      <c r="B1900" t="s">
        <v>13</v>
      </c>
      <c r="C1900" t="s">
        <v>3546</v>
      </c>
      <c r="E1900" s="20">
        <v>5766.54</v>
      </c>
      <c r="F1900" s="20">
        <v>23398.75</v>
      </c>
      <c r="G1900" s="20">
        <f t="shared" si="33"/>
        <v>-17632.21</v>
      </c>
    </row>
    <row r="1901" spans="1:7" hidden="1" x14ac:dyDescent="0.2">
      <c r="A1901" t="s">
        <v>3583</v>
      </c>
      <c r="B1901" t="s">
        <v>13</v>
      </c>
      <c r="C1901" t="s">
        <v>3789</v>
      </c>
      <c r="E1901" s="20">
        <v>3671.54</v>
      </c>
      <c r="F1901" s="20">
        <v>3671.54</v>
      </c>
      <c r="G1901" s="20">
        <f t="shared" si="33"/>
        <v>0</v>
      </c>
    </row>
    <row r="1902" spans="1:7" hidden="1" x14ac:dyDescent="0.2">
      <c r="A1902" t="s">
        <v>2794</v>
      </c>
      <c r="B1902" t="s">
        <v>17</v>
      </c>
      <c r="C1902" t="s">
        <v>2795</v>
      </c>
      <c r="E1902" s="20">
        <v>505199.9</v>
      </c>
      <c r="F1902" s="20">
        <v>631499.86</v>
      </c>
      <c r="G1902" s="20">
        <f t="shared" si="33"/>
        <v>-126299.95999999996</v>
      </c>
    </row>
    <row r="1903" spans="1:7" hidden="1" x14ac:dyDescent="0.2">
      <c r="A1903" t="s">
        <v>2796</v>
      </c>
      <c r="B1903" t="s">
        <v>17</v>
      </c>
      <c r="C1903" t="s">
        <v>2820</v>
      </c>
      <c r="E1903" s="20">
        <v>505199.9</v>
      </c>
      <c r="F1903" s="20">
        <v>631499.86</v>
      </c>
      <c r="G1903" s="20">
        <f t="shared" si="33"/>
        <v>-126299.95999999996</v>
      </c>
    </row>
    <row r="1904" spans="1:7" hidden="1" x14ac:dyDescent="0.2">
      <c r="A1904" t="s">
        <v>2798</v>
      </c>
      <c r="B1904" t="s">
        <v>17</v>
      </c>
      <c r="C1904" t="s">
        <v>2797</v>
      </c>
      <c r="E1904" s="20">
        <v>505199.9</v>
      </c>
      <c r="F1904" s="20">
        <v>631499.86</v>
      </c>
      <c r="G1904" s="20">
        <f t="shared" si="33"/>
        <v>-126299.95999999996</v>
      </c>
    </row>
    <row r="1905" spans="1:7" hidden="1" x14ac:dyDescent="0.2">
      <c r="A1905" t="s">
        <v>2799</v>
      </c>
      <c r="B1905" t="s">
        <v>13</v>
      </c>
      <c r="C1905" t="s">
        <v>2797</v>
      </c>
      <c r="E1905" s="20">
        <v>505199.9</v>
      </c>
      <c r="F1905" s="20">
        <v>631499.86</v>
      </c>
      <c r="G1905" s="20">
        <f t="shared" si="33"/>
        <v>-126299.95999999996</v>
      </c>
    </row>
    <row r="1906" spans="1:7" hidden="1" x14ac:dyDescent="0.2">
      <c r="A1906" t="s">
        <v>485</v>
      </c>
      <c r="B1906" t="s">
        <v>17</v>
      </c>
      <c r="C1906" t="s">
        <v>486</v>
      </c>
      <c r="E1906" s="20">
        <v>638310.92000000004</v>
      </c>
      <c r="F1906" s="20">
        <v>777032.84</v>
      </c>
      <c r="G1906" s="20">
        <f t="shared" si="33"/>
        <v>-138721.91999999993</v>
      </c>
    </row>
    <row r="1907" spans="1:7" hidden="1" x14ac:dyDescent="0.2">
      <c r="A1907" t="s">
        <v>487</v>
      </c>
      <c r="B1907" t="s">
        <v>17</v>
      </c>
      <c r="C1907" t="s">
        <v>486</v>
      </c>
      <c r="E1907" s="20">
        <v>638310.92000000004</v>
      </c>
      <c r="F1907" s="20">
        <v>777032.84</v>
      </c>
      <c r="G1907" s="20">
        <f t="shared" si="33"/>
        <v>-138721.91999999993</v>
      </c>
    </row>
    <row r="1908" spans="1:7" hidden="1" x14ac:dyDescent="0.2">
      <c r="A1908" t="s">
        <v>488</v>
      </c>
      <c r="B1908" t="s">
        <v>17</v>
      </c>
      <c r="C1908" t="s">
        <v>489</v>
      </c>
      <c r="E1908" s="20">
        <v>528997.99</v>
      </c>
      <c r="F1908" s="20">
        <v>639496.88</v>
      </c>
      <c r="G1908" s="20">
        <f t="shared" si="33"/>
        <v>-110498.89000000001</v>
      </c>
    </row>
    <row r="1909" spans="1:7" hidden="1" x14ac:dyDescent="0.2">
      <c r="A1909" t="s">
        <v>490</v>
      </c>
      <c r="B1909" t="s">
        <v>17</v>
      </c>
      <c r="C1909" t="s">
        <v>491</v>
      </c>
      <c r="E1909" s="20">
        <v>528997.99</v>
      </c>
      <c r="F1909" s="20">
        <v>639496.88</v>
      </c>
      <c r="G1909" s="20">
        <f t="shared" si="33"/>
        <v>-110498.89000000001</v>
      </c>
    </row>
    <row r="1910" spans="1:7" hidden="1" x14ac:dyDescent="0.2">
      <c r="A1910" t="s">
        <v>492</v>
      </c>
      <c r="B1910" t="s">
        <v>17</v>
      </c>
      <c r="C1910" t="s">
        <v>491</v>
      </c>
      <c r="E1910" s="20">
        <v>528997.99</v>
      </c>
      <c r="F1910" s="20">
        <v>639496.88</v>
      </c>
      <c r="G1910" s="20">
        <f t="shared" si="33"/>
        <v>-110498.89000000001</v>
      </c>
    </row>
    <row r="1911" spans="1:7" hidden="1" x14ac:dyDescent="0.2">
      <c r="A1911" t="s">
        <v>1788</v>
      </c>
      <c r="B1911" t="s">
        <v>17</v>
      </c>
      <c r="C1911" t="s">
        <v>491</v>
      </c>
      <c r="E1911" s="20">
        <v>528997.99</v>
      </c>
      <c r="F1911" s="20">
        <v>639496.88</v>
      </c>
      <c r="G1911" s="20">
        <f t="shared" si="33"/>
        <v>-110498.89000000001</v>
      </c>
    </row>
    <row r="1912" spans="1:7" hidden="1" x14ac:dyDescent="0.2">
      <c r="A1912" t="s">
        <v>1789</v>
      </c>
      <c r="B1912" t="s">
        <v>17</v>
      </c>
      <c r="C1912" t="s">
        <v>491</v>
      </c>
      <c r="E1912" s="20">
        <v>528997.99</v>
      </c>
      <c r="F1912" s="20">
        <v>639496.88</v>
      </c>
      <c r="G1912" s="20">
        <f t="shared" si="33"/>
        <v>-110498.89000000001</v>
      </c>
    </row>
    <row r="1913" spans="1:7" hidden="1" x14ac:dyDescent="0.2">
      <c r="A1913" t="s">
        <v>1790</v>
      </c>
      <c r="B1913" t="s">
        <v>17</v>
      </c>
      <c r="C1913" t="s">
        <v>491</v>
      </c>
      <c r="E1913" s="20">
        <v>528997.99</v>
      </c>
      <c r="F1913" s="20">
        <v>639496.88</v>
      </c>
      <c r="G1913" s="20">
        <f t="shared" si="33"/>
        <v>-110498.89000000001</v>
      </c>
    </row>
    <row r="1914" spans="1:7" hidden="1" x14ac:dyDescent="0.2">
      <c r="A1914" t="s">
        <v>1791</v>
      </c>
      <c r="B1914" t="s">
        <v>13</v>
      </c>
      <c r="C1914" t="s">
        <v>491</v>
      </c>
      <c r="E1914" s="20">
        <v>2992.03</v>
      </c>
      <c r="F1914" s="20">
        <v>3700.03</v>
      </c>
      <c r="G1914" s="20">
        <f t="shared" si="33"/>
        <v>-708</v>
      </c>
    </row>
    <row r="1915" spans="1:7" hidden="1" x14ac:dyDescent="0.2">
      <c r="A1915" t="s">
        <v>1792</v>
      </c>
      <c r="B1915" t="s">
        <v>13</v>
      </c>
      <c r="C1915" t="s">
        <v>1793</v>
      </c>
      <c r="E1915" s="20">
        <v>247545.77</v>
      </c>
      <c r="F1915" s="20">
        <v>306325.34000000003</v>
      </c>
      <c r="G1915" s="20">
        <f t="shared" si="33"/>
        <v>-58779.570000000036</v>
      </c>
    </row>
    <row r="1916" spans="1:7" hidden="1" x14ac:dyDescent="0.2">
      <c r="A1916" t="s">
        <v>1794</v>
      </c>
      <c r="B1916" t="s">
        <v>13</v>
      </c>
      <c r="C1916" t="s">
        <v>1795</v>
      </c>
      <c r="E1916" s="20">
        <v>155118.41</v>
      </c>
      <c r="F1916" s="20">
        <v>176364.92</v>
      </c>
      <c r="G1916" s="20">
        <f t="shared" si="33"/>
        <v>-21246.510000000009</v>
      </c>
    </row>
    <row r="1917" spans="1:7" hidden="1" x14ac:dyDescent="0.2">
      <c r="A1917" t="s">
        <v>1796</v>
      </c>
      <c r="B1917" t="s">
        <v>13</v>
      </c>
      <c r="C1917" t="s">
        <v>1797</v>
      </c>
      <c r="E1917" s="20">
        <v>123341.78</v>
      </c>
      <c r="F1917" s="20">
        <v>153106.59</v>
      </c>
      <c r="G1917" s="20">
        <f t="shared" si="33"/>
        <v>-29764.809999999998</v>
      </c>
    </row>
    <row r="1918" spans="1:7" hidden="1" x14ac:dyDescent="0.2">
      <c r="A1918" t="s">
        <v>493</v>
      </c>
      <c r="B1918" t="s">
        <v>17</v>
      </c>
      <c r="C1918" t="s">
        <v>494</v>
      </c>
      <c r="E1918" s="20">
        <v>109312.93</v>
      </c>
      <c r="F1918" s="20">
        <v>137535.96</v>
      </c>
      <c r="G1918" s="20">
        <f t="shared" si="33"/>
        <v>-28223.03</v>
      </c>
    </row>
    <row r="1919" spans="1:7" hidden="1" x14ac:dyDescent="0.2">
      <c r="A1919" t="s">
        <v>495</v>
      </c>
      <c r="B1919" t="s">
        <v>17</v>
      </c>
      <c r="C1919" t="s">
        <v>3736</v>
      </c>
      <c r="E1919" s="20">
        <v>109312.93</v>
      </c>
      <c r="F1919" s="20">
        <v>137535.96</v>
      </c>
      <c r="G1919" s="20">
        <f t="shared" si="33"/>
        <v>-28223.03</v>
      </c>
    </row>
    <row r="1920" spans="1:7" hidden="1" x14ac:dyDescent="0.2">
      <c r="A1920" t="s">
        <v>496</v>
      </c>
      <c r="B1920" t="s">
        <v>17</v>
      </c>
      <c r="C1920" t="s">
        <v>3736</v>
      </c>
      <c r="E1920" s="20">
        <v>109312.93</v>
      </c>
      <c r="F1920" s="20">
        <v>137535.96</v>
      </c>
      <c r="G1920" s="20">
        <f t="shared" si="33"/>
        <v>-28223.03</v>
      </c>
    </row>
    <row r="1921" spans="1:7" hidden="1" x14ac:dyDescent="0.2">
      <c r="A1921" t="s">
        <v>1798</v>
      </c>
      <c r="B1921" t="s">
        <v>17</v>
      </c>
      <c r="C1921" t="s">
        <v>3736</v>
      </c>
      <c r="E1921" s="20">
        <v>109312.93</v>
      </c>
      <c r="F1921" s="20">
        <v>137535.96</v>
      </c>
      <c r="G1921" s="20">
        <f t="shared" si="33"/>
        <v>-28223.03</v>
      </c>
    </row>
    <row r="1922" spans="1:7" hidden="1" x14ac:dyDescent="0.2">
      <c r="A1922" t="s">
        <v>1799</v>
      </c>
      <c r="B1922" t="s">
        <v>17</v>
      </c>
      <c r="C1922" t="s">
        <v>3736</v>
      </c>
      <c r="E1922" s="20">
        <v>109312.93</v>
      </c>
      <c r="F1922" s="20">
        <v>137535.96</v>
      </c>
      <c r="G1922" s="20">
        <f t="shared" si="33"/>
        <v>-28223.03</v>
      </c>
    </row>
    <row r="1923" spans="1:7" hidden="1" x14ac:dyDescent="0.2">
      <c r="A1923" t="s">
        <v>1800</v>
      </c>
      <c r="B1923" t="s">
        <v>17</v>
      </c>
      <c r="C1923" t="s">
        <v>3736</v>
      </c>
      <c r="E1923" s="20">
        <v>109312.93</v>
      </c>
      <c r="F1923" s="20">
        <v>137535.96</v>
      </c>
      <c r="G1923" s="20">
        <f t="shared" si="33"/>
        <v>-28223.03</v>
      </c>
    </row>
    <row r="1924" spans="1:7" hidden="1" x14ac:dyDescent="0.2">
      <c r="A1924" t="s">
        <v>1801</v>
      </c>
      <c r="B1924" t="s">
        <v>13</v>
      </c>
      <c r="C1924" t="s">
        <v>3736</v>
      </c>
      <c r="E1924" s="20">
        <v>109312.93</v>
      </c>
      <c r="F1924" s="20">
        <v>137535.96</v>
      </c>
      <c r="G1924" s="20">
        <f t="shared" si="33"/>
        <v>-28223.03</v>
      </c>
    </row>
    <row r="1925" spans="1:7" hidden="1" x14ac:dyDescent="0.2">
      <c r="A1925" t="s">
        <v>3584</v>
      </c>
      <c r="B1925" t="s">
        <v>17</v>
      </c>
      <c r="C1925" t="s">
        <v>3585</v>
      </c>
      <c r="E1925" s="20">
        <v>30140.83</v>
      </c>
      <c r="F1925" s="20">
        <v>30140.83</v>
      </c>
      <c r="G1925" s="20">
        <f t="shared" si="33"/>
        <v>0</v>
      </c>
    </row>
    <row r="1926" spans="1:7" hidden="1" x14ac:dyDescent="0.2">
      <c r="A1926" t="s">
        <v>3586</v>
      </c>
      <c r="B1926" t="s">
        <v>17</v>
      </c>
      <c r="C1926" t="s">
        <v>3587</v>
      </c>
      <c r="E1926" s="20">
        <v>30140.83</v>
      </c>
      <c r="F1926" s="20">
        <v>30140.83</v>
      </c>
      <c r="G1926" s="20">
        <f t="shared" si="33"/>
        <v>0</v>
      </c>
    </row>
    <row r="1927" spans="1:7" hidden="1" x14ac:dyDescent="0.2">
      <c r="A1927" t="s">
        <v>2704</v>
      </c>
      <c r="B1927" t="s">
        <v>17</v>
      </c>
      <c r="C1927" t="s">
        <v>3587</v>
      </c>
      <c r="E1927" s="20">
        <v>30140.83</v>
      </c>
      <c r="F1927" s="20">
        <v>30140.83</v>
      </c>
      <c r="G1927" s="20">
        <f t="shared" si="33"/>
        <v>0</v>
      </c>
    </row>
    <row r="1928" spans="1:7" hidden="1" x14ac:dyDescent="0.2">
      <c r="A1928" t="s">
        <v>3588</v>
      </c>
      <c r="B1928" t="s">
        <v>17</v>
      </c>
      <c r="C1928" t="s">
        <v>180</v>
      </c>
      <c r="E1928" s="20">
        <v>842.6</v>
      </c>
      <c r="F1928" s="20">
        <v>842.6</v>
      </c>
      <c r="G1928" s="20">
        <f t="shared" si="33"/>
        <v>0</v>
      </c>
    </row>
    <row r="1929" spans="1:7" hidden="1" x14ac:dyDescent="0.2">
      <c r="A1929" t="s">
        <v>3589</v>
      </c>
      <c r="B1929" t="s">
        <v>17</v>
      </c>
      <c r="C1929" t="s">
        <v>3661</v>
      </c>
      <c r="E1929" s="20">
        <v>842.6</v>
      </c>
      <c r="F1929" s="20">
        <v>842.6</v>
      </c>
      <c r="G1929" s="20">
        <f t="shared" ref="G1929:G1992" si="34">+E1929-F1929</f>
        <v>0</v>
      </c>
    </row>
    <row r="1930" spans="1:7" hidden="1" x14ac:dyDescent="0.2">
      <c r="A1930" t="s">
        <v>3590</v>
      </c>
      <c r="B1930" t="s">
        <v>17</v>
      </c>
      <c r="C1930" t="s">
        <v>3661</v>
      </c>
      <c r="E1930" s="20">
        <v>842.6</v>
      </c>
      <c r="F1930" s="20">
        <v>842.6</v>
      </c>
      <c r="G1930" s="20">
        <f t="shared" si="34"/>
        <v>0</v>
      </c>
    </row>
    <row r="1931" spans="1:7" hidden="1" x14ac:dyDescent="0.2">
      <c r="A1931" t="s">
        <v>3591</v>
      </c>
      <c r="B1931" t="s">
        <v>17</v>
      </c>
      <c r="C1931" t="s">
        <v>3661</v>
      </c>
      <c r="E1931" s="20">
        <v>842.6</v>
      </c>
      <c r="F1931" s="20">
        <v>842.6</v>
      </c>
      <c r="G1931" s="20">
        <f t="shared" si="34"/>
        <v>0</v>
      </c>
    </row>
    <row r="1932" spans="1:7" hidden="1" x14ac:dyDescent="0.2">
      <c r="A1932" t="s">
        <v>3592</v>
      </c>
      <c r="B1932" t="s">
        <v>17</v>
      </c>
      <c r="C1932" t="s">
        <v>3661</v>
      </c>
      <c r="E1932" s="20">
        <v>842.6</v>
      </c>
      <c r="F1932" s="20">
        <v>842.6</v>
      </c>
      <c r="G1932" s="20">
        <f t="shared" si="34"/>
        <v>0</v>
      </c>
    </row>
    <row r="1933" spans="1:7" hidden="1" x14ac:dyDescent="0.2">
      <c r="A1933" t="s">
        <v>3593</v>
      </c>
      <c r="B1933" t="s">
        <v>17</v>
      </c>
      <c r="C1933" t="s">
        <v>3661</v>
      </c>
      <c r="E1933" s="20">
        <v>842.6</v>
      </c>
      <c r="F1933" s="20">
        <v>842.6</v>
      </c>
      <c r="G1933" s="20">
        <f t="shared" si="34"/>
        <v>0</v>
      </c>
    </row>
    <row r="1934" spans="1:7" hidden="1" x14ac:dyDescent="0.2">
      <c r="A1934" t="s">
        <v>3594</v>
      </c>
      <c r="B1934" t="s">
        <v>13</v>
      </c>
      <c r="C1934" t="s">
        <v>3661</v>
      </c>
      <c r="E1934" s="20">
        <v>842.6</v>
      </c>
      <c r="F1934" s="20">
        <v>842.6</v>
      </c>
      <c r="G1934" s="20">
        <f t="shared" si="34"/>
        <v>0</v>
      </c>
    </row>
    <row r="1935" spans="1:7" hidden="1" x14ac:dyDescent="0.2">
      <c r="A1935" t="s">
        <v>3595</v>
      </c>
      <c r="B1935" t="s">
        <v>17</v>
      </c>
      <c r="C1935" t="s">
        <v>105</v>
      </c>
      <c r="E1935" s="20">
        <v>29298.23</v>
      </c>
      <c r="F1935" s="20">
        <v>29298.23</v>
      </c>
      <c r="G1935" s="20">
        <f t="shared" si="34"/>
        <v>0</v>
      </c>
    </row>
    <row r="1936" spans="1:7" hidden="1" x14ac:dyDescent="0.2">
      <c r="A1936" t="s">
        <v>3596</v>
      </c>
      <c r="B1936" t="s">
        <v>17</v>
      </c>
      <c r="C1936" t="s">
        <v>105</v>
      </c>
      <c r="E1936" s="20">
        <v>29298.23</v>
      </c>
      <c r="F1936" s="20">
        <v>29298.23</v>
      </c>
      <c r="G1936" s="20">
        <f t="shared" si="34"/>
        <v>0</v>
      </c>
    </row>
    <row r="1937" spans="1:7" hidden="1" x14ac:dyDescent="0.2">
      <c r="A1937" t="s">
        <v>3597</v>
      </c>
      <c r="B1937" t="s">
        <v>17</v>
      </c>
      <c r="C1937" t="s">
        <v>105</v>
      </c>
      <c r="E1937" s="20">
        <v>29298.23</v>
      </c>
      <c r="F1937" s="20">
        <v>29298.23</v>
      </c>
      <c r="G1937" s="20">
        <f t="shared" si="34"/>
        <v>0</v>
      </c>
    </row>
    <row r="1938" spans="1:7" hidden="1" x14ac:dyDescent="0.2">
      <c r="A1938" t="s">
        <v>3598</v>
      </c>
      <c r="B1938" t="s">
        <v>17</v>
      </c>
      <c r="C1938" t="s">
        <v>105</v>
      </c>
      <c r="E1938" s="20">
        <v>29298.23</v>
      </c>
      <c r="F1938" s="20">
        <v>29298.23</v>
      </c>
      <c r="G1938" s="20">
        <f t="shared" si="34"/>
        <v>0</v>
      </c>
    </row>
    <row r="1939" spans="1:7" hidden="1" x14ac:dyDescent="0.2">
      <c r="A1939" t="s">
        <v>3599</v>
      </c>
      <c r="B1939" t="s">
        <v>17</v>
      </c>
      <c r="C1939" t="s">
        <v>105</v>
      </c>
      <c r="E1939" s="20">
        <v>29298.23</v>
      </c>
      <c r="F1939" s="20">
        <v>29298.23</v>
      </c>
      <c r="G1939" s="20">
        <f t="shared" si="34"/>
        <v>0</v>
      </c>
    </row>
    <row r="1940" spans="1:7" hidden="1" x14ac:dyDescent="0.2">
      <c r="A1940" t="s">
        <v>3600</v>
      </c>
      <c r="B1940" t="s">
        <v>17</v>
      </c>
      <c r="C1940" t="s">
        <v>105</v>
      </c>
      <c r="E1940" s="20">
        <v>29298.23</v>
      </c>
      <c r="F1940" s="20">
        <v>29298.23</v>
      </c>
      <c r="G1940" s="20">
        <f t="shared" si="34"/>
        <v>0</v>
      </c>
    </row>
    <row r="1941" spans="1:7" hidden="1" x14ac:dyDescent="0.2">
      <c r="A1941" t="s">
        <v>3601</v>
      </c>
      <c r="B1941" t="s">
        <v>13</v>
      </c>
      <c r="C1941" t="s">
        <v>105</v>
      </c>
      <c r="E1941" s="20">
        <v>29298.23</v>
      </c>
      <c r="F1941" s="20">
        <v>29298.23</v>
      </c>
      <c r="G1941" s="20">
        <f t="shared" si="34"/>
        <v>0</v>
      </c>
    </row>
    <row r="1942" spans="1:7" hidden="1" x14ac:dyDescent="0.2">
      <c r="A1942" t="s">
        <v>2778</v>
      </c>
      <c r="B1942" t="s">
        <v>17</v>
      </c>
      <c r="C1942" t="s">
        <v>2779</v>
      </c>
      <c r="E1942" s="20">
        <v>171231.09</v>
      </c>
      <c r="F1942" s="20">
        <v>186231.09</v>
      </c>
      <c r="G1942" s="20">
        <f t="shared" si="34"/>
        <v>-15000</v>
      </c>
    </row>
    <row r="1943" spans="1:7" hidden="1" x14ac:dyDescent="0.2">
      <c r="A1943" t="s">
        <v>2780</v>
      </c>
      <c r="B1943" t="s">
        <v>17</v>
      </c>
      <c r="C1943" t="s">
        <v>255</v>
      </c>
      <c r="E1943" s="20">
        <v>171231.09</v>
      </c>
      <c r="F1943" s="20">
        <v>186231.09</v>
      </c>
      <c r="G1943" s="20">
        <f t="shared" si="34"/>
        <v>-15000</v>
      </c>
    </row>
    <row r="1944" spans="1:7" hidden="1" x14ac:dyDescent="0.2">
      <c r="A1944" t="s">
        <v>2706</v>
      </c>
      <c r="B1944" t="s">
        <v>17</v>
      </c>
      <c r="C1944" t="s">
        <v>255</v>
      </c>
      <c r="E1944" s="20">
        <v>171231.09</v>
      </c>
      <c r="F1944" s="20">
        <v>186231.09</v>
      </c>
      <c r="G1944" s="20">
        <f t="shared" si="34"/>
        <v>-15000</v>
      </c>
    </row>
    <row r="1945" spans="1:7" hidden="1" x14ac:dyDescent="0.2">
      <c r="A1945" t="s">
        <v>2781</v>
      </c>
      <c r="B1945" t="s">
        <v>17</v>
      </c>
      <c r="C1945" t="s">
        <v>255</v>
      </c>
      <c r="E1945" s="20">
        <v>171231.09</v>
      </c>
      <c r="F1945" s="20">
        <v>186231.09</v>
      </c>
      <c r="G1945" s="20">
        <f t="shared" si="34"/>
        <v>-15000</v>
      </c>
    </row>
    <row r="1946" spans="1:7" hidden="1" x14ac:dyDescent="0.2">
      <c r="A1946" t="s">
        <v>2782</v>
      </c>
      <c r="B1946" t="s">
        <v>17</v>
      </c>
      <c r="C1946" t="s">
        <v>255</v>
      </c>
      <c r="E1946" s="20">
        <v>171231.09</v>
      </c>
      <c r="F1946" s="20">
        <v>186231.09</v>
      </c>
      <c r="G1946" s="20">
        <f t="shared" si="34"/>
        <v>-15000</v>
      </c>
    </row>
    <row r="1947" spans="1:7" hidden="1" x14ac:dyDescent="0.2">
      <c r="A1947" t="s">
        <v>2783</v>
      </c>
      <c r="B1947" t="s">
        <v>17</v>
      </c>
      <c r="C1947" t="s">
        <v>255</v>
      </c>
      <c r="E1947" s="20">
        <v>171231.09</v>
      </c>
      <c r="F1947" s="20">
        <v>186231.09</v>
      </c>
      <c r="G1947" s="20">
        <f t="shared" si="34"/>
        <v>-15000</v>
      </c>
    </row>
    <row r="1948" spans="1:7" hidden="1" x14ac:dyDescent="0.2">
      <c r="A1948" t="s">
        <v>2784</v>
      </c>
      <c r="B1948" t="s">
        <v>17</v>
      </c>
      <c r="C1948" t="s">
        <v>255</v>
      </c>
      <c r="E1948" s="20">
        <v>171231.09</v>
      </c>
      <c r="F1948" s="20">
        <v>186231.09</v>
      </c>
      <c r="G1948" s="20">
        <f t="shared" si="34"/>
        <v>-15000</v>
      </c>
    </row>
    <row r="1949" spans="1:7" hidden="1" x14ac:dyDescent="0.2">
      <c r="A1949" t="s">
        <v>2785</v>
      </c>
      <c r="B1949" t="s">
        <v>17</v>
      </c>
      <c r="C1949" t="s">
        <v>255</v>
      </c>
      <c r="E1949" s="20">
        <v>171231.09</v>
      </c>
      <c r="F1949" s="20">
        <v>186231.09</v>
      </c>
      <c r="G1949" s="20">
        <f t="shared" si="34"/>
        <v>-15000</v>
      </c>
    </row>
    <row r="1950" spans="1:7" hidden="1" x14ac:dyDescent="0.2">
      <c r="A1950" t="s">
        <v>2786</v>
      </c>
      <c r="B1950" t="s">
        <v>17</v>
      </c>
      <c r="C1950" t="s">
        <v>255</v>
      </c>
      <c r="E1950" s="20">
        <v>171231.09</v>
      </c>
      <c r="F1950" s="20">
        <v>186231.09</v>
      </c>
      <c r="G1950" s="20">
        <f t="shared" si="34"/>
        <v>-15000</v>
      </c>
    </row>
    <row r="1951" spans="1:7" hidden="1" x14ac:dyDescent="0.2">
      <c r="A1951" t="s">
        <v>2787</v>
      </c>
      <c r="B1951" t="s">
        <v>13</v>
      </c>
      <c r="C1951" t="s">
        <v>255</v>
      </c>
      <c r="E1951" s="20">
        <v>171231.09</v>
      </c>
      <c r="F1951" s="20">
        <v>186231.09</v>
      </c>
      <c r="G1951" s="20">
        <f t="shared" si="34"/>
        <v>-15000</v>
      </c>
    </row>
    <row r="1952" spans="1:7" hidden="1" x14ac:dyDescent="0.2">
      <c r="A1952" t="s">
        <v>3391</v>
      </c>
      <c r="B1952" t="s">
        <v>17</v>
      </c>
      <c r="C1952" t="s">
        <v>3392</v>
      </c>
      <c r="E1952" s="20">
        <v>28038.52</v>
      </c>
      <c r="F1952" s="20">
        <v>28038.52</v>
      </c>
      <c r="G1952" s="20">
        <f t="shared" si="34"/>
        <v>0</v>
      </c>
    </row>
    <row r="1953" spans="1:7" hidden="1" x14ac:dyDescent="0.2">
      <c r="A1953" t="s">
        <v>3393</v>
      </c>
      <c r="B1953" t="s">
        <v>17</v>
      </c>
      <c r="C1953" t="s">
        <v>3392</v>
      </c>
      <c r="E1953" s="20">
        <v>28038.52</v>
      </c>
      <c r="F1953" s="20">
        <v>28038.52</v>
      </c>
      <c r="G1953" s="20">
        <f t="shared" si="34"/>
        <v>0</v>
      </c>
    </row>
    <row r="1954" spans="1:7" hidden="1" x14ac:dyDescent="0.2">
      <c r="A1954" t="s">
        <v>3382</v>
      </c>
      <c r="B1954" t="s">
        <v>17</v>
      </c>
      <c r="C1954" t="s">
        <v>3384</v>
      </c>
      <c r="E1954" s="20">
        <v>28038.52</v>
      </c>
      <c r="F1954" s="20">
        <v>28038.52</v>
      </c>
      <c r="G1954" s="20">
        <f t="shared" si="34"/>
        <v>0</v>
      </c>
    </row>
    <row r="1955" spans="1:7" hidden="1" x14ac:dyDescent="0.2">
      <c r="A1955" t="s">
        <v>3394</v>
      </c>
      <c r="B1955" t="s">
        <v>17</v>
      </c>
      <c r="C1955" t="s">
        <v>3791</v>
      </c>
      <c r="E1955" s="20">
        <v>28038.52</v>
      </c>
      <c r="F1955" s="20">
        <v>28038.52</v>
      </c>
      <c r="G1955" s="20">
        <f t="shared" si="34"/>
        <v>0</v>
      </c>
    </row>
    <row r="1956" spans="1:7" hidden="1" x14ac:dyDescent="0.2">
      <c r="A1956" t="s">
        <v>3395</v>
      </c>
      <c r="B1956" t="s">
        <v>17</v>
      </c>
      <c r="C1956" t="s">
        <v>3791</v>
      </c>
      <c r="E1956" s="20">
        <v>28038.52</v>
      </c>
      <c r="F1956" s="20">
        <v>28038.52</v>
      </c>
      <c r="G1956" s="20">
        <f t="shared" si="34"/>
        <v>0</v>
      </c>
    </row>
    <row r="1957" spans="1:7" hidden="1" x14ac:dyDescent="0.2">
      <c r="A1957" t="s">
        <v>3396</v>
      </c>
      <c r="B1957" t="s">
        <v>17</v>
      </c>
      <c r="C1957" t="s">
        <v>3791</v>
      </c>
      <c r="E1957" s="20">
        <v>28038.52</v>
      </c>
      <c r="F1957" s="20">
        <v>28038.52</v>
      </c>
      <c r="G1957" s="20">
        <f t="shared" si="34"/>
        <v>0</v>
      </c>
    </row>
    <row r="1958" spans="1:7" hidden="1" x14ac:dyDescent="0.2">
      <c r="A1958" t="s">
        <v>3397</v>
      </c>
      <c r="B1958" t="s">
        <v>17</v>
      </c>
      <c r="C1958" t="s">
        <v>3791</v>
      </c>
      <c r="E1958" s="20">
        <v>28038.52</v>
      </c>
      <c r="F1958" s="20">
        <v>28038.52</v>
      </c>
      <c r="G1958" s="20">
        <f t="shared" si="34"/>
        <v>0</v>
      </c>
    </row>
    <row r="1959" spans="1:7" hidden="1" x14ac:dyDescent="0.2">
      <c r="A1959" t="s">
        <v>3398</v>
      </c>
      <c r="B1959" t="s">
        <v>17</v>
      </c>
      <c r="C1959" t="s">
        <v>3791</v>
      </c>
      <c r="E1959" s="20">
        <v>28038.52</v>
      </c>
      <c r="F1959" s="20">
        <v>28038.52</v>
      </c>
      <c r="G1959" s="20">
        <f t="shared" si="34"/>
        <v>0</v>
      </c>
    </row>
    <row r="1960" spans="1:7" hidden="1" x14ac:dyDescent="0.2">
      <c r="A1960" t="s">
        <v>3399</v>
      </c>
      <c r="B1960" t="s">
        <v>17</v>
      </c>
      <c r="C1960" t="s">
        <v>3791</v>
      </c>
      <c r="E1960" s="20">
        <v>28038.52</v>
      </c>
      <c r="F1960" s="20">
        <v>28038.52</v>
      </c>
      <c r="G1960" s="20">
        <f t="shared" si="34"/>
        <v>0</v>
      </c>
    </row>
    <row r="1961" spans="1:7" hidden="1" x14ac:dyDescent="0.2">
      <c r="A1961" t="s">
        <v>3400</v>
      </c>
      <c r="B1961" t="s">
        <v>13</v>
      </c>
      <c r="C1961" t="s">
        <v>3791</v>
      </c>
      <c r="E1961" s="20">
        <v>28038.52</v>
      </c>
      <c r="F1961" s="20">
        <v>28038.52</v>
      </c>
      <c r="G1961" s="20">
        <f t="shared" si="34"/>
        <v>0</v>
      </c>
    </row>
    <row r="1962" spans="1:7" hidden="1" x14ac:dyDescent="0.2">
      <c r="A1962" t="s">
        <v>497</v>
      </c>
      <c r="B1962" t="s">
        <v>17</v>
      </c>
      <c r="C1962" t="s">
        <v>498</v>
      </c>
      <c r="E1962" s="20">
        <v>0</v>
      </c>
      <c r="F1962" s="85">
        <v>0</v>
      </c>
      <c r="G1962" s="20">
        <f t="shared" si="34"/>
        <v>0</v>
      </c>
    </row>
    <row r="1963" spans="1:7" hidden="1" x14ac:dyDescent="0.2">
      <c r="A1963" t="s">
        <v>499</v>
      </c>
      <c r="B1963" t="s">
        <v>17</v>
      </c>
      <c r="C1963" t="s">
        <v>3662</v>
      </c>
      <c r="E1963" s="20">
        <v>173474439.21000001</v>
      </c>
      <c r="F1963" s="35">
        <v>135159949.00999999</v>
      </c>
      <c r="G1963" s="20">
        <f t="shared" si="34"/>
        <v>38314490.200000018</v>
      </c>
    </row>
    <row r="1964" spans="1:7" hidden="1" x14ac:dyDescent="0.2">
      <c r="A1964" t="s">
        <v>500</v>
      </c>
      <c r="B1964" t="s">
        <v>17</v>
      </c>
      <c r="C1964" t="s">
        <v>3792</v>
      </c>
      <c r="E1964" s="20">
        <v>1596447.55</v>
      </c>
      <c r="F1964" s="20">
        <v>1823972.44</v>
      </c>
      <c r="G1964" s="20">
        <f t="shared" si="34"/>
        <v>-227524.8899999999</v>
      </c>
    </row>
    <row r="1965" spans="1:7" hidden="1" x14ac:dyDescent="0.2">
      <c r="A1965" t="s">
        <v>501</v>
      </c>
      <c r="B1965" t="s">
        <v>17</v>
      </c>
      <c r="C1965" t="s">
        <v>3792</v>
      </c>
      <c r="E1965" s="20">
        <v>1596447.55</v>
      </c>
      <c r="F1965" s="20">
        <v>1823972.44</v>
      </c>
      <c r="G1965" s="20">
        <f t="shared" si="34"/>
        <v>-227524.8899999999</v>
      </c>
    </row>
    <row r="1966" spans="1:7" hidden="1" x14ac:dyDescent="0.2">
      <c r="A1966" t="s">
        <v>502</v>
      </c>
      <c r="B1966" t="s">
        <v>17</v>
      </c>
      <c r="C1966" t="s">
        <v>3793</v>
      </c>
      <c r="E1966" s="20">
        <v>1596447.55</v>
      </c>
      <c r="F1966" s="20">
        <v>1823972.44</v>
      </c>
      <c r="G1966" s="20">
        <f t="shared" si="34"/>
        <v>-227524.8899999999</v>
      </c>
    </row>
    <row r="1967" spans="1:7" hidden="1" x14ac:dyDescent="0.2">
      <c r="A1967" t="s">
        <v>2581</v>
      </c>
      <c r="B1967" t="s">
        <v>17</v>
      </c>
      <c r="C1967" t="s">
        <v>1407</v>
      </c>
      <c r="E1967" s="20">
        <v>31447.41</v>
      </c>
      <c r="F1967" s="20">
        <v>34099.67</v>
      </c>
      <c r="G1967" s="20">
        <f t="shared" si="34"/>
        <v>-2652.2599999999984</v>
      </c>
    </row>
    <row r="1968" spans="1:7" hidden="1" x14ac:dyDescent="0.2">
      <c r="A1968" t="s">
        <v>2634</v>
      </c>
      <c r="B1968" t="s">
        <v>17</v>
      </c>
      <c r="C1968" t="s">
        <v>3794</v>
      </c>
      <c r="E1968" s="20">
        <v>6137.79</v>
      </c>
      <c r="F1968" s="20">
        <v>7112.47</v>
      </c>
      <c r="G1968" s="20">
        <f t="shared" si="34"/>
        <v>-974.68000000000029</v>
      </c>
    </row>
    <row r="1969" spans="1:7" hidden="1" x14ac:dyDescent="0.2">
      <c r="A1969" t="s">
        <v>2635</v>
      </c>
      <c r="B1969" t="s">
        <v>17</v>
      </c>
      <c r="C1969" t="s">
        <v>3795</v>
      </c>
      <c r="E1969" s="20">
        <v>6137.79</v>
      </c>
      <c r="F1969" s="20">
        <v>7112.47</v>
      </c>
      <c r="G1969" s="20">
        <f t="shared" si="34"/>
        <v>-974.68000000000029</v>
      </c>
    </row>
    <row r="1970" spans="1:7" hidden="1" x14ac:dyDescent="0.2">
      <c r="A1970" t="s">
        <v>2636</v>
      </c>
      <c r="B1970" t="s">
        <v>17</v>
      </c>
      <c r="C1970" t="s">
        <v>642</v>
      </c>
      <c r="E1970" s="20">
        <v>6137.79</v>
      </c>
      <c r="F1970" s="20">
        <v>7112.47</v>
      </c>
      <c r="G1970" s="20">
        <f t="shared" si="34"/>
        <v>-974.68000000000029</v>
      </c>
    </row>
    <row r="1971" spans="1:7" hidden="1" x14ac:dyDescent="0.2">
      <c r="A1971" t="s">
        <v>2637</v>
      </c>
      <c r="B1971" t="s">
        <v>17</v>
      </c>
      <c r="C1971" t="s">
        <v>644</v>
      </c>
      <c r="E1971" s="20">
        <v>6137.79</v>
      </c>
      <c r="F1971" s="20">
        <v>7112.47</v>
      </c>
      <c r="G1971" s="20">
        <f t="shared" si="34"/>
        <v>-974.68000000000029</v>
      </c>
    </row>
    <row r="1972" spans="1:7" hidden="1" x14ac:dyDescent="0.2">
      <c r="A1972" t="s">
        <v>2638</v>
      </c>
      <c r="B1972" t="s">
        <v>13</v>
      </c>
      <c r="C1972" t="s">
        <v>644</v>
      </c>
      <c r="E1972" s="20">
        <v>6137.79</v>
      </c>
      <c r="F1972" s="20">
        <v>7112.47</v>
      </c>
      <c r="G1972" s="20">
        <f t="shared" si="34"/>
        <v>-974.68000000000029</v>
      </c>
    </row>
    <row r="1973" spans="1:7" hidden="1" x14ac:dyDescent="0.2">
      <c r="A1973" t="s">
        <v>2582</v>
      </c>
      <c r="B1973" t="s">
        <v>17</v>
      </c>
      <c r="C1973" t="s">
        <v>3796</v>
      </c>
      <c r="E1973" s="20">
        <v>25309.62</v>
      </c>
      <c r="F1973" s="20">
        <v>26987.200000000001</v>
      </c>
      <c r="G1973" s="20">
        <f t="shared" si="34"/>
        <v>-1677.5800000000017</v>
      </c>
    </row>
    <row r="1974" spans="1:7" hidden="1" x14ac:dyDescent="0.2">
      <c r="A1974" t="s">
        <v>2583</v>
      </c>
      <c r="B1974" t="s">
        <v>17</v>
      </c>
      <c r="C1974" t="s">
        <v>3795</v>
      </c>
      <c r="E1974" s="20">
        <v>25309.62</v>
      </c>
      <c r="F1974" s="20">
        <v>26987.200000000001</v>
      </c>
      <c r="G1974" s="20">
        <f t="shared" si="34"/>
        <v>-1677.5800000000017</v>
      </c>
    </row>
    <row r="1975" spans="1:7" hidden="1" x14ac:dyDescent="0.2">
      <c r="A1975" t="s">
        <v>2584</v>
      </c>
      <c r="B1975" t="s">
        <v>17</v>
      </c>
      <c r="C1975" t="s">
        <v>642</v>
      </c>
      <c r="E1975" s="20">
        <v>25309.62</v>
      </c>
      <c r="F1975" s="20">
        <v>26987.200000000001</v>
      </c>
      <c r="G1975" s="20">
        <f t="shared" si="34"/>
        <v>-1677.5800000000017</v>
      </c>
    </row>
    <row r="1976" spans="1:7" hidden="1" x14ac:dyDescent="0.2">
      <c r="A1976" t="s">
        <v>2585</v>
      </c>
      <c r="B1976" t="s">
        <v>17</v>
      </c>
      <c r="C1976" t="s">
        <v>644</v>
      </c>
      <c r="E1976" s="20">
        <v>25309.62</v>
      </c>
      <c r="F1976" s="20">
        <v>26987.200000000001</v>
      </c>
      <c r="G1976" s="20">
        <f t="shared" si="34"/>
        <v>-1677.5800000000017</v>
      </c>
    </row>
    <row r="1977" spans="1:7" hidden="1" x14ac:dyDescent="0.2">
      <c r="A1977" t="s">
        <v>2586</v>
      </c>
      <c r="B1977" t="s">
        <v>13</v>
      </c>
      <c r="C1977" t="s">
        <v>644</v>
      </c>
      <c r="E1977" s="20">
        <v>25309.62</v>
      </c>
      <c r="F1977" s="20">
        <v>26987.200000000001</v>
      </c>
      <c r="G1977" s="20">
        <f t="shared" si="34"/>
        <v>-1677.5800000000017</v>
      </c>
    </row>
    <row r="1978" spans="1:7" hidden="1" x14ac:dyDescent="0.2">
      <c r="A1978" t="s">
        <v>503</v>
      </c>
      <c r="B1978" t="s">
        <v>17</v>
      </c>
      <c r="C1978" t="s">
        <v>3611</v>
      </c>
      <c r="E1978" s="20">
        <v>1565000.14</v>
      </c>
      <c r="F1978" s="20">
        <v>1789872.77</v>
      </c>
      <c r="G1978" s="20">
        <f t="shared" si="34"/>
        <v>-224872.63000000012</v>
      </c>
    </row>
    <row r="1979" spans="1:7" hidden="1" x14ac:dyDescent="0.2">
      <c r="A1979" t="s">
        <v>504</v>
      </c>
      <c r="B1979" t="s">
        <v>17</v>
      </c>
      <c r="C1979" t="s">
        <v>3611</v>
      </c>
      <c r="E1979" s="20">
        <v>1565000.14</v>
      </c>
      <c r="F1979" s="20">
        <v>1789872.77</v>
      </c>
      <c r="G1979" s="20">
        <f t="shared" si="34"/>
        <v>-224872.63000000012</v>
      </c>
    </row>
    <row r="1980" spans="1:7" hidden="1" x14ac:dyDescent="0.2">
      <c r="A1980" t="s">
        <v>1802</v>
      </c>
      <c r="B1980" t="s">
        <v>17</v>
      </c>
      <c r="C1980" t="s">
        <v>3794</v>
      </c>
      <c r="E1980" s="20">
        <v>751717.83</v>
      </c>
      <c r="F1980" s="20">
        <v>891351</v>
      </c>
      <c r="G1980" s="20">
        <f t="shared" si="34"/>
        <v>-139633.17000000004</v>
      </c>
    </row>
    <row r="1981" spans="1:7" hidden="1" x14ac:dyDescent="0.2">
      <c r="A1981" t="s">
        <v>1803</v>
      </c>
      <c r="B1981" t="s">
        <v>17</v>
      </c>
      <c r="C1981" t="s">
        <v>3797</v>
      </c>
      <c r="E1981" s="20">
        <v>57590.8</v>
      </c>
      <c r="F1981" s="20">
        <v>65474.37</v>
      </c>
      <c r="G1981" s="20">
        <f t="shared" si="34"/>
        <v>-7883.57</v>
      </c>
    </row>
    <row r="1982" spans="1:7" hidden="1" x14ac:dyDescent="0.2">
      <c r="A1982" t="s">
        <v>1804</v>
      </c>
      <c r="B1982" t="s">
        <v>17</v>
      </c>
      <c r="C1982" t="s">
        <v>644</v>
      </c>
      <c r="E1982" s="20">
        <v>52521.53</v>
      </c>
      <c r="F1982" s="20">
        <v>59911.28</v>
      </c>
      <c r="G1982" s="20">
        <f t="shared" si="34"/>
        <v>-7389.75</v>
      </c>
    </row>
    <row r="1983" spans="1:7" hidden="1" x14ac:dyDescent="0.2">
      <c r="A1983" t="s">
        <v>2920</v>
      </c>
      <c r="B1983" t="s">
        <v>13</v>
      </c>
      <c r="C1983" t="s">
        <v>644</v>
      </c>
      <c r="E1983" s="20">
        <v>244.89</v>
      </c>
      <c r="F1983" s="20">
        <v>316.26</v>
      </c>
      <c r="G1983" s="20">
        <f t="shared" si="34"/>
        <v>-71.37</v>
      </c>
    </row>
    <row r="1984" spans="1:7" hidden="1" x14ac:dyDescent="0.2">
      <c r="A1984" t="s">
        <v>2921</v>
      </c>
      <c r="B1984" t="s">
        <v>13</v>
      </c>
      <c r="C1984" t="s">
        <v>671</v>
      </c>
      <c r="E1984" s="20">
        <v>1013.12</v>
      </c>
      <c r="F1984" s="20">
        <v>1022.91</v>
      </c>
      <c r="G1984" s="20">
        <f t="shared" si="34"/>
        <v>-9.7899999999999636</v>
      </c>
    </row>
    <row r="1985" spans="1:7" hidden="1" x14ac:dyDescent="0.2">
      <c r="A1985" t="s">
        <v>1805</v>
      </c>
      <c r="B1985" t="s">
        <v>13</v>
      </c>
      <c r="C1985" t="s">
        <v>673</v>
      </c>
      <c r="E1985" s="20">
        <v>48527.66</v>
      </c>
      <c r="F1985" s="20">
        <v>55660.52</v>
      </c>
      <c r="G1985" s="20">
        <f t="shared" si="34"/>
        <v>-7132.8599999999933</v>
      </c>
    </row>
    <row r="1986" spans="1:7" hidden="1" x14ac:dyDescent="0.2">
      <c r="A1986" t="s">
        <v>2718</v>
      </c>
      <c r="B1986" t="s">
        <v>13</v>
      </c>
      <c r="C1986" t="s">
        <v>1422</v>
      </c>
      <c r="E1986" s="20">
        <v>585.98</v>
      </c>
      <c r="F1986" s="20">
        <v>608.02</v>
      </c>
      <c r="G1986" s="20">
        <f t="shared" si="34"/>
        <v>-22.039999999999964</v>
      </c>
    </row>
    <row r="1987" spans="1:7" hidden="1" x14ac:dyDescent="0.2">
      <c r="A1987" t="s">
        <v>2922</v>
      </c>
      <c r="B1987" t="s">
        <v>13</v>
      </c>
      <c r="C1987" t="s">
        <v>675</v>
      </c>
      <c r="E1987" s="20">
        <v>2149.88</v>
      </c>
      <c r="F1987" s="20">
        <v>2303.5700000000002</v>
      </c>
      <c r="G1987" s="20">
        <f t="shared" si="34"/>
        <v>-153.69000000000005</v>
      </c>
    </row>
    <row r="1988" spans="1:7" hidden="1" x14ac:dyDescent="0.2">
      <c r="A1988" t="s">
        <v>3684</v>
      </c>
      <c r="B1988" t="s">
        <v>17</v>
      </c>
      <c r="C1988" t="s">
        <v>676</v>
      </c>
      <c r="E1988" s="20">
        <v>0</v>
      </c>
      <c r="F1988" s="20">
        <v>0</v>
      </c>
      <c r="G1988" s="20">
        <f t="shared" si="34"/>
        <v>0</v>
      </c>
    </row>
    <row r="1989" spans="1:7" hidden="1" x14ac:dyDescent="0.2">
      <c r="A1989" t="s">
        <v>3685</v>
      </c>
      <c r="B1989" t="s">
        <v>13</v>
      </c>
      <c r="C1989" t="s">
        <v>677</v>
      </c>
      <c r="E1989" s="20">
        <v>0</v>
      </c>
      <c r="F1989" s="20">
        <v>0</v>
      </c>
      <c r="G1989" s="20">
        <f t="shared" si="34"/>
        <v>0</v>
      </c>
    </row>
    <row r="1990" spans="1:7" hidden="1" x14ac:dyDescent="0.2">
      <c r="A1990" t="s">
        <v>3686</v>
      </c>
      <c r="B1990" t="s">
        <v>13</v>
      </c>
      <c r="C1990" t="s">
        <v>678</v>
      </c>
      <c r="E1990" s="20">
        <v>0</v>
      </c>
      <c r="F1990" s="20">
        <v>0</v>
      </c>
      <c r="G1990" s="20">
        <f t="shared" si="34"/>
        <v>0</v>
      </c>
    </row>
    <row r="1991" spans="1:7" hidden="1" x14ac:dyDescent="0.2">
      <c r="A1991" t="s">
        <v>3687</v>
      </c>
      <c r="B1991" t="s">
        <v>13</v>
      </c>
      <c r="C1991" t="s">
        <v>679</v>
      </c>
      <c r="E1991" s="20">
        <v>0</v>
      </c>
      <c r="F1991" s="20">
        <v>0</v>
      </c>
      <c r="G1991" s="20">
        <f t="shared" si="34"/>
        <v>0</v>
      </c>
    </row>
    <row r="1992" spans="1:7" hidden="1" x14ac:dyDescent="0.2">
      <c r="A1992" t="s">
        <v>1806</v>
      </c>
      <c r="B1992" t="s">
        <v>17</v>
      </c>
      <c r="C1992" t="s">
        <v>681</v>
      </c>
      <c r="E1992" s="20">
        <v>5069.2700000000004</v>
      </c>
      <c r="F1992" s="20">
        <v>5563.09</v>
      </c>
      <c r="G1992" s="20">
        <f t="shared" si="34"/>
        <v>-493.81999999999971</v>
      </c>
    </row>
    <row r="1993" spans="1:7" hidden="1" x14ac:dyDescent="0.2">
      <c r="A1993" t="s">
        <v>1807</v>
      </c>
      <c r="B1993" t="s">
        <v>13</v>
      </c>
      <c r="C1993" t="s">
        <v>681</v>
      </c>
      <c r="E1993" s="20">
        <v>5069.2700000000004</v>
      </c>
      <c r="F1993" s="20">
        <v>5563.09</v>
      </c>
      <c r="G1993" s="20">
        <f t="shared" ref="G1993:G2056" si="35">+E1993-F1993</f>
        <v>-493.81999999999971</v>
      </c>
    </row>
    <row r="1994" spans="1:7" hidden="1" x14ac:dyDescent="0.2">
      <c r="A1994" t="s">
        <v>1808</v>
      </c>
      <c r="B1994" t="s">
        <v>17</v>
      </c>
      <c r="C1994" t="s">
        <v>3798</v>
      </c>
      <c r="E1994" s="20">
        <v>694127.03</v>
      </c>
      <c r="F1994" s="20">
        <v>825876.63</v>
      </c>
      <c r="G1994" s="20">
        <f t="shared" si="35"/>
        <v>-131749.59999999998</v>
      </c>
    </row>
    <row r="1995" spans="1:7" hidden="1" x14ac:dyDescent="0.2">
      <c r="A1995" t="s">
        <v>1809</v>
      </c>
      <c r="B1995" t="s">
        <v>17</v>
      </c>
      <c r="C1995" t="s">
        <v>3799</v>
      </c>
      <c r="E1995" s="20">
        <v>606608.94999999995</v>
      </c>
      <c r="F1995" s="20">
        <v>720497.43</v>
      </c>
      <c r="G1995" s="20">
        <f t="shared" si="35"/>
        <v>-113888.4800000001</v>
      </c>
    </row>
    <row r="1996" spans="1:7" hidden="1" x14ac:dyDescent="0.2">
      <c r="A1996" t="s">
        <v>1810</v>
      </c>
      <c r="B1996" t="s">
        <v>13</v>
      </c>
      <c r="C1996" t="s">
        <v>644</v>
      </c>
      <c r="E1996" s="20">
        <v>301480.48</v>
      </c>
      <c r="F1996" s="20">
        <v>361827.33</v>
      </c>
      <c r="G1996" s="20">
        <f t="shared" si="35"/>
        <v>-60346.850000000035</v>
      </c>
    </row>
    <row r="1997" spans="1:7" hidden="1" x14ac:dyDescent="0.2">
      <c r="A1997" t="s">
        <v>1811</v>
      </c>
      <c r="B1997" t="s">
        <v>13</v>
      </c>
      <c r="C1997" t="s">
        <v>671</v>
      </c>
      <c r="E1997" s="20">
        <v>30259.4</v>
      </c>
      <c r="F1997" s="20">
        <v>36567.74</v>
      </c>
      <c r="G1997" s="20">
        <f t="shared" si="35"/>
        <v>-6308.3399999999965</v>
      </c>
    </row>
    <row r="1998" spans="1:7" hidden="1" x14ac:dyDescent="0.2">
      <c r="A1998" t="s">
        <v>2546</v>
      </c>
      <c r="B1998" t="s">
        <v>13</v>
      </c>
      <c r="C1998" t="s">
        <v>675</v>
      </c>
      <c r="E1998" s="20">
        <v>274869.07</v>
      </c>
      <c r="F1998" s="20">
        <v>322102.36</v>
      </c>
      <c r="G1998" s="20">
        <f t="shared" si="35"/>
        <v>-47233.289999999979</v>
      </c>
    </row>
    <row r="1999" spans="1:7" hidden="1" x14ac:dyDescent="0.2">
      <c r="A1999" t="s">
        <v>2923</v>
      </c>
      <c r="B1999" t="s">
        <v>17</v>
      </c>
      <c r="C1999" t="s">
        <v>676</v>
      </c>
      <c r="E1999" s="20">
        <v>7712.84</v>
      </c>
      <c r="F1999" s="20">
        <v>9847.75</v>
      </c>
      <c r="G1999" s="20">
        <f t="shared" si="35"/>
        <v>-2134.91</v>
      </c>
    </row>
    <row r="2000" spans="1:7" hidden="1" x14ac:dyDescent="0.2">
      <c r="A2000" t="s">
        <v>3688</v>
      </c>
      <c r="B2000" t="s">
        <v>13</v>
      </c>
      <c r="C2000" t="s">
        <v>677</v>
      </c>
      <c r="E2000" s="20">
        <v>0</v>
      </c>
      <c r="F2000" s="20">
        <v>0</v>
      </c>
      <c r="G2000" s="20">
        <f t="shared" si="35"/>
        <v>0</v>
      </c>
    </row>
    <row r="2001" spans="1:7" hidden="1" x14ac:dyDescent="0.2">
      <c r="A2001" t="s">
        <v>2971</v>
      </c>
      <c r="B2001" t="s">
        <v>13</v>
      </c>
      <c r="C2001" t="s">
        <v>678</v>
      </c>
      <c r="E2001" s="20">
        <v>7712.84</v>
      </c>
      <c r="F2001" s="20">
        <v>9847.75</v>
      </c>
      <c r="G2001" s="20">
        <f t="shared" si="35"/>
        <v>-2134.91</v>
      </c>
    </row>
    <row r="2002" spans="1:7" hidden="1" x14ac:dyDescent="0.2">
      <c r="A2002" t="s">
        <v>1812</v>
      </c>
      <c r="B2002" t="s">
        <v>17</v>
      </c>
      <c r="C2002" t="s">
        <v>681</v>
      </c>
      <c r="E2002" s="20">
        <v>79805.240000000005</v>
      </c>
      <c r="F2002" s="20">
        <v>95531.45</v>
      </c>
      <c r="G2002" s="20">
        <f t="shared" si="35"/>
        <v>-15726.209999999992</v>
      </c>
    </row>
    <row r="2003" spans="1:7" hidden="1" x14ac:dyDescent="0.2">
      <c r="A2003" t="s">
        <v>1813</v>
      </c>
      <c r="B2003" t="s">
        <v>13</v>
      </c>
      <c r="C2003" t="s">
        <v>681</v>
      </c>
      <c r="E2003" s="20">
        <v>79805.240000000005</v>
      </c>
      <c r="F2003" s="20">
        <v>95531.45</v>
      </c>
      <c r="G2003" s="20">
        <f t="shared" si="35"/>
        <v>-15726.209999999992</v>
      </c>
    </row>
    <row r="2004" spans="1:7" hidden="1" x14ac:dyDescent="0.2">
      <c r="A2004" t="s">
        <v>1814</v>
      </c>
      <c r="B2004" t="s">
        <v>17</v>
      </c>
      <c r="C2004" t="s">
        <v>3796</v>
      </c>
      <c r="E2004" s="20">
        <v>813282.31</v>
      </c>
      <c r="F2004" s="20">
        <v>898521.77</v>
      </c>
      <c r="G2004" s="20">
        <f t="shared" si="35"/>
        <v>-85239.459999999963</v>
      </c>
    </row>
    <row r="2005" spans="1:7" hidden="1" x14ac:dyDescent="0.2">
      <c r="A2005" t="s">
        <v>1815</v>
      </c>
      <c r="B2005" t="s">
        <v>17</v>
      </c>
      <c r="C2005" t="s">
        <v>3797</v>
      </c>
      <c r="E2005" s="20">
        <v>109711.63</v>
      </c>
      <c r="F2005" s="20">
        <v>123163.05</v>
      </c>
      <c r="G2005" s="20">
        <f t="shared" si="35"/>
        <v>-13451.419999999998</v>
      </c>
    </row>
    <row r="2006" spans="1:7" hidden="1" x14ac:dyDescent="0.2">
      <c r="A2006" t="s">
        <v>1816</v>
      </c>
      <c r="B2006" t="s">
        <v>17</v>
      </c>
      <c r="C2006" t="s">
        <v>644</v>
      </c>
      <c r="E2006" s="20">
        <v>89506.880000000005</v>
      </c>
      <c r="F2006" s="20">
        <v>101091.46</v>
      </c>
      <c r="G2006" s="20">
        <f t="shared" si="35"/>
        <v>-11584.580000000002</v>
      </c>
    </row>
    <row r="2007" spans="1:7" hidden="1" x14ac:dyDescent="0.2">
      <c r="A2007" t="s">
        <v>1817</v>
      </c>
      <c r="B2007" t="s">
        <v>13</v>
      </c>
      <c r="C2007" t="s">
        <v>644</v>
      </c>
      <c r="E2007" s="20">
        <v>759.03</v>
      </c>
      <c r="F2007" s="20">
        <v>809.61</v>
      </c>
      <c r="G2007" s="20">
        <f t="shared" si="35"/>
        <v>-50.580000000000041</v>
      </c>
    </row>
    <row r="2008" spans="1:7" hidden="1" x14ac:dyDescent="0.2">
      <c r="A2008" t="s">
        <v>1818</v>
      </c>
      <c r="B2008" t="s">
        <v>13</v>
      </c>
      <c r="C2008" t="s">
        <v>671</v>
      </c>
      <c r="E2008" s="20">
        <v>1729.75</v>
      </c>
      <c r="F2008" s="20">
        <v>1535.84</v>
      </c>
      <c r="G2008" s="20">
        <f t="shared" si="35"/>
        <v>193.91000000000008</v>
      </c>
    </row>
    <row r="2009" spans="1:7" hidden="1" x14ac:dyDescent="0.2">
      <c r="A2009" t="s">
        <v>1819</v>
      </c>
      <c r="B2009" t="s">
        <v>13</v>
      </c>
      <c r="C2009" t="s">
        <v>673</v>
      </c>
      <c r="E2009" s="20">
        <v>82275.789999999994</v>
      </c>
      <c r="F2009" s="20">
        <v>93355.8</v>
      </c>
      <c r="G2009" s="20">
        <f t="shared" si="35"/>
        <v>-11080.010000000009</v>
      </c>
    </row>
    <row r="2010" spans="1:7" hidden="1" x14ac:dyDescent="0.2">
      <c r="A2010" t="s">
        <v>2719</v>
      </c>
      <c r="B2010" t="s">
        <v>13</v>
      </c>
      <c r="C2010" t="s">
        <v>1422</v>
      </c>
      <c r="E2010" s="20">
        <v>1121.1600000000001</v>
      </c>
      <c r="F2010" s="20">
        <v>1141.17</v>
      </c>
      <c r="G2010" s="20">
        <f t="shared" si="35"/>
        <v>-20.009999999999991</v>
      </c>
    </row>
    <row r="2011" spans="1:7" hidden="1" x14ac:dyDescent="0.2">
      <c r="A2011" t="s">
        <v>2639</v>
      </c>
      <c r="B2011" t="s">
        <v>13</v>
      </c>
      <c r="C2011" t="s">
        <v>675</v>
      </c>
      <c r="E2011" s="20">
        <v>3621.15</v>
      </c>
      <c r="F2011" s="20">
        <v>4249.04</v>
      </c>
      <c r="G2011" s="20">
        <f t="shared" si="35"/>
        <v>-627.88999999999987</v>
      </c>
    </row>
    <row r="2012" spans="1:7" hidden="1" x14ac:dyDescent="0.2">
      <c r="A2012" t="s">
        <v>1820</v>
      </c>
      <c r="B2012" t="s">
        <v>17</v>
      </c>
      <c r="C2012" t="s">
        <v>676</v>
      </c>
      <c r="E2012" s="20">
        <v>8181.23</v>
      </c>
      <c r="F2012" s="20">
        <v>9074.57</v>
      </c>
      <c r="G2012" s="20">
        <f t="shared" si="35"/>
        <v>-893.34000000000015</v>
      </c>
    </row>
    <row r="2013" spans="1:7" hidden="1" x14ac:dyDescent="0.2">
      <c r="A2013" t="s">
        <v>3689</v>
      </c>
      <c r="B2013" t="s">
        <v>13</v>
      </c>
      <c r="C2013" t="s">
        <v>677</v>
      </c>
      <c r="E2013" s="20">
        <v>0</v>
      </c>
      <c r="F2013" s="20">
        <v>0</v>
      </c>
      <c r="G2013" s="20">
        <f t="shared" si="35"/>
        <v>0</v>
      </c>
    </row>
    <row r="2014" spans="1:7" hidden="1" x14ac:dyDescent="0.2">
      <c r="A2014" t="s">
        <v>1821</v>
      </c>
      <c r="B2014" t="s">
        <v>13</v>
      </c>
      <c r="C2014" t="s">
        <v>678</v>
      </c>
      <c r="E2014" s="20">
        <v>8181.23</v>
      </c>
      <c r="F2014" s="20">
        <v>9074.57</v>
      </c>
      <c r="G2014" s="20">
        <f t="shared" si="35"/>
        <v>-893.34000000000015</v>
      </c>
    </row>
    <row r="2015" spans="1:7" hidden="1" x14ac:dyDescent="0.2">
      <c r="A2015" t="s">
        <v>3690</v>
      </c>
      <c r="B2015" t="s">
        <v>13</v>
      </c>
      <c r="C2015" t="s">
        <v>679</v>
      </c>
      <c r="E2015" s="20">
        <v>0</v>
      </c>
      <c r="F2015" s="20">
        <v>0</v>
      </c>
      <c r="G2015" s="20">
        <f t="shared" si="35"/>
        <v>0</v>
      </c>
    </row>
    <row r="2016" spans="1:7" hidden="1" x14ac:dyDescent="0.2">
      <c r="A2016" t="s">
        <v>1822</v>
      </c>
      <c r="B2016" t="s">
        <v>17</v>
      </c>
      <c r="C2016" t="s">
        <v>681</v>
      </c>
      <c r="E2016" s="20">
        <v>12023.52</v>
      </c>
      <c r="F2016" s="20">
        <v>12997.02</v>
      </c>
      <c r="G2016" s="20">
        <f t="shared" si="35"/>
        <v>-973.5</v>
      </c>
    </row>
    <row r="2017" spans="1:7" hidden="1" x14ac:dyDescent="0.2">
      <c r="A2017" t="s">
        <v>1823</v>
      </c>
      <c r="B2017" t="s">
        <v>13</v>
      </c>
      <c r="C2017" t="s">
        <v>681</v>
      </c>
      <c r="E2017" s="20">
        <v>12023.52</v>
      </c>
      <c r="F2017" s="20">
        <v>12997.02</v>
      </c>
      <c r="G2017" s="20">
        <f t="shared" si="35"/>
        <v>-973.5</v>
      </c>
    </row>
    <row r="2018" spans="1:7" hidden="1" x14ac:dyDescent="0.2">
      <c r="A2018" t="s">
        <v>1824</v>
      </c>
      <c r="B2018" t="s">
        <v>17</v>
      </c>
      <c r="C2018" t="s">
        <v>3797</v>
      </c>
      <c r="E2018" s="20">
        <v>703570.68</v>
      </c>
      <c r="F2018" s="20">
        <v>775358.72</v>
      </c>
      <c r="G2018" s="20">
        <f t="shared" si="35"/>
        <v>-71788.039999999921</v>
      </c>
    </row>
    <row r="2019" spans="1:7" hidden="1" x14ac:dyDescent="0.2">
      <c r="A2019" t="s">
        <v>1825</v>
      </c>
      <c r="B2019" t="s">
        <v>17</v>
      </c>
      <c r="C2019" t="s">
        <v>644</v>
      </c>
      <c r="E2019" s="20">
        <v>632894.46</v>
      </c>
      <c r="F2019" s="20">
        <v>696634.79</v>
      </c>
      <c r="G2019" s="20">
        <f t="shared" si="35"/>
        <v>-63740.330000000075</v>
      </c>
    </row>
    <row r="2020" spans="1:7" hidden="1" x14ac:dyDescent="0.2">
      <c r="A2020" t="s">
        <v>1826</v>
      </c>
      <c r="B2020" t="s">
        <v>13</v>
      </c>
      <c r="C2020" t="s">
        <v>644</v>
      </c>
      <c r="E2020" s="20">
        <v>347548.96</v>
      </c>
      <c r="F2020" s="20">
        <v>387533.37</v>
      </c>
      <c r="G2020" s="20">
        <f t="shared" si="35"/>
        <v>-39984.409999999974</v>
      </c>
    </row>
    <row r="2021" spans="1:7" hidden="1" x14ac:dyDescent="0.2">
      <c r="A2021" t="s">
        <v>1827</v>
      </c>
      <c r="B2021" t="s">
        <v>13</v>
      </c>
      <c r="C2021" t="s">
        <v>671</v>
      </c>
      <c r="E2021" s="20">
        <v>29748.5</v>
      </c>
      <c r="F2021" s="20">
        <v>31451.75</v>
      </c>
      <c r="G2021" s="20">
        <f t="shared" si="35"/>
        <v>-1703.25</v>
      </c>
    </row>
    <row r="2022" spans="1:7" hidden="1" x14ac:dyDescent="0.2">
      <c r="A2022" t="s">
        <v>2547</v>
      </c>
      <c r="B2022" t="s">
        <v>13</v>
      </c>
      <c r="C2022" t="s">
        <v>675</v>
      </c>
      <c r="E2022" s="20">
        <v>255597</v>
      </c>
      <c r="F2022" s="20">
        <v>277649.67</v>
      </c>
      <c r="G2022" s="20">
        <f t="shared" si="35"/>
        <v>-22052.669999999984</v>
      </c>
    </row>
    <row r="2023" spans="1:7" hidden="1" x14ac:dyDescent="0.2">
      <c r="A2023" t="s">
        <v>3691</v>
      </c>
      <c r="B2023" t="s">
        <v>17</v>
      </c>
      <c r="C2023" t="s">
        <v>676</v>
      </c>
      <c r="E2023" s="20">
        <v>0</v>
      </c>
      <c r="F2023" s="20">
        <v>0</v>
      </c>
      <c r="G2023" s="20">
        <f t="shared" si="35"/>
        <v>0</v>
      </c>
    </row>
    <row r="2024" spans="1:7" hidden="1" x14ac:dyDescent="0.2">
      <c r="A2024" t="s">
        <v>3692</v>
      </c>
      <c r="B2024" t="s">
        <v>13</v>
      </c>
      <c r="C2024" t="s">
        <v>677</v>
      </c>
      <c r="E2024" s="20">
        <v>0</v>
      </c>
      <c r="F2024" s="20">
        <v>0</v>
      </c>
      <c r="G2024" s="20">
        <f t="shared" si="35"/>
        <v>0</v>
      </c>
    </row>
    <row r="2025" spans="1:7" hidden="1" x14ac:dyDescent="0.2">
      <c r="A2025" t="s">
        <v>1828</v>
      </c>
      <c r="B2025" t="s">
        <v>17</v>
      </c>
      <c r="C2025" t="s">
        <v>681</v>
      </c>
      <c r="E2025" s="20">
        <v>70676.22</v>
      </c>
      <c r="F2025" s="20">
        <v>78723.929999999993</v>
      </c>
      <c r="G2025" s="20">
        <f t="shared" si="35"/>
        <v>-8047.7099999999919</v>
      </c>
    </row>
    <row r="2026" spans="1:7" hidden="1" x14ac:dyDescent="0.2">
      <c r="A2026" t="s">
        <v>1829</v>
      </c>
      <c r="B2026" t="s">
        <v>13</v>
      </c>
      <c r="C2026" t="s">
        <v>681</v>
      </c>
      <c r="E2026" s="20">
        <v>70676.22</v>
      </c>
      <c r="F2026" s="20">
        <v>78723.929999999993</v>
      </c>
      <c r="G2026" s="20">
        <f t="shared" si="35"/>
        <v>-8047.7099999999919</v>
      </c>
    </row>
    <row r="2027" spans="1:7" hidden="1" x14ac:dyDescent="0.2">
      <c r="A2027" t="s">
        <v>505</v>
      </c>
      <c r="B2027" t="s">
        <v>17</v>
      </c>
      <c r="C2027" t="s">
        <v>3800</v>
      </c>
      <c r="E2027" s="20">
        <v>171877991.66</v>
      </c>
      <c r="F2027" s="20">
        <v>133335976.56999999</v>
      </c>
      <c r="G2027" s="20">
        <f t="shared" si="35"/>
        <v>38542015.090000004</v>
      </c>
    </row>
    <row r="2028" spans="1:7" hidden="1" x14ac:dyDescent="0.2">
      <c r="A2028" t="s">
        <v>506</v>
      </c>
      <c r="B2028" t="s">
        <v>17</v>
      </c>
      <c r="C2028" t="s">
        <v>507</v>
      </c>
      <c r="E2028" s="20">
        <v>171877991.66</v>
      </c>
      <c r="F2028" s="20">
        <v>133335976.56999999</v>
      </c>
      <c r="G2028" s="20">
        <f t="shared" si="35"/>
        <v>38542015.090000004</v>
      </c>
    </row>
    <row r="2029" spans="1:7" hidden="1" x14ac:dyDescent="0.2">
      <c r="A2029" t="s">
        <v>508</v>
      </c>
      <c r="B2029" t="s">
        <v>17</v>
      </c>
      <c r="C2029" t="s">
        <v>509</v>
      </c>
      <c r="E2029" s="20">
        <v>171877991.66</v>
      </c>
      <c r="F2029" s="20">
        <v>133335976.56999999</v>
      </c>
      <c r="G2029" s="20">
        <f t="shared" si="35"/>
        <v>38542015.090000004</v>
      </c>
    </row>
    <row r="2030" spans="1:7" hidden="1" x14ac:dyDescent="0.2">
      <c r="A2030" t="s">
        <v>510</v>
      </c>
      <c r="B2030" t="s">
        <v>17</v>
      </c>
      <c r="C2030" t="s">
        <v>509</v>
      </c>
      <c r="E2030" s="20">
        <v>171877991.66</v>
      </c>
      <c r="F2030" s="20">
        <v>133335976.56999999</v>
      </c>
      <c r="G2030" s="20">
        <f t="shared" si="35"/>
        <v>38542015.090000004</v>
      </c>
    </row>
    <row r="2031" spans="1:7" hidden="1" x14ac:dyDescent="0.2">
      <c r="A2031" t="s">
        <v>511</v>
      </c>
      <c r="B2031" t="s">
        <v>17</v>
      </c>
      <c r="C2031" t="s">
        <v>73</v>
      </c>
      <c r="E2031" s="20">
        <v>171877991.66</v>
      </c>
      <c r="F2031" s="20">
        <v>133335976.56999999</v>
      </c>
      <c r="G2031" s="20">
        <f t="shared" si="35"/>
        <v>38542015.090000004</v>
      </c>
    </row>
    <row r="2032" spans="1:7" hidden="1" x14ac:dyDescent="0.2">
      <c r="A2032" t="s">
        <v>1830</v>
      </c>
      <c r="B2032" t="s">
        <v>17</v>
      </c>
      <c r="C2032" t="s">
        <v>1831</v>
      </c>
      <c r="E2032" s="20">
        <v>77268293.010000005</v>
      </c>
      <c r="F2032" s="20">
        <v>23373160.73</v>
      </c>
      <c r="G2032" s="20">
        <f t="shared" si="35"/>
        <v>53895132.280000001</v>
      </c>
    </row>
    <row r="2033" spans="1:7" hidden="1" x14ac:dyDescent="0.2">
      <c r="A2033" t="s">
        <v>1832</v>
      </c>
      <c r="B2033" t="s">
        <v>17</v>
      </c>
      <c r="C2033" t="s">
        <v>3801</v>
      </c>
      <c r="E2033" s="20">
        <v>1328833.55</v>
      </c>
      <c r="F2033" s="20">
        <v>1205228.6399999999</v>
      </c>
      <c r="G2033" s="20">
        <f t="shared" si="35"/>
        <v>123604.91000000015</v>
      </c>
    </row>
    <row r="2034" spans="1:7" hidden="1" x14ac:dyDescent="0.2">
      <c r="A2034" t="s">
        <v>1833</v>
      </c>
      <c r="B2034" t="s">
        <v>17</v>
      </c>
      <c r="C2034" t="s">
        <v>642</v>
      </c>
      <c r="E2034" s="20">
        <v>1328833.55</v>
      </c>
      <c r="F2034" s="20">
        <v>1205228.6399999999</v>
      </c>
      <c r="G2034" s="20">
        <f t="shared" si="35"/>
        <v>123604.91000000015</v>
      </c>
    </row>
    <row r="2035" spans="1:7" hidden="1" x14ac:dyDescent="0.2">
      <c r="A2035" t="s">
        <v>1834</v>
      </c>
      <c r="B2035" t="s">
        <v>13</v>
      </c>
      <c r="C2035" t="s">
        <v>644</v>
      </c>
      <c r="E2035" s="20">
        <v>1328833.55</v>
      </c>
      <c r="F2035" s="20">
        <v>1205228.6399999999</v>
      </c>
      <c r="G2035" s="20">
        <f t="shared" si="35"/>
        <v>123604.91000000015</v>
      </c>
    </row>
    <row r="2036" spans="1:7" hidden="1" x14ac:dyDescent="0.2">
      <c r="A2036" t="s">
        <v>1835</v>
      </c>
      <c r="B2036" t="s">
        <v>17</v>
      </c>
      <c r="C2036" t="s">
        <v>320</v>
      </c>
      <c r="E2036" s="20">
        <v>10181939.859999999</v>
      </c>
      <c r="F2036" s="20">
        <v>1416475.69</v>
      </c>
      <c r="G2036" s="20">
        <f t="shared" si="35"/>
        <v>8765464.1699999999</v>
      </c>
    </row>
    <row r="2037" spans="1:7" hidden="1" x14ac:dyDescent="0.2">
      <c r="A2037" t="s">
        <v>1836</v>
      </c>
      <c r="B2037" t="s">
        <v>17</v>
      </c>
      <c r="C2037" t="s">
        <v>644</v>
      </c>
      <c r="E2037" s="20">
        <v>10004311.689999999</v>
      </c>
      <c r="F2037" s="20">
        <v>1343270.41</v>
      </c>
      <c r="G2037" s="20">
        <f t="shared" si="35"/>
        <v>8661041.2799999993</v>
      </c>
    </row>
    <row r="2038" spans="1:7" hidden="1" x14ac:dyDescent="0.2">
      <c r="A2038" t="s">
        <v>1837</v>
      </c>
      <c r="B2038" t="s">
        <v>13</v>
      </c>
      <c r="C2038" t="s">
        <v>644</v>
      </c>
      <c r="E2038" s="20">
        <v>222706.26</v>
      </c>
      <c r="F2038" s="20">
        <v>44158.52</v>
      </c>
      <c r="G2038" s="20">
        <f t="shared" si="35"/>
        <v>178547.74000000002</v>
      </c>
    </row>
    <row r="2039" spans="1:7" hidden="1" x14ac:dyDescent="0.2">
      <c r="A2039" t="s">
        <v>1838</v>
      </c>
      <c r="B2039" t="s">
        <v>13</v>
      </c>
      <c r="C2039" t="s">
        <v>671</v>
      </c>
      <c r="E2039" s="20">
        <v>16756.39</v>
      </c>
      <c r="F2039" s="20">
        <v>6633.56</v>
      </c>
      <c r="G2039" s="20">
        <f t="shared" si="35"/>
        <v>10122.829999999998</v>
      </c>
    </row>
    <row r="2040" spans="1:7" hidden="1" x14ac:dyDescent="0.2">
      <c r="A2040" t="s">
        <v>1839</v>
      </c>
      <c r="B2040" t="s">
        <v>13</v>
      </c>
      <c r="C2040" t="s">
        <v>673</v>
      </c>
      <c r="E2040" s="20">
        <v>9700974.1400000006</v>
      </c>
      <c r="F2040" s="20">
        <v>1235341.8999999999</v>
      </c>
      <c r="G2040" s="20">
        <f t="shared" si="35"/>
        <v>8465632.2400000002</v>
      </c>
    </row>
    <row r="2041" spans="1:7" hidden="1" x14ac:dyDescent="0.2">
      <c r="A2041" t="s">
        <v>1840</v>
      </c>
      <c r="B2041" t="s">
        <v>13</v>
      </c>
      <c r="C2041" t="s">
        <v>1422</v>
      </c>
      <c r="E2041" s="20">
        <v>4571.41</v>
      </c>
      <c r="F2041" s="20">
        <v>2386.39</v>
      </c>
      <c r="G2041" s="20">
        <f t="shared" si="35"/>
        <v>2185.02</v>
      </c>
    </row>
    <row r="2042" spans="1:7" hidden="1" x14ac:dyDescent="0.2">
      <c r="A2042" t="s">
        <v>1841</v>
      </c>
      <c r="B2042" t="s">
        <v>13</v>
      </c>
      <c r="C2042" t="s">
        <v>675</v>
      </c>
      <c r="E2042" s="20">
        <v>59303.49</v>
      </c>
      <c r="F2042" s="20">
        <v>54750.04</v>
      </c>
      <c r="G2042" s="20">
        <f t="shared" si="35"/>
        <v>4553.4499999999971</v>
      </c>
    </row>
    <row r="2043" spans="1:7" hidden="1" x14ac:dyDescent="0.2">
      <c r="A2043" t="s">
        <v>1842</v>
      </c>
      <c r="B2043" t="s">
        <v>17</v>
      </c>
      <c r="C2043" t="s">
        <v>1843</v>
      </c>
      <c r="E2043" s="20">
        <v>2130.83</v>
      </c>
      <c r="F2043" s="20">
        <v>584.5</v>
      </c>
      <c r="G2043" s="20">
        <f t="shared" si="35"/>
        <v>1546.33</v>
      </c>
    </row>
    <row r="2044" spans="1:7" hidden="1" x14ac:dyDescent="0.2">
      <c r="A2044" t="s">
        <v>1844</v>
      </c>
      <c r="B2044" t="s">
        <v>13</v>
      </c>
      <c r="C2044" t="s">
        <v>677</v>
      </c>
      <c r="E2044" s="20">
        <v>4286.01</v>
      </c>
      <c r="F2044" s="20">
        <v>0</v>
      </c>
      <c r="G2044" s="20">
        <f t="shared" si="35"/>
        <v>4286.01</v>
      </c>
    </row>
    <row r="2045" spans="1:7" hidden="1" x14ac:dyDescent="0.2">
      <c r="A2045" t="s">
        <v>1845</v>
      </c>
      <c r="B2045" t="s">
        <v>13</v>
      </c>
      <c r="C2045" t="s">
        <v>678</v>
      </c>
      <c r="E2045" s="20">
        <v>-1213.8800000000001</v>
      </c>
      <c r="F2045" s="20">
        <v>584.5</v>
      </c>
      <c r="G2045" s="20">
        <f t="shared" si="35"/>
        <v>-1798.38</v>
      </c>
    </row>
    <row r="2046" spans="1:7" hidden="1" x14ac:dyDescent="0.2">
      <c r="A2046" t="s">
        <v>1846</v>
      </c>
      <c r="B2046" t="s">
        <v>13</v>
      </c>
      <c r="C2046" t="s">
        <v>679</v>
      </c>
      <c r="E2046" s="20">
        <v>-941.3</v>
      </c>
      <c r="F2046" s="20">
        <v>0</v>
      </c>
      <c r="G2046" s="20">
        <f t="shared" si="35"/>
        <v>-941.3</v>
      </c>
    </row>
    <row r="2047" spans="1:7" hidden="1" x14ac:dyDescent="0.2">
      <c r="A2047" t="s">
        <v>1847</v>
      </c>
      <c r="B2047" t="s">
        <v>17</v>
      </c>
      <c r="C2047" t="s">
        <v>681</v>
      </c>
      <c r="E2047" s="20">
        <v>175497.34</v>
      </c>
      <c r="F2047" s="20">
        <v>72620.78</v>
      </c>
      <c r="G2047" s="20">
        <f t="shared" si="35"/>
        <v>102876.56</v>
      </c>
    </row>
    <row r="2048" spans="1:7" hidden="1" x14ac:dyDescent="0.2">
      <c r="A2048" t="s">
        <v>1848</v>
      </c>
      <c r="B2048" t="s">
        <v>13</v>
      </c>
      <c r="C2048" t="s">
        <v>681</v>
      </c>
      <c r="E2048" s="20">
        <v>175497.34</v>
      </c>
      <c r="F2048" s="20">
        <v>72620.78</v>
      </c>
      <c r="G2048" s="20">
        <f t="shared" si="35"/>
        <v>102876.56</v>
      </c>
    </row>
    <row r="2049" spans="1:7" hidden="1" x14ac:dyDescent="0.2">
      <c r="A2049" t="s">
        <v>1849</v>
      </c>
      <c r="B2049" t="s">
        <v>17</v>
      </c>
      <c r="C2049" t="s">
        <v>3802</v>
      </c>
      <c r="E2049" s="20">
        <v>65757519.600000001</v>
      </c>
      <c r="F2049" s="20">
        <v>20751456.399999999</v>
      </c>
      <c r="G2049" s="20">
        <f t="shared" si="35"/>
        <v>45006063.200000003</v>
      </c>
    </row>
    <row r="2050" spans="1:7" hidden="1" x14ac:dyDescent="0.2">
      <c r="A2050" t="s">
        <v>1850</v>
      </c>
      <c r="B2050" t="s">
        <v>17</v>
      </c>
      <c r="C2050" t="s">
        <v>644</v>
      </c>
      <c r="E2050" s="20">
        <v>57513429.719999999</v>
      </c>
      <c r="F2050" s="20">
        <v>19341042.170000002</v>
      </c>
      <c r="G2050" s="20">
        <f t="shared" si="35"/>
        <v>38172387.549999997</v>
      </c>
    </row>
    <row r="2051" spans="1:7" hidden="1" x14ac:dyDescent="0.2">
      <c r="A2051" t="s">
        <v>1851</v>
      </c>
      <c r="B2051" t="s">
        <v>13</v>
      </c>
      <c r="C2051" t="s">
        <v>644</v>
      </c>
      <c r="E2051" s="20">
        <v>50632350.649999999</v>
      </c>
      <c r="F2051" s="20">
        <v>15456683.029999999</v>
      </c>
      <c r="G2051" s="20">
        <f t="shared" si="35"/>
        <v>35175667.619999997</v>
      </c>
    </row>
    <row r="2052" spans="1:7" hidden="1" x14ac:dyDescent="0.2">
      <c r="A2052" t="s">
        <v>1852</v>
      </c>
      <c r="B2052" t="s">
        <v>13</v>
      </c>
      <c r="C2052" t="s">
        <v>671</v>
      </c>
      <c r="E2052" s="20">
        <v>455260.58</v>
      </c>
      <c r="F2052" s="20">
        <v>156108.25</v>
      </c>
      <c r="G2052" s="20">
        <f t="shared" si="35"/>
        <v>299152.33</v>
      </c>
    </row>
    <row r="2053" spans="1:7" hidden="1" x14ac:dyDescent="0.2">
      <c r="A2053" t="s">
        <v>1853</v>
      </c>
      <c r="B2053" t="s">
        <v>13</v>
      </c>
      <c r="C2053" t="s">
        <v>673</v>
      </c>
      <c r="E2053" s="20">
        <v>-1998.28</v>
      </c>
      <c r="F2053" s="20">
        <v>0</v>
      </c>
      <c r="G2053" s="20">
        <f t="shared" si="35"/>
        <v>-1998.28</v>
      </c>
    </row>
    <row r="2054" spans="1:7" hidden="1" x14ac:dyDescent="0.2">
      <c r="A2054" t="s">
        <v>1854</v>
      </c>
      <c r="B2054" t="s">
        <v>13</v>
      </c>
      <c r="C2054" t="s">
        <v>675</v>
      </c>
      <c r="E2054" s="20">
        <v>6427816.7699999996</v>
      </c>
      <c r="F2054" s="20">
        <v>3728250.89</v>
      </c>
      <c r="G2054" s="20">
        <f t="shared" si="35"/>
        <v>2699565.8799999994</v>
      </c>
    </row>
    <row r="2055" spans="1:7" hidden="1" x14ac:dyDescent="0.2">
      <c r="A2055" t="s">
        <v>1855</v>
      </c>
      <c r="B2055" t="s">
        <v>17</v>
      </c>
      <c r="C2055" t="s">
        <v>676</v>
      </c>
      <c r="E2055" s="20">
        <v>401144.93</v>
      </c>
      <c r="F2055" s="20">
        <v>275421.21999999997</v>
      </c>
      <c r="G2055" s="20">
        <f t="shared" si="35"/>
        <v>125723.71000000002</v>
      </c>
    </row>
    <row r="2056" spans="1:7" hidden="1" x14ac:dyDescent="0.2">
      <c r="A2056" t="s">
        <v>1856</v>
      </c>
      <c r="B2056" t="s">
        <v>13</v>
      </c>
      <c r="C2056" t="s">
        <v>677</v>
      </c>
      <c r="E2056" s="20">
        <v>90841.26</v>
      </c>
      <c r="F2056" s="20">
        <v>0</v>
      </c>
      <c r="G2056" s="20">
        <f t="shared" si="35"/>
        <v>90841.26</v>
      </c>
    </row>
    <row r="2057" spans="1:7" hidden="1" x14ac:dyDescent="0.2">
      <c r="A2057" t="s">
        <v>1857</v>
      </c>
      <c r="B2057" t="s">
        <v>13</v>
      </c>
      <c r="C2057" t="s">
        <v>678</v>
      </c>
      <c r="E2057" s="20">
        <v>310303.67</v>
      </c>
      <c r="F2057" s="20">
        <v>275421.21999999997</v>
      </c>
      <c r="G2057" s="20">
        <f t="shared" ref="G2057:G2120" si="36">+E2057-F2057</f>
        <v>34882.450000000012</v>
      </c>
    </row>
    <row r="2058" spans="1:7" hidden="1" x14ac:dyDescent="0.2">
      <c r="A2058" t="s">
        <v>1858</v>
      </c>
      <c r="B2058" t="s">
        <v>17</v>
      </c>
      <c r="C2058" t="s">
        <v>681</v>
      </c>
      <c r="E2058" s="20">
        <v>7842944.9500000002</v>
      </c>
      <c r="F2058" s="20">
        <v>1134993.01</v>
      </c>
      <c r="G2058" s="20">
        <f t="shared" si="36"/>
        <v>6707951.9400000004</v>
      </c>
    </row>
    <row r="2059" spans="1:7" hidden="1" x14ac:dyDescent="0.2">
      <c r="A2059" t="s">
        <v>1859</v>
      </c>
      <c r="B2059" t="s">
        <v>13</v>
      </c>
      <c r="C2059" t="s">
        <v>681</v>
      </c>
      <c r="E2059" s="20">
        <v>7842944.9500000002</v>
      </c>
      <c r="F2059" s="20">
        <v>1134993.01</v>
      </c>
      <c r="G2059" s="20">
        <f t="shared" si="36"/>
        <v>6707951.9400000004</v>
      </c>
    </row>
    <row r="2060" spans="1:7" hidden="1" x14ac:dyDescent="0.2">
      <c r="A2060" t="s">
        <v>1860</v>
      </c>
      <c r="B2060" t="s">
        <v>17</v>
      </c>
      <c r="C2060" t="s">
        <v>1861</v>
      </c>
      <c r="E2060" s="20">
        <v>-11773968.869999999</v>
      </c>
      <c r="F2060" s="20">
        <v>2614289.06</v>
      </c>
      <c r="G2060" s="20">
        <f t="shared" si="36"/>
        <v>-14388257.93</v>
      </c>
    </row>
    <row r="2061" spans="1:7" hidden="1" x14ac:dyDescent="0.2">
      <c r="A2061" t="s">
        <v>1862</v>
      </c>
      <c r="B2061" t="s">
        <v>17</v>
      </c>
      <c r="C2061" t="s">
        <v>3801</v>
      </c>
      <c r="E2061" s="20">
        <v>-414535.62</v>
      </c>
      <c r="F2061" s="20">
        <v>66555.33</v>
      </c>
      <c r="G2061" s="20">
        <f t="shared" si="36"/>
        <v>-481090.95</v>
      </c>
    </row>
    <row r="2062" spans="1:7" hidden="1" x14ac:dyDescent="0.2">
      <c r="A2062" t="s">
        <v>1863</v>
      </c>
      <c r="B2062" t="s">
        <v>17</v>
      </c>
      <c r="C2062" t="s">
        <v>642</v>
      </c>
      <c r="E2062" s="20">
        <v>-414535.62</v>
      </c>
      <c r="F2062" s="20">
        <v>66555.33</v>
      </c>
      <c r="G2062" s="20">
        <f t="shared" si="36"/>
        <v>-481090.95</v>
      </c>
    </row>
    <row r="2063" spans="1:7" hidden="1" x14ac:dyDescent="0.2">
      <c r="A2063" t="s">
        <v>1864</v>
      </c>
      <c r="B2063" t="s">
        <v>13</v>
      </c>
      <c r="C2063" t="s">
        <v>644</v>
      </c>
      <c r="E2063" s="20">
        <v>-414535.62</v>
      </c>
      <c r="F2063" s="20">
        <v>66555.33</v>
      </c>
      <c r="G2063" s="20">
        <f t="shared" si="36"/>
        <v>-481090.95</v>
      </c>
    </row>
    <row r="2064" spans="1:7" hidden="1" x14ac:dyDescent="0.2">
      <c r="A2064" t="s">
        <v>1865</v>
      </c>
      <c r="B2064" t="s">
        <v>17</v>
      </c>
      <c r="C2064" t="s">
        <v>3803</v>
      </c>
      <c r="E2064" s="20">
        <v>-2464015.19</v>
      </c>
      <c r="F2064" s="20">
        <v>524122.69</v>
      </c>
      <c r="G2064" s="20">
        <f t="shared" si="36"/>
        <v>-2988137.88</v>
      </c>
    </row>
    <row r="2065" spans="1:7" hidden="1" x14ac:dyDescent="0.2">
      <c r="A2065" t="s">
        <v>1866</v>
      </c>
      <c r="B2065" t="s">
        <v>17</v>
      </c>
      <c r="C2065" t="s">
        <v>644</v>
      </c>
      <c r="E2065" s="20">
        <v>-2063800.27</v>
      </c>
      <c r="F2065" s="20">
        <v>361227.3</v>
      </c>
      <c r="G2065" s="20">
        <f t="shared" si="36"/>
        <v>-2425027.5699999998</v>
      </c>
    </row>
    <row r="2066" spans="1:7" hidden="1" x14ac:dyDescent="0.2">
      <c r="A2066" t="s">
        <v>1867</v>
      </c>
      <c r="B2066" t="s">
        <v>13</v>
      </c>
      <c r="C2066" t="s">
        <v>644</v>
      </c>
      <c r="E2066" s="20">
        <v>-181743.66</v>
      </c>
      <c r="F2066" s="20">
        <v>1585.38</v>
      </c>
      <c r="G2066" s="20">
        <f t="shared" si="36"/>
        <v>-183329.04</v>
      </c>
    </row>
    <row r="2067" spans="1:7" hidden="1" x14ac:dyDescent="0.2">
      <c r="A2067" t="s">
        <v>1868</v>
      </c>
      <c r="B2067" t="s">
        <v>13</v>
      </c>
      <c r="C2067" t="s">
        <v>671</v>
      </c>
      <c r="E2067" s="20">
        <v>-19271.82</v>
      </c>
      <c r="F2067" s="20">
        <v>3755.14</v>
      </c>
      <c r="G2067" s="20">
        <f t="shared" si="36"/>
        <v>-23026.959999999999</v>
      </c>
    </row>
    <row r="2068" spans="1:7" hidden="1" x14ac:dyDescent="0.2">
      <c r="A2068" t="s">
        <v>1869</v>
      </c>
      <c r="B2068" t="s">
        <v>13</v>
      </c>
      <c r="C2068" t="s">
        <v>673</v>
      </c>
      <c r="E2068" s="20">
        <v>-1719132.92</v>
      </c>
      <c r="F2068" s="20">
        <v>326489.59000000003</v>
      </c>
      <c r="G2068" s="20">
        <f t="shared" si="36"/>
        <v>-2045622.51</v>
      </c>
    </row>
    <row r="2069" spans="1:7" hidden="1" x14ac:dyDescent="0.2">
      <c r="A2069" t="s">
        <v>2640</v>
      </c>
      <c r="B2069" t="s">
        <v>13</v>
      </c>
      <c r="C2069" t="s">
        <v>1422</v>
      </c>
      <c r="E2069" s="20">
        <v>-81356.509999999995</v>
      </c>
      <c r="F2069" s="20">
        <v>11840.74</v>
      </c>
      <c r="G2069" s="20">
        <f t="shared" si="36"/>
        <v>-93197.25</v>
      </c>
    </row>
    <row r="2070" spans="1:7" hidden="1" x14ac:dyDescent="0.2">
      <c r="A2070" t="s">
        <v>1870</v>
      </c>
      <c r="B2070" t="s">
        <v>13</v>
      </c>
      <c r="C2070" t="s">
        <v>675</v>
      </c>
      <c r="E2070" s="20">
        <v>-62295.360000000001</v>
      </c>
      <c r="F2070" s="20">
        <v>17556.45</v>
      </c>
      <c r="G2070" s="20">
        <f t="shared" si="36"/>
        <v>-79851.81</v>
      </c>
    </row>
    <row r="2071" spans="1:7" hidden="1" x14ac:dyDescent="0.2">
      <c r="A2071" t="s">
        <v>1871</v>
      </c>
      <c r="B2071" t="s">
        <v>17</v>
      </c>
      <c r="C2071" t="s">
        <v>676</v>
      </c>
      <c r="E2071" s="20">
        <v>-5844.69</v>
      </c>
      <c r="F2071" s="20">
        <v>0</v>
      </c>
      <c r="G2071" s="20">
        <f t="shared" si="36"/>
        <v>-5844.69</v>
      </c>
    </row>
    <row r="2072" spans="1:7" hidden="1" x14ac:dyDescent="0.2">
      <c r="A2072" t="s">
        <v>1872</v>
      </c>
      <c r="B2072" t="s">
        <v>13</v>
      </c>
      <c r="C2072" t="s">
        <v>677</v>
      </c>
      <c r="E2072" s="20">
        <v>-1456.11</v>
      </c>
      <c r="F2072" s="20">
        <v>0</v>
      </c>
      <c r="G2072" s="20">
        <f t="shared" si="36"/>
        <v>-1456.11</v>
      </c>
    </row>
    <row r="2073" spans="1:7" hidden="1" x14ac:dyDescent="0.2">
      <c r="A2073" t="s">
        <v>1873</v>
      </c>
      <c r="B2073" t="s">
        <v>13</v>
      </c>
      <c r="C2073" t="s">
        <v>678</v>
      </c>
      <c r="E2073" s="20">
        <v>-32.61</v>
      </c>
      <c r="F2073" s="20">
        <v>0</v>
      </c>
      <c r="G2073" s="20">
        <f t="shared" si="36"/>
        <v>-32.61</v>
      </c>
    </row>
    <row r="2074" spans="1:7" hidden="1" x14ac:dyDescent="0.2">
      <c r="A2074" t="s">
        <v>1874</v>
      </c>
      <c r="B2074" t="s">
        <v>13</v>
      </c>
      <c r="C2074" t="s">
        <v>679</v>
      </c>
      <c r="E2074" s="20">
        <v>-4355.97</v>
      </c>
      <c r="F2074" s="20">
        <v>0</v>
      </c>
      <c r="G2074" s="20">
        <f t="shared" si="36"/>
        <v>-4355.97</v>
      </c>
    </row>
    <row r="2075" spans="1:7" hidden="1" x14ac:dyDescent="0.2">
      <c r="A2075" t="s">
        <v>1875</v>
      </c>
      <c r="B2075" t="s">
        <v>17</v>
      </c>
      <c r="C2075" t="s">
        <v>681</v>
      </c>
      <c r="E2075" s="20">
        <v>-394370.23</v>
      </c>
      <c r="F2075" s="20">
        <v>162895.39000000001</v>
      </c>
      <c r="G2075" s="20">
        <f t="shared" si="36"/>
        <v>-557265.62</v>
      </c>
    </row>
    <row r="2076" spans="1:7" hidden="1" x14ac:dyDescent="0.2">
      <c r="A2076" t="s">
        <v>1876</v>
      </c>
      <c r="B2076" t="s">
        <v>13</v>
      </c>
      <c r="C2076" t="s">
        <v>681</v>
      </c>
      <c r="E2076" s="20">
        <v>-394370.23</v>
      </c>
      <c r="F2076" s="20">
        <v>162895.39000000001</v>
      </c>
      <c r="G2076" s="20">
        <f t="shared" si="36"/>
        <v>-557265.62</v>
      </c>
    </row>
    <row r="2077" spans="1:7" hidden="1" x14ac:dyDescent="0.2">
      <c r="A2077" t="s">
        <v>1877</v>
      </c>
      <c r="B2077" t="s">
        <v>17</v>
      </c>
      <c r="C2077" t="s">
        <v>3802</v>
      </c>
      <c r="E2077" s="20">
        <v>-9339179.1899999995</v>
      </c>
      <c r="F2077" s="20">
        <v>1509201.94</v>
      </c>
      <c r="G2077" s="20">
        <f t="shared" si="36"/>
        <v>-10848381.129999999</v>
      </c>
    </row>
    <row r="2078" spans="1:7" hidden="1" x14ac:dyDescent="0.2">
      <c r="A2078" t="s">
        <v>1878</v>
      </c>
      <c r="B2078" t="s">
        <v>17</v>
      </c>
      <c r="C2078" t="s">
        <v>644</v>
      </c>
      <c r="E2078" s="20">
        <v>-8499395.0099999998</v>
      </c>
      <c r="F2078" s="20">
        <v>1241850.54</v>
      </c>
      <c r="G2078" s="20">
        <f t="shared" si="36"/>
        <v>-9741245.5500000007</v>
      </c>
    </row>
    <row r="2079" spans="1:7" hidden="1" x14ac:dyDescent="0.2">
      <c r="A2079" t="s">
        <v>1879</v>
      </c>
      <c r="B2079" t="s">
        <v>13</v>
      </c>
      <c r="C2079" t="s">
        <v>644</v>
      </c>
      <c r="E2079" s="20">
        <v>-6851738.8200000003</v>
      </c>
      <c r="F2079" s="20">
        <v>572195</v>
      </c>
      <c r="G2079" s="20">
        <f t="shared" si="36"/>
        <v>-7423933.8200000003</v>
      </c>
    </row>
    <row r="2080" spans="1:7" hidden="1" x14ac:dyDescent="0.2">
      <c r="A2080" t="s">
        <v>1880</v>
      </c>
      <c r="B2080" t="s">
        <v>13</v>
      </c>
      <c r="C2080" t="s">
        <v>671</v>
      </c>
      <c r="E2080" s="20">
        <v>-216182.65</v>
      </c>
      <c r="F2080" s="20">
        <v>35575.879999999997</v>
      </c>
      <c r="G2080" s="20">
        <f t="shared" si="36"/>
        <v>-251758.53</v>
      </c>
    </row>
    <row r="2081" spans="1:7" hidden="1" x14ac:dyDescent="0.2">
      <c r="A2081" t="s">
        <v>1881</v>
      </c>
      <c r="B2081" t="s">
        <v>13</v>
      </c>
      <c r="C2081" t="s">
        <v>673</v>
      </c>
      <c r="E2081" s="20">
        <v>-29162.99</v>
      </c>
      <c r="F2081" s="20">
        <v>0</v>
      </c>
      <c r="G2081" s="20">
        <f t="shared" si="36"/>
        <v>-29162.99</v>
      </c>
    </row>
    <row r="2082" spans="1:7" hidden="1" x14ac:dyDescent="0.2">
      <c r="A2082" t="s">
        <v>1882</v>
      </c>
      <c r="B2082" t="s">
        <v>13</v>
      </c>
      <c r="C2082" t="s">
        <v>675</v>
      </c>
      <c r="E2082" s="20">
        <v>-1402310.55</v>
      </c>
      <c r="F2082" s="20">
        <v>634079.66</v>
      </c>
      <c r="G2082" s="20">
        <f t="shared" si="36"/>
        <v>-2036390.21</v>
      </c>
    </row>
    <row r="2083" spans="1:7" hidden="1" x14ac:dyDescent="0.2">
      <c r="A2083" t="s">
        <v>1883</v>
      </c>
      <c r="B2083" t="s">
        <v>17</v>
      </c>
      <c r="C2083" t="s">
        <v>676</v>
      </c>
      <c r="E2083" s="20">
        <v>-49460.4</v>
      </c>
      <c r="F2083" s="20">
        <v>6108.89</v>
      </c>
      <c r="G2083" s="20">
        <f t="shared" si="36"/>
        <v>-55569.29</v>
      </c>
    </row>
    <row r="2084" spans="1:7" hidden="1" x14ac:dyDescent="0.2">
      <c r="A2084" t="s">
        <v>1884</v>
      </c>
      <c r="B2084" t="s">
        <v>13</v>
      </c>
      <c r="C2084" t="s">
        <v>677</v>
      </c>
      <c r="E2084" s="20">
        <v>-21994</v>
      </c>
      <c r="F2084" s="20">
        <v>0</v>
      </c>
      <c r="G2084" s="20">
        <f t="shared" si="36"/>
        <v>-21994</v>
      </c>
    </row>
    <row r="2085" spans="1:7" hidden="1" x14ac:dyDescent="0.2">
      <c r="A2085" t="s">
        <v>1885</v>
      </c>
      <c r="B2085" t="s">
        <v>13</v>
      </c>
      <c r="C2085" t="s">
        <v>678</v>
      </c>
      <c r="E2085" s="20">
        <v>-27466.400000000001</v>
      </c>
      <c r="F2085" s="20">
        <v>6108.89</v>
      </c>
      <c r="G2085" s="20">
        <f t="shared" si="36"/>
        <v>-33575.29</v>
      </c>
    </row>
    <row r="2086" spans="1:7" hidden="1" x14ac:dyDescent="0.2">
      <c r="A2086" t="s">
        <v>1886</v>
      </c>
      <c r="B2086" t="s">
        <v>17</v>
      </c>
      <c r="C2086" t="s">
        <v>681</v>
      </c>
      <c r="E2086" s="20">
        <v>-790323.78</v>
      </c>
      <c r="F2086" s="20">
        <v>261242.51</v>
      </c>
      <c r="G2086" s="20">
        <f t="shared" si="36"/>
        <v>-1051566.29</v>
      </c>
    </row>
    <row r="2087" spans="1:7" hidden="1" x14ac:dyDescent="0.2">
      <c r="A2087" t="s">
        <v>1887</v>
      </c>
      <c r="B2087" t="s">
        <v>13</v>
      </c>
      <c r="C2087" t="s">
        <v>681</v>
      </c>
      <c r="E2087" s="20">
        <v>-790323.78</v>
      </c>
      <c r="F2087" s="20">
        <v>261242.51</v>
      </c>
      <c r="G2087" s="20">
        <f t="shared" si="36"/>
        <v>-1051566.29</v>
      </c>
    </row>
    <row r="2088" spans="1:7" hidden="1" x14ac:dyDescent="0.2">
      <c r="A2088" t="s">
        <v>1888</v>
      </c>
      <c r="B2088" t="s">
        <v>17</v>
      </c>
      <c r="C2088" t="s">
        <v>3804</v>
      </c>
      <c r="E2088" s="20">
        <v>91458.02</v>
      </c>
      <c r="F2088" s="20">
        <v>101489.58</v>
      </c>
      <c r="G2088" s="20">
        <f t="shared" si="36"/>
        <v>-10031.559999999998</v>
      </c>
    </row>
    <row r="2089" spans="1:7" hidden="1" x14ac:dyDescent="0.2">
      <c r="A2089" t="s">
        <v>1889</v>
      </c>
      <c r="B2089" t="s">
        <v>17</v>
      </c>
      <c r="C2089" t="s">
        <v>644</v>
      </c>
      <c r="E2089" s="20">
        <v>65688.69</v>
      </c>
      <c r="F2089" s="20">
        <v>71199.78</v>
      </c>
      <c r="G2089" s="20">
        <f t="shared" si="36"/>
        <v>-5511.0899999999965</v>
      </c>
    </row>
    <row r="2090" spans="1:7" hidden="1" x14ac:dyDescent="0.2">
      <c r="A2090" t="s">
        <v>3001</v>
      </c>
      <c r="B2090" t="s">
        <v>13</v>
      </c>
      <c r="C2090" t="s">
        <v>644</v>
      </c>
      <c r="E2090" s="20">
        <v>671.32</v>
      </c>
      <c r="F2090" s="20">
        <v>560</v>
      </c>
      <c r="G2090" s="20">
        <f t="shared" si="36"/>
        <v>111.32000000000005</v>
      </c>
    </row>
    <row r="2091" spans="1:7" hidden="1" x14ac:dyDescent="0.2">
      <c r="A2091" t="s">
        <v>1890</v>
      </c>
      <c r="B2091" t="s">
        <v>13</v>
      </c>
      <c r="C2091" t="s">
        <v>673</v>
      </c>
      <c r="E2091" s="20">
        <v>52321</v>
      </c>
      <c r="F2091" s="20">
        <v>56649.29</v>
      </c>
      <c r="G2091" s="20">
        <f t="shared" si="36"/>
        <v>-4328.2900000000009</v>
      </c>
    </row>
    <row r="2092" spans="1:7" hidden="1" x14ac:dyDescent="0.2">
      <c r="A2092" t="s">
        <v>3265</v>
      </c>
      <c r="B2092" t="s">
        <v>13</v>
      </c>
      <c r="C2092" t="s">
        <v>1422</v>
      </c>
      <c r="E2092" s="20">
        <v>9594.89</v>
      </c>
      <c r="F2092" s="20">
        <v>10033.209999999999</v>
      </c>
      <c r="G2092" s="20">
        <f t="shared" si="36"/>
        <v>-438.31999999999971</v>
      </c>
    </row>
    <row r="2093" spans="1:7" hidden="1" x14ac:dyDescent="0.2">
      <c r="A2093" t="s">
        <v>3319</v>
      </c>
      <c r="B2093" t="s">
        <v>13</v>
      </c>
      <c r="C2093" t="s">
        <v>675</v>
      </c>
      <c r="E2093" s="20">
        <v>2363.04</v>
      </c>
      <c r="F2093" s="20">
        <v>2928.84</v>
      </c>
      <c r="G2093" s="20">
        <f t="shared" si="36"/>
        <v>-565.80000000000018</v>
      </c>
    </row>
    <row r="2094" spans="1:7" hidden="1" x14ac:dyDescent="0.2">
      <c r="A2094" t="s">
        <v>2972</v>
      </c>
      <c r="B2094" t="s">
        <v>13</v>
      </c>
      <c r="C2094" t="s">
        <v>642</v>
      </c>
      <c r="E2094" s="20">
        <v>738.44</v>
      </c>
      <c r="F2094" s="20">
        <v>1028.44</v>
      </c>
      <c r="G2094" s="20">
        <f t="shared" si="36"/>
        <v>-290</v>
      </c>
    </row>
    <row r="2095" spans="1:7" hidden="1" x14ac:dyDescent="0.2">
      <c r="A2095" t="s">
        <v>3002</v>
      </c>
      <c r="B2095" t="s">
        <v>17</v>
      </c>
      <c r="C2095" t="s">
        <v>681</v>
      </c>
      <c r="E2095" s="20">
        <v>25769.33</v>
      </c>
      <c r="F2095" s="20">
        <v>30289.8</v>
      </c>
      <c r="G2095" s="20">
        <f t="shared" si="36"/>
        <v>-4520.4699999999975</v>
      </c>
    </row>
    <row r="2096" spans="1:7" hidden="1" x14ac:dyDescent="0.2">
      <c r="A2096" t="s">
        <v>3003</v>
      </c>
      <c r="B2096" t="s">
        <v>13</v>
      </c>
      <c r="C2096" t="s">
        <v>681</v>
      </c>
      <c r="E2096" s="20">
        <v>25769.33</v>
      </c>
      <c r="F2096" s="20">
        <v>30289.8</v>
      </c>
      <c r="G2096" s="20">
        <f t="shared" si="36"/>
        <v>-4520.4699999999975</v>
      </c>
    </row>
    <row r="2097" spans="1:7" hidden="1" x14ac:dyDescent="0.2">
      <c r="A2097" t="s">
        <v>1891</v>
      </c>
      <c r="B2097" t="s">
        <v>17</v>
      </c>
      <c r="C2097" t="s">
        <v>3805</v>
      </c>
      <c r="E2097" s="20">
        <v>352303.11</v>
      </c>
      <c r="F2097" s="20">
        <v>412919.52</v>
      </c>
      <c r="G2097" s="20">
        <f t="shared" si="36"/>
        <v>-60616.410000000033</v>
      </c>
    </row>
    <row r="2098" spans="1:7" hidden="1" x14ac:dyDescent="0.2">
      <c r="A2098" t="s">
        <v>1892</v>
      </c>
      <c r="B2098" t="s">
        <v>17</v>
      </c>
      <c r="C2098" t="s">
        <v>644</v>
      </c>
      <c r="E2098" s="20">
        <v>275972.40999999997</v>
      </c>
      <c r="F2098" s="20">
        <v>318923.25</v>
      </c>
      <c r="G2098" s="20">
        <f t="shared" si="36"/>
        <v>-42950.840000000026</v>
      </c>
    </row>
    <row r="2099" spans="1:7" hidden="1" x14ac:dyDescent="0.2">
      <c r="A2099" t="s">
        <v>1893</v>
      </c>
      <c r="B2099" t="s">
        <v>13</v>
      </c>
      <c r="C2099" t="s">
        <v>644</v>
      </c>
      <c r="E2099" s="20">
        <v>182038.62</v>
      </c>
      <c r="F2099" s="20">
        <v>205805.72</v>
      </c>
      <c r="G2099" s="20">
        <f t="shared" si="36"/>
        <v>-23767.100000000006</v>
      </c>
    </row>
    <row r="2100" spans="1:7" hidden="1" x14ac:dyDescent="0.2">
      <c r="A2100" t="s">
        <v>3266</v>
      </c>
      <c r="B2100" t="s">
        <v>13</v>
      </c>
      <c r="C2100" t="s">
        <v>671</v>
      </c>
      <c r="E2100" s="20">
        <v>3662.38</v>
      </c>
      <c r="F2100" s="20">
        <v>6280.29</v>
      </c>
      <c r="G2100" s="20">
        <f t="shared" si="36"/>
        <v>-2617.91</v>
      </c>
    </row>
    <row r="2101" spans="1:7" hidden="1" x14ac:dyDescent="0.2">
      <c r="A2101" t="s">
        <v>3004</v>
      </c>
      <c r="B2101" t="s">
        <v>13</v>
      </c>
      <c r="C2101" t="s">
        <v>675</v>
      </c>
      <c r="E2101" s="20">
        <v>90271.41</v>
      </c>
      <c r="F2101" s="20">
        <v>106837.24</v>
      </c>
      <c r="G2101" s="20">
        <f t="shared" si="36"/>
        <v>-16565.830000000002</v>
      </c>
    </row>
    <row r="2102" spans="1:7" hidden="1" x14ac:dyDescent="0.2">
      <c r="A2102" t="s">
        <v>3444</v>
      </c>
      <c r="B2102" t="s">
        <v>17</v>
      </c>
      <c r="C2102" t="s">
        <v>676</v>
      </c>
      <c r="E2102" s="20">
        <v>218.45</v>
      </c>
      <c r="F2102" s="20">
        <v>431.45</v>
      </c>
      <c r="G2102" s="20">
        <f t="shared" si="36"/>
        <v>-213</v>
      </c>
    </row>
    <row r="2103" spans="1:7" hidden="1" x14ac:dyDescent="0.2">
      <c r="A2103" t="s">
        <v>3445</v>
      </c>
      <c r="B2103" t="s">
        <v>13</v>
      </c>
      <c r="C2103" t="s">
        <v>3446</v>
      </c>
      <c r="E2103" s="20">
        <v>218.45</v>
      </c>
      <c r="F2103" s="20">
        <v>431.45</v>
      </c>
      <c r="G2103" s="20">
        <f t="shared" si="36"/>
        <v>-213</v>
      </c>
    </row>
    <row r="2104" spans="1:7" hidden="1" x14ac:dyDescent="0.2">
      <c r="A2104" t="s">
        <v>3005</v>
      </c>
      <c r="B2104" t="s">
        <v>17</v>
      </c>
      <c r="C2104" t="s">
        <v>681</v>
      </c>
      <c r="E2104" s="20">
        <v>76112.25</v>
      </c>
      <c r="F2104" s="20">
        <v>93564.82</v>
      </c>
      <c r="G2104" s="20">
        <f t="shared" si="36"/>
        <v>-17452.570000000007</v>
      </c>
    </row>
    <row r="2105" spans="1:7" hidden="1" x14ac:dyDescent="0.2">
      <c r="A2105" t="s">
        <v>3006</v>
      </c>
      <c r="B2105" t="s">
        <v>13</v>
      </c>
      <c r="C2105" t="s">
        <v>681</v>
      </c>
      <c r="E2105" s="20">
        <v>76112.25</v>
      </c>
      <c r="F2105" s="20">
        <v>93564.82</v>
      </c>
      <c r="G2105" s="20">
        <f t="shared" si="36"/>
        <v>-17452.570000000007</v>
      </c>
    </row>
    <row r="2106" spans="1:7" hidden="1" x14ac:dyDescent="0.2">
      <c r="A2106" t="s">
        <v>1894</v>
      </c>
      <c r="B2106" t="s">
        <v>17</v>
      </c>
      <c r="C2106" t="s">
        <v>1895</v>
      </c>
      <c r="E2106" s="20">
        <v>41498901.469999999</v>
      </c>
      <c r="F2106" s="20">
        <v>42038732.920000002</v>
      </c>
      <c r="G2106" s="20">
        <f t="shared" si="36"/>
        <v>-539831.45000000298</v>
      </c>
    </row>
    <row r="2107" spans="1:7" hidden="1" x14ac:dyDescent="0.2">
      <c r="A2107" t="s">
        <v>1896</v>
      </c>
      <c r="B2107" t="s">
        <v>17</v>
      </c>
      <c r="C2107" t="s">
        <v>3801</v>
      </c>
      <c r="E2107" s="20">
        <v>1408921.62</v>
      </c>
      <c r="F2107" s="20">
        <v>1441020.26</v>
      </c>
      <c r="G2107" s="20">
        <f t="shared" si="36"/>
        <v>-32098.639999999898</v>
      </c>
    </row>
    <row r="2108" spans="1:7" hidden="1" x14ac:dyDescent="0.2">
      <c r="A2108" t="s">
        <v>1897</v>
      </c>
      <c r="B2108" t="s">
        <v>17</v>
      </c>
      <c r="C2108" t="s">
        <v>642</v>
      </c>
      <c r="E2108" s="20">
        <v>1408921.62</v>
      </c>
      <c r="F2108" s="20">
        <v>1441020.26</v>
      </c>
      <c r="G2108" s="20">
        <f t="shared" si="36"/>
        <v>-32098.639999999898</v>
      </c>
    </row>
    <row r="2109" spans="1:7" hidden="1" x14ac:dyDescent="0.2">
      <c r="A2109" t="s">
        <v>1898</v>
      </c>
      <c r="B2109" t="s">
        <v>13</v>
      </c>
      <c r="C2109" t="s">
        <v>644</v>
      </c>
      <c r="E2109" s="20">
        <v>1408921.62</v>
      </c>
      <c r="F2109" s="20">
        <v>1441020.26</v>
      </c>
      <c r="G2109" s="20">
        <f t="shared" si="36"/>
        <v>-32098.639999999898</v>
      </c>
    </row>
    <row r="2110" spans="1:7" hidden="1" x14ac:dyDescent="0.2">
      <c r="A2110" t="s">
        <v>1899</v>
      </c>
      <c r="B2110" t="s">
        <v>17</v>
      </c>
      <c r="C2110" t="s">
        <v>320</v>
      </c>
      <c r="E2110" s="20">
        <v>5299760.2</v>
      </c>
      <c r="F2110" s="20">
        <v>5384329.2400000002</v>
      </c>
      <c r="G2110" s="20">
        <f t="shared" si="36"/>
        <v>-84569.040000000037</v>
      </c>
    </row>
    <row r="2111" spans="1:7" hidden="1" x14ac:dyDescent="0.2">
      <c r="A2111" t="s">
        <v>1900</v>
      </c>
      <c r="B2111" t="s">
        <v>17</v>
      </c>
      <c r="C2111" t="s">
        <v>644</v>
      </c>
      <c r="E2111" s="20">
        <v>4920891.96</v>
      </c>
      <c r="F2111" s="20">
        <v>5001068.63</v>
      </c>
      <c r="G2111" s="20">
        <f t="shared" si="36"/>
        <v>-80176.669999999925</v>
      </c>
    </row>
    <row r="2112" spans="1:7" hidden="1" x14ac:dyDescent="0.2">
      <c r="A2112" t="s">
        <v>1901</v>
      </c>
      <c r="B2112" t="s">
        <v>13</v>
      </c>
      <c r="C2112" t="s">
        <v>644</v>
      </c>
      <c r="E2112" s="20">
        <v>550364.97</v>
      </c>
      <c r="F2112" s="20">
        <v>553231.32999999996</v>
      </c>
      <c r="G2112" s="20">
        <f t="shared" si="36"/>
        <v>-2866.359999999986</v>
      </c>
    </row>
    <row r="2113" spans="1:7" hidden="1" x14ac:dyDescent="0.2">
      <c r="A2113" t="s">
        <v>1902</v>
      </c>
      <c r="B2113" t="s">
        <v>13</v>
      </c>
      <c r="C2113" t="s">
        <v>671</v>
      </c>
      <c r="E2113" s="20">
        <v>11777.38</v>
      </c>
      <c r="F2113" s="20">
        <v>11892.3</v>
      </c>
      <c r="G2113" s="20">
        <f t="shared" si="36"/>
        <v>-114.92000000000007</v>
      </c>
    </row>
    <row r="2114" spans="1:7" hidden="1" x14ac:dyDescent="0.2">
      <c r="A2114" t="s">
        <v>1903</v>
      </c>
      <c r="B2114" t="s">
        <v>13</v>
      </c>
      <c r="C2114" t="s">
        <v>673</v>
      </c>
      <c r="E2114" s="20">
        <v>4030509.08</v>
      </c>
      <c r="F2114" s="20">
        <v>4102595.83</v>
      </c>
      <c r="G2114" s="20">
        <f t="shared" si="36"/>
        <v>-72086.75</v>
      </c>
    </row>
    <row r="2115" spans="1:7" hidden="1" x14ac:dyDescent="0.2">
      <c r="A2115" t="s">
        <v>1904</v>
      </c>
      <c r="B2115" t="s">
        <v>13</v>
      </c>
      <c r="C2115" t="s">
        <v>1422</v>
      </c>
      <c r="E2115" s="20">
        <v>143195.81</v>
      </c>
      <c r="F2115" s="20">
        <v>143511.12</v>
      </c>
      <c r="G2115" s="20">
        <f t="shared" si="36"/>
        <v>-315.30999999999767</v>
      </c>
    </row>
    <row r="2116" spans="1:7" hidden="1" x14ac:dyDescent="0.2">
      <c r="A2116" t="s">
        <v>1905</v>
      </c>
      <c r="B2116" t="s">
        <v>13</v>
      </c>
      <c r="C2116" t="s">
        <v>675</v>
      </c>
      <c r="E2116" s="20">
        <v>185044.72</v>
      </c>
      <c r="F2116" s="20">
        <v>189838.05</v>
      </c>
      <c r="G2116" s="20">
        <f t="shared" si="36"/>
        <v>-4793.3299999999872</v>
      </c>
    </row>
    <row r="2117" spans="1:7" hidden="1" x14ac:dyDescent="0.2">
      <c r="A2117" t="s">
        <v>1906</v>
      </c>
      <c r="B2117" t="s">
        <v>17</v>
      </c>
      <c r="C2117" t="s">
        <v>676</v>
      </c>
      <c r="E2117" s="20">
        <v>9312.99</v>
      </c>
      <c r="F2117" s="20">
        <v>9365.4</v>
      </c>
      <c r="G2117" s="20">
        <f t="shared" si="36"/>
        <v>-52.409999999999854</v>
      </c>
    </row>
    <row r="2118" spans="1:7" hidden="1" x14ac:dyDescent="0.2">
      <c r="A2118" t="s">
        <v>1907</v>
      </c>
      <c r="B2118" t="s">
        <v>13</v>
      </c>
      <c r="C2118" t="s">
        <v>1908</v>
      </c>
      <c r="E2118" s="20">
        <v>1250</v>
      </c>
      <c r="F2118" s="20">
        <v>1250</v>
      </c>
      <c r="G2118" s="20">
        <f t="shared" si="36"/>
        <v>0</v>
      </c>
    </row>
    <row r="2119" spans="1:7" hidden="1" x14ac:dyDescent="0.2">
      <c r="A2119" t="s">
        <v>1909</v>
      </c>
      <c r="B2119" t="s">
        <v>13</v>
      </c>
      <c r="C2119" t="s">
        <v>678</v>
      </c>
      <c r="E2119" s="20">
        <v>529.01</v>
      </c>
      <c r="F2119" s="20">
        <v>581.41999999999996</v>
      </c>
      <c r="G2119" s="20">
        <f t="shared" si="36"/>
        <v>-52.409999999999968</v>
      </c>
    </row>
    <row r="2120" spans="1:7" hidden="1" x14ac:dyDescent="0.2">
      <c r="A2120" t="s">
        <v>1910</v>
      </c>
      <c r="B2120" t="s">
        <v>13</v>
      </c>
      <c r="C2120" t="s">
        <v>679</v>
      </c>
      <c r="E2120" s="20">
        <v>7533.98</v>
      </c>
      <c r="F2120" s="20">
        <v>7533.98</v>
      </c>
      <c r="G2120" s="20">
        <f t="shared" si="36"/>
        <v>0</v>
      </c>
    </row>
    <row r="2121" spans="1:7" hidden="1" x14ac:dyDescent="0.2">
      <c r="A2121" t="s">
        <v>1911</v>
      </c>
      <c r="B2121" t="s">
        <v>17</v>
      </c>
      <c r="C2121" t="s">
        <v>681</v>
      </c>
      <c r="E2121" s="20">
        <v>369021.98</v>
      </c>
      <c r="F2121" s="20">
        <v>373309.53</v>
      </c>
      <c r="G2121" s="20">
        <f t="shared" ref="G2121:G2184" si="37">+E2121-F2121</f>
        <v>-4287.5500000000466</v>
      </c>
    </row>
    <row r="2122" spans="1:7" hidden="1" x14ac:dyDescent="0.2">
      <c r="A2122" t="s">
        <v>1912</v>
      </c>
      <c r="B2122" t="s">
        <v>13</v>
      </c>
      <c r="C2122" t="s">
        <v>681</v>
      </c>
      <c r="E2122" s="20">
        <v>337074.02</v>
      </c>
      <c r="F2122" s="20">
        <v>340860.06</v>
      </c>
      <c r="G2122" s="20">
        <f t="shared" si="37"/>
        <v>-3786.039999999979</v>
      </c>
    </row>
    <row r="2123" spans="1:7" hidden="1" x14ac:dyDescent="0.2">
      <c r="A2123" t="s">
        <v>1913</v>
      </c>
      <c r="B2123" t="s">
        <v>13</v>
      </c>
      <c r="C2123" t="s">
        <v>1914</v>
      </c>
      <c r="E2123" s="20">
        <v>31947.96</v>
      </c>
      <c r="F2123" s="20">
        <v>32449.47</v>
      </c>
      <c r="G2123" s="20">
        <f t="shared" si="37"/>
        <v>-501.51000000000204</v>
      </c>
    </row>
    <row r="2124" spans="1:7" hidden="1" x14ac:dyDescent="0.2">
      <c r="A2124" t="s">
        <v>1915</v>
      </c>
      <c r="B2124" t="s">
        <v>17</v>
      </c>
      <c r="C2124" t="s">
        <v>1916</v>
      </c>
      <c r="E2124" s="20">
        <v>533.27</v>
      </c>
      <c r="F2124" s="20">
        <v>585.67999999999995</v>
      </c>
      <c r="G2124" s="20">
        <f t="shared" si="37"/>
        <v>-52.409999999999968</v>
      </c>
    </row>
    <row r="2125" spans="1:7" hidden="1" x14ac:dyDescent="0.2">
      <c r="A2125" t="s">
        <v>1917</v>
      </c>
      <c r="B2125" t="s">
        <v>13</v>
      </c>
      <c r="C2125" t="s">
        <v>678</v>
      </c>
      <c r="E2125" s="20">
        <v>533.27</v>
      </c>
      <c r="F2125" s="20">
        <v>585.67999999999995</v>
      </c>
      <c r="G2125" s="20">
        <f t="shared" si="37"/>
        <v>-52.409999999999968</v>
      </c>
    </row>
    <row r="2126" spans="1:7" hidden="1" x14ac:dyDescent="0.2">
      <c r="A2126" t="s">
        <v>1918</v>
      </c>
      <c r="B2126" t="s">
        <v>17</v>
      </c>
      <c r="C2126" t="s">
        <v>3802</v>
      </c>
      <c r="E2126" s="20">
        <v>34790219.649999999</v>
      </c>
      <c r="F2126" s="20">
        <v>35213383.420000002</v>
      </c>
      <c r="G2126" s="20">
        <f t="shared" si="37"/>
        <v>-423163.77000000328</v>
      </c>
    </row>
    <row r="2127" spans="1:7" hidden="1" x14ac:dyDescent="0.2">
      <c r="A2127" t="s">
        <v>1919</v>
      </c>
      <c r="B2127" t="s">
        <v>17</v>
      </c>
      <c r="C2127" t="s">
        <v>644</v>
      </c>
      <c r="E2127" s="20">
        <v>32401728.52</v>
      </c>
      <c r="F2127" s="20">
        <v>32798030.899999999</v>
      </c>
      <c r="G2127" s="20">
        <f t="shared" si="37"/>
        <v>-396302.37999999896</v>
      </c>
    </row>
    <row r="2128" spans="1:7" hidden="1" x14ac:dyDescent="0.2">
      <c r="A2128" t="s">
        <v>1920</v>
      </c>
      <c r="B2128" t="s">
        <v>13</v>
      </c>
      <c r="C2128" t="s">
        <v>644</v>
      </c>
      <c r="E2128" s="20">
        <v>28562332.75</v>
      </c>
      <c r="F2128" s="20">
        <v>28864850.77</v>
      </c>
      <c r="G2128" s="20">
        <f t="shared" si="37"/>
        <v>-302518.01999999955</v>
      </c>
    </row>
    <row r="2129" spans="1:7" hidden="1" x14ac:dyDescent="0.2">
      <c r="A2129" t="s">
        <v>1921</v>
      </c>
      <c r="B2129" t="s">
        <v>13</v>
      </c>
      <c r="C2129" t="s">
        <v>671</v>
      </c>
      <c r="E2129" s="20">
        <v>106116.92</v>
      </c>
      <c r="F2129" s="20">
        <v>106206.63</v>
      </c>
      <c r="G2129" s="20">
        <f t="shared" si="37"/>
        <v>-89.710000000006403</v>
      </c>
    </row>
    <row r="2130" spans="1:7" hidden="1" x14ac:dyDescent="0.2">
      <c r="A2130" t="s">
        <v>1922</v>
      </c>
      <c r="B2130" t="s">
        <v>13</v>
      </c>
      <c r="C2130" t="s">
        <v>675</v>
      </c>
      <c r="E2130" s="20">
        <v>3733278.85</v>
      </c>
      <c r="F2130" s="20">
        <v>3826973.5</v>
      </c>
      <c r="G2130" s="20">
        <f t="shared" si="37"/>
        <v>-93694.649999999907</v>
      </c>
    </row>
    <row r="2131" spans="1:7" hidden="1" x14ac:dyDescent="0.2">
      <c r="A2131" t="s">
        <v>1923</v>
      </c>
      <c r="B2131" t="s">
        <v>17</v>
      </c>
      <c r="C2131" t="s">
        <v>676</v>
      </c>
      <c r="E2131" s="20">
        <v>-30900.14</v>
      </c>
      <c r="F2131" s="20">
        <v>-25958.69</v>
      </c>
      <c r="G2131" s="20">
        <f t="shared" si="37"/>
        <v>-4941.4500000000007</v>
      </c>
    </row>
    <row r="2132" spans="1:7" hidden="1" x14ac:dyDescent="0.2">
      <c r="A2132" t="s">
        <v>1924</v>
      </c>
      <c r="B2132" t="s">
        <v>13</v>
      </c>
      <c r="C2132" t="s">
        <v>677</v>
      </c>
      <c r="E2132" s="20">
        <v>-23609.599999999999</v>
      </c>
      <c r="F2132" s="20">
        <v>-23609.599999999999</v>
      </c>
      <c r="G2132" s="20">
        <f t="shared" si="37"/>
        <v>0</v>
      </c>
    </row>
    <row r="2133" spans="1:7" hidden="1" x14ac:dyDescent="0.2">
      <c r="A2133" t="s">
        <v>1925</v>
      </c>
      <c r="B2133" t="s">
        <v>13</v>
      </c>
      <c r="C2133" t="s">
        <v>678</v>
      </c>
      <c r="E2133" s="20">
        <v>-7290.54</v>
      </c>
      <c r="F2133" s="20">
        <v>-2349.09</v>
      </c>
      <c r="G2133" s="20">
        <f t="shared" si="37"/>
        <v>-4941.45</v>
      </c>
    </row>
    <row r="2134" spans="1:7" hidden="1" x14ac:dyDescent="0.2">
      <c r="A2134" t="s">
        <v>1926</v>
      </c>
      <c r="B2134" t="s">
        <v>17</v>
      </c>
      <c r="C2134" t="s">
        <v>681</v>
      </c>
      <c r="E2134" s="20">
        <v>2276731.42</v>
      </c>
      <c r="F2134" s="20">
        <v>2293600.83</v>
      </c>
      <c r="G2134" s="20">
        <f t="shared" si="37"/>
        <v>-16869.410000000149</v>
      </c>
    </row>
    <row r="2135" spans="1:7" hidden="1" x14ac:dyDescent="0.2">
      <c r="A2135" t="s">
        <v>1927</v>
      </c>
      <c r="B2135" t="s">
        <v>13</v>
      </c>
      <c r="C2135" t="s">
        <v>681</v>
      </c>
      <c r="E2135" s="20">
        <v>2108329.42</v>
      </c>
      <c r="F2135" s="20">
        <v>2123306.46</v>
      </c>
      <c r="G2135" s="20">
        <f t="shared" si="37"/>
        <v>-14977.040000000037</v>
      </c>
    </row>
    <row r="2136" spans="1:7" hidden="1" x14ac:dyDescent="0.2">
      <c r="A2136" t="s">
        <v>1928</v>
      </c>
      <c r="B2136" t="s">
        <v>13</v>
      </c>
      <c r="C2136" t="s">
        <v>1914</v>
      </c>
      <c r="E2136" s="20">
        <v>168402</v>
      </c>
      <c r="F2136" s="20">
        <v>170294.37</v>
      </c>
      <c r="G2136" s="20">
        <f t="shared" si="37"/>
        <v>-1892.3699999999953</v>
      </c>
    </row>
    <row r="2137" spans="1:7" hidden="1" x14ac:dyDescent="0.2">
      <c r="A2137" t="s">
        <v>1929</v>
      </c>
      <c r="B2137" t="s">
        <v>17</v>
      </c>
      <c r="C2137" t="s">
        <v>1916</v>
      </c>
      <c r="E2137" s="20">
        <v>142659.85</v>
      </c>
      <c r="F2137" s="20">
        <v>147710.38</v>
      </c>
      <c r="G2137" s="20">
        <f t="shared" si="37"/>
        <v>-5050.5299999999988</v>
      </c>
    </row>
    <row r="2138" spans="1:7" hidden="1" x14ac:dyDescent="0.2">
      <c r="A2138" t="s">
        <v>1930</v>
      </c>
      <c r="B2138" t="s">
        <v>13</v>
      </c>
      <c r="C2138" t="s">
        <v>678</v>
      </c>
      <c r="E2138" s="20">
        <v>142659.85</v>
      </c>
      <c r="F2138" s="20">
        <v>147710.38</v>
      </c>
      <c r="G2138" s="20">
        <f t="shared" si="37"/>
        <v>-5050.5299999999988</v>
      </c>
    </row>
    <row r="2139" spans="1:7" hidden="1" x14ac:dyDescent="0.2">
      <c r="A2139" t="s">
        <v>1931</v>
      </c>
      <c r="B2139" t="s">
        <v>17</v>
      </c>
      <c r="C2139" t="s">
        <v>3806</v>
      </c>
      <c r="E2139" s="20">
        <v>62236743.240000002</v>
      </c>
      <c r="F2139" s="20">
        <v>62660633.68</v>
      </c>
      <c r="G2139" s="20">
        <f t="shared" si="37"/>
        <v>-423890.43999999762</v>
      </c>
    </row>
    <row r="2140" spans="1:7" hidden="1" x14ac:dyDescent="0.2">
      <c r="A2140" t="s">
        <v>1932</v>
      </c>
      <c r="B2140" t="s">
        <v>17</v>
      </c>
      <c r="C2140" t="s">
        <v>3801</v>
      </c>
      <c r="E2140" s="20">
        <v>4310020.58</v>
      </c>
      <c r="F2140" s="20">
        <v>4348952.0999999996</v>
      </c>
      <c r="G2140" s="20">
        <f t="shared" si="37"/>
        <v>-38931.519999999553</v>
      </c>
    </row>
    <row r="2141" spans="1:7" hidden="1" x14ac:dyDescent="0.2">
      <c r="A2141" t="s">
        <v>1933</v>
      </c>
      <c r="B2141" t="s">
        <v>17</v>
      </c>
      <c r="C2141" t="s">
        <v>642</v>
      </c>
      <c r="E2141" s="20">
        <v>4310020.58</v>
      </c>
      <c r="F2141" s="20">
        <v>4348952.0999999996</v>
      </c>
      <c r="G2141" s="20">
        <f t="shared" si="37"/>
        <v>-38931.519999999553</v>
      </c>
    </row>
    <row r="2142" spans="1:7" hidden="1" x14ac:dyDescent="0.2">
      <c r="A2142" t="s">
        <v>1934</v>
      </c>
      <c r="B2142" t="s">
        <v>13</v>
      </c>
      <c r="C2142" t="s">
        <v>1935</v>
      </c>
      <c r="E2142" s="20">
        <v>2523658.92</v>
      </c>
      <c r="F2142" s="20">
        <v>2540812.39</v>
      </c>
      <c r="G2142" s="20">
        <f t="shared" si="37"/>
        <v>-17153.470000000205</v>
      </c>
    </row>
    <row r="2143" spans="1:7" hidden="1" x14ac:dyDescent="0.2">
      <c r="A2143" t="s">
        <v>1936</v>
      </c>
      <c r="B2143" t="s">
        <v>13</v>
      </c>
      <c r="C2143" t="s">
        <v>834</v>
      </c>
      <c r="E2143" s="20">
        <v>136648.14000000001</v>
      </c>
      <c r="F2143" s="20">
        <v>114662.02</v>
      </c>
      <c r="G2143" s="20">
        <f t="shared" si="37"/>
        <v>21986.12000000001</v>
      </c>
    </row>
    <row r="2144" spans="1:7" hidden="1" x14ac:dyDescent="0.2">
      <c r="A2144" t="s">
        <v>1937</v>
      </c>
      <c r="B2144" t="s">
        <v>13</v>
      </c>
      <c r="C2144" t="s">
        <v>836</v>
      </c>
      <c r="E2144" s="20">
        <v>41259.26</v>
      </c>
      <c r="F2144" s="20">
        <v>70733.5</v>
      </c>
      <c r="G2144" s="20">
        <f t="shared" si="37"/>
        <v>-29474.239999999998</v>
      </c>
    </row>
    <row r="2145" spans="1:7" hidden="1" x14ac:dyDescent="0.2">
      <c r="A2145" t="s">
        <v>1938</v>
      </c>
      <c r="B2145" t="s">
        <v>13</v>
      </c>
      <c r="C2145" t="s">
        <v>838</v>
      </c>
      <c r="E2145" s="20">
        <v>39980.379999999997</v>
      </c>
      <c r="F2145" s="20">
        <v>43829.88</v>
      </c>
      <c r="G2145" s="20">
        <f t="shared" si="37"/>
        <v>-3849.5</v>
      </c>
    </row>
    <row r="2146" spans="1:7" hidden="1" x14ac:dyDescent="0.2">
      <c r="A2146" t="s">
        <v>1939</v>
      </c>
      <c r="B2146" t="s">
        <v>13</v>
      </c>
      <c r="C2146" t="s">
        <v>839</v>
      </c>
      <c r="E2146" s="20">
        <v>26413.919999999998</v>
      </c>
      <c r="F2146" s="20">
        <v>15904.92</v>
      </c>
      <c r="G2146" s="20">
        <f t="shared" si="37"/>
        <v>10508.999999999998</v>
      </c>
    </row>
    <row r="2147" spans="1:7" hidden="1" x14ac:dyDescent="0.2">
      <c r="A2147" t="s">
        <v>2641</v>
      </c>
      <c r="B2147" t="s">
        <v>13</v>
      </c>
      <c r="C2147" t="s">
        <v>3723</v>
      </c>
      <c r="E2147" s="20">
        <v>25177.91</v>
      </c>
      <c r="F2147" s="20">
        <v>23095.3</v>
      </c>
      <c r="G2147" s="20">
        <f t="shared" si="37"/>
        <v>2082.6100000000006</v>
      </c>
    </row>
    <row r="2148" spans="1:7" hidden="1" x14ac:dyDescent="0.2">
      <c r="A2148" t="s">
        <v>2548</v>
      </c>
      <c r="B2148" t="s">
        <v>13</v>
      </c>
      <c r="C2148" t="s">
        <v>3726</v>
      </c>
      <c r="E2148" s="20">
        <v>29920.65</v>
      </c>
      <c r="F2148" s="20">
        <v>25027.3</v>
      </c>
      <c r="G2148" s="20">
        <f t="shared" si="37"/>
        <v>4893.3500000000022</v>
      </c>
    </row>
    <row r="2149" spans="1:7" hidden="1" x14ac:dyDescent="0.2">
      <c r="A2149" t="s">
        <v>2587</v>
      </c>
      <c r="B2149" t="s">
        <v>13</v>
      </c>
      <c r="C2149" t="s">
        <v>842</v>
      </c>
      <c r="E2149" s="20">
        <v>1486961.4</v>
      </c>
      <c r="F2149" s="20">
        <v>1514886.79</v>
      </c>
      <c r="G2149" s="20">
        <f t="shared" si="37"/>
        <v>-27925.39000000013</v>
      </c>
    </row>
    <row r="2150" spans="1:7" hidden="1" x14ac:dyDescent="0.2">
      <c r="A2150" t="s">
        <v>1940</v>
      </c>
      <c r="B2150" t="s">
        <v>17</v>
      </c>
      <c r="C2150" t="s">
        <v>3784</v>
      </c>
      <c r="E2150" s="20">
        <v>6663826.5499999998</v>
      </c>
      <c r="F2150" s="20">
        <v>6775962.8499999996</v>
      </c>
      <c r="G2150" s="20">
        <f t="shared" si="37"/>
        <v>-112136.29999999981</v>
      </c>
    </row>
    <row r="2151" spans="1:7" hidden="1" x14ac:dyDescent="0.2">
      <c r="A2151" t="s">
        <v>1941</v>
      </c>
      <c r="B2151" t="s">
        <v>17</v>
      </c>
      <c r="C2151" t="s">
        <v>644</v>
      </c>
      <c r="E2151" s="20">
        <v>29947.97</v>
      </c>
      <c r="F2151" s="20">
        <v>33858.639999999999</v>
      </c>
      <c r="G2151" s="20">
        <f t="shared" si="37"/>
        <v>-3910.6699999999983</v>
      </c>
    </row>
    <row r="2152" spans="1:7" hidden="1" x14ac:dyDescent="0.2">
      <c r="A2152" t="s">
        <v>1942</v>
      </c>
      <c r="B2152" t="s">
        <v>13</v>
      </c>
      <c r="C2152" t="s">
        <v>1935</v>
      </c>
      <c r="E2152" s="20">
        <v>35058.53</v>
      </c>
      <c r="F2152" s="20">
        <v>38599.61</v>
      </c>
      <c r="G2152" s="20">
        <f t="shared" si="37"/>
        <v>-3541.0800000000017</v>
      </c>
    </row>
    <row r="2153" spans="1:7" hidden="1" x14ac:dyDescent="0.2">
      <c r="A2153" t="s">
        <v>1943</v>
      </c>
      <c r="B2153" t="s">
        <v>13</v>
      </c>
      <c r="C2153" t="s">
        <v>834</v>
      </c>
      <c r="E2153" s="20">
        <v>-13161.28</v>
      </c>
      <c r="F2153" s="20">
        <v>-12757.78</v>
      </c>
      <c r="G2153" s="20">
        <f t="shared" si="37"/>
        <v>-403.5</v>
      </c>
    </row>
    <row r="2154" spans="1:7" hidden="1" x14ac:dyDescent="0.2">
      <c r="A2154" t="s">
        <v>1944</v>
      </c>
      <c r="B2154" t="s">
        <v>13</v>
      </c>
      <c r="C2154" t="s">
        <v>836</v>
      </c>
      <c r="E2154" s="20">
        <v>-3227.94</v>
      </c>
      <c r="F2154" s="20">
        <v>-4010.67</v>
      </c>
      <c r="G2154" s="20">
        <f t="shared" si="37"/>
        <v>782.73</v>
      </c>
    </row>
    <row r="2155" spans="1:7" hidden="1" x14ac:dyDescent="0.2">
      <c r="A2155" t="s">
        <v>1945</v>
      </c>
      <c r="B2155" t="s">
        <v>13</v>
      </c>
      <c r="C2155" t="s">
        <v>838</v>
      </c>
      <c r="E2155" s="20">
        <v>-3740.25</v>
      </c>
      <c r="F2155" s="20">
        <v>-2224.7199999999998</v>
      </c>
      <c r="G2155" s="20">
        <f t="shared" si="37"/>
        <v>-1515.5300000000002</v>
      </c>
    </row>
    <row r="2156" spans="1:7" hidden="1" x14ac:dyDescent="0.2">
      <c r="A2156" t="s">
        <v>1946</v>
      </c>
      <c r="B2156" t="s">
        <v>13</v>
      </c>
      <c r="C2156" t="s">
        <v>839</v>
      </c>
      <c r="E2156" s="20">
        <v>1908.57</v>
      </c>
      <c r="F2156" s="20">
        <v>-52.65</v>
      </c>
      <c r="G2156" s="20">
        <f t="shared" si="37"/>
        <v>1961.22</v>
      </c>
    </row>
    <row r="2157" spans="1:7" hidden="1" x14ac:dyDescent="0.2">
      <c r="A2157" t="s">
        <v>1947</v>
      </c>
      <c r="B2157" t="s">
        <v>13</v>
      </c>
      <c r="C2157" t="s">
        <v>3723</v>
      </c>
      <c r="E2157" s="20">
        <v>66.19</v>
      </c>
      <c r="F2157" s="20">
        <v>522.87</v>
      </c>
      <c r="G2157" s="20">
        <f t="shared" si="37"/>
        <v>-456.68</v>
      </c>
    </row>
    <row r="2158" spans="1:7" hidden="1" x14ac:dyDescent="0.2">
      <c r="A2158" t="s">
        <v>1948</v>
      </c>
      <c r="B2158" t="s">
        <v>13</v>
      </c>
      <c r="C2158" t="s">
        <v>3726</v>
      </c>
      <c r="E2158" s="20">
        <v>-797.03</v>
      </c>
      <c r="F2158" s="20">
        <v>-324.04000000000002</v>
      </c>
      <c r="G2158" s="20">
        <f t="shared" si="37"/>
        <v>-472.98999999999995</v>
      </c>
    </row>
    <row r="2159" spans="1:7" hidden="1" x14ac:dyDescent="0.2">
      <c r="A2159" t="s">
        <v>1949</v>
      </c>
      <c r="B2159" t="s">
        <v>13</v>
      </c>
      <c r="C2159" t="s">
        <v>842</v>
      </c>
      <c r="E2159" s="20">
        <v>13841.18</v>
      </c>
      <c r="F2159" s="20">
        <v>14106.02</v>
      </c>
      <c r="G2159" s="20">
        <f t="shared" si="37"/>
        <v>-264.84000000000015</v>
      </c>
    </row>
    <row r="2160" spans="1:7" hidden="1" x14ac:dyDescent="0.2">
      <c r="A2160" t="s">
        <v>1950</v>
      </c>
      <c r="B2160" t="s">
        <v>17</v>
      </c>
      <c r="C2160" t="s">
        <v>843</v>
      </c>
      <c r="E2160" s="20">
        <v>2556.14</v>
      </c>
      <c r="F2160" s="20">
        <v>2556.14</v>
      </c>
      <c r="G2160" s="20">
        <f t="shared" si="37"/>
        <v>0</v>
      </c>
    </row>
    <row r="2161" spans="1:7" hidden="1" x14ac:dyDescent="0.2">
      <c r="A2161" t="s">
        <v>1951</v>
      </c>
      <c r="B2161" t="s">
        <v>13</v>
      </c>
      <c r="C2161" t="s">
        <v>842</v>
      </c>
      <c r="E2161" s="20">
        <v>2556.14</v>
      </c>
      <c r="F2161" s="20">
        <v>2556.14</v>
      </c>
      <c r="G2161" s="20">
        <f t="shared" si="37"/>
        <v>0</v>
      </c>
    </row>
    <row r="2162" spans="1:7" hidden="1" x14ac:dyDescent="0.2">
      <c r="A2162" t="s">
        <v>1952</v>
      </c>
      <c r="B2162" t="s">
        <v>17</v>
      </c>
      <c r="C2162" t="s">
        <v>681</v>
      </c>
      <c r="E2162" s="20">
        <v>643216.06000000006</v>
      </c>
      <c r="F2162" s="20">
        <v>655214.05000000005</v>
      </c>
      <c r="G2162" s="20">
        <f t="shared" si="37"/>
        <v>-11997.989999999991</v>
      </c>
    </row>
    <row r="2163" spans="1:7" hidden="1" x14ac:dyDescent="0.2">
      <c r="A2163" t="s">
        <v>1953</v>
      </c>
      <c r="B2163" t="s">
        <v>13</v>
      </c>
      <c r="C2163" t="s">
        <v>1935</v>
      </c>
      <c r="E2163" s="20">
        <v>192084.7</v>
      </c>
      <c r="F2163" s="20">
        <v>195270.76</v>
      </c>
      <c r="G2163" s="20">
        <f t="shared" si="37"/>
        <v>-3186.0599999999977</v>
      </c>
    </row>
    <row r="2164" spans="1:7" hidden="1" x14ac:dyDescent="0.2">
      <c r="A2164" t="s">
        <v>1954</v>
      </c>
      <c r="B2164" t="s">
        <v>13</v>
      </c>
      <c r="C2164" t="s">
        <v>834</v>
      </c>
      <c r="E2164" s="20">
        <v>49468.25</v>
      </c>
      <c r="F2164" s="20">
        <v>53608.959999999999</v>
      </c>
      <c r="G2164" s="20">
        <f t="shared" si="37"/>
        <v>-4140.7099999999991</v>
      </c>
    </row>
    <row r="2165" spans="1:7" hidden="1" x14ac:dyDescent="0.2">
      <c r="A2165" t="s">
        <v>1955</v>
      </c>
      <c r="B2165" t="s">
        <v>13</v>
      </c>
      <c r="C2165" t="s">
        <v>836</v>
      </c>
      <c r="E2165" s="20">
        <v>24835.119999999999</v>
      </c>
      <c r="F2165" s="20">
        <v>22907.21</v>
      </c>
      <c r="G2165" s="20">
        <f t="shared" si="37"/>
        <v>1927.9099999999999</v>
      </c>
    </row>
    <row r="2166" spans="1:7" hidden="1" x14ac:dyDescent="0.2">
      <c r="A2166" t="s">
        <v>1956</v>
      </c>
      <c r="B2166" t="s">
        <v>13</v>
      </c>
      <c r="C2166" t="s">
        <v>838</v>
      </c>
      <c r="E2166" s="20">
        <v>14412.42</v>
      </c>
      <c r="F2166" s="20">
        <v>15288.48</v>
      </c>
      <c r="G2166" s="20">
        <f t="shared" si="37"/>
        <v>-876.05999999999949</v>
      </c>
    </row>
    <row r="2167" spans="1:7" hidden="1" x14ac:dyDescent="0.2">
      <c r="A2167" t="s">
        <v>1957</v>
      </c>
      <c r="B2167" t="s">
        <v>13</v>
      </c>
      <c r="C2167" t="s">
        <v>839</v>
      </c>
      <c r="E2167" s="20">
        <v>8774.07</v>
      </c>
      <c r="F2167" s="20">
        <v>7974.27</v>
      </c>
      <c r="G2167" s="20">
        <f t="shared" si="37"/>
        <v>799.79999999999927</v>
      </c>
    </row>
    <row r="2168" spans="1:7" hidden="1" x14ac:dyDescent="0.2">
      <c r="A2168" t="s">
        <v>1958</v>
      </c>
      <c r="B2168" t="s">
        <v>13</v>
      </c>
      <c r="C2168" t="s">
        <v>3723</v>
      </c>
      <c r="E2168" s="20">
        <v>7114.01</v>
      </c>
      <c r="F2168" s="20">
        <v>7711.8</v>
      </c>
      <c r="G2168" s="20">
        <f t="shared" si="37"/>
        <v>-597.79</v>
      </c>
    </row>
    <row r="2169" spans="1:7" hidden="1" x14ac:dyDescent="0.2">
      <c r="A2169" t="s">
        <v>1959</v>
      </c>
      <c r="B2169" t="s">
        <v>13</v>
      </c>
      <c r="C2169" t="s">
        <v>3726</v>
      </c>
      <c r="E2169" s="20">
        <v>5833.97</v>
      </c>
      <c r="F2169" s="20">
        <v>6468.62</v>
      </c>
      <c r="G2169" s="20">
        <f t="shared" si="37"/>
        <v>-634.64999999999964</v>
      </c>
    </row>
    <row r="2170" spans="1:7" hidden="1" x14ac:dyDescent="0.2">
      <c r="A2170" t="s">
        <v>1960</v>
      </c>
      <c r="B2170" t="s">
        <v>13</v>
      </c>
      <c r="C2170" t="s">
        <v>842</v>
      </c>
      <c r="E2170" s="20">
        <v>340693.52</v>
      </c>
      <c r="F2170" s="20">
        <v>345983.95</v>
      </c>
      <c r="G2170" s="20">
        <f t="shared" si="37"/>
        <v>-5290.429999999993</v>
      </c>
    </row>
    <row r="2171" spans="1:7" hidden="1" x14ac:dyDescent="0.2">
      <c r="A2171" t="s">
        <v>1961</v>
      </c>
      <c r="B2171" t="s">
        <v>17</v>
      </c>
      <c r="C2171" t="s">
        <v>671</v>
      </c>
      <c r="E2171" s="20">
        <v>43221.8</v>
      </c>
      <c r="F2171" s="20">
        <v>38682.19</v>
      </c>
      <c r="G2171" s="20">
        <f t="shared" si="37"/>
        <v>4539.6100000000006</v>
      </c>
    </row>
    <row r="2172" spans="1:7" hidden="1" x14ac:dyDescent="0.2">
      <c r="A2172" t="s">
        <v>2788</v>
      </c>
      <c r="B2172" t="s">
        <v>13</v>
      </c>
      <c r="C2172" t="s">
        <v>1935</v>
      </c>
      <c r="E2172" s="20">
        <v>16314.4</v>
      </c>
      <c r="F2172" s="20">
        <v>14191.05</v>
      </c>
      <c r="G2172" s="20">
        <f t="shared" si="37"/>
        <v>2123.3500000000004</v>
      </c>
    </row>
    <row r="2173" spans="1:7" hidden="1" x14ac:dyDescent="0.2">
      <c r="A2173" t="s">
        <v>2850</v>
      </c>
      <c r="B2173" t="s">
        <v>13</v>
      </c>
      <c r="C2173" t="s">
        <v>836</v>
      </c>
      <c r="E2173" s="20">
        <v>4677.43</v>
      </c>
      <c r="F2173" s="20">
        <v>358.86</v>
      </c>
      <c r="G2173" s="20">
        <f t="shared" si="37"/>
        <v>4318.5700000000006</v>
      </c>
    </row>
    <row r="2174" spans="1:7" hidden="1" x14ac:dyDescent="0.2">
      <c r="A2174" t="s">
        <v>2924</v>
      </c>
      <c r="B2174" t="s">
        <v>13</v>
      </c>
      <c r="C2174" t="s">
        <v>838</v>
      </c>
      <c r="E2174" s="20">
        <v>358.8</v>
      </c>
      <c r="F2174" s="20">
        <v>2559.46</v>
      </c>
      <c r="G2174" s="20">
        <f t="shared" si="37"/>
        <v>-2200.66</v>
      </c>
    </row>
    <row r="2175" spans="1:7" hidden="1" x14ac:dyDescent="0.2">
      <c r="A2175" t="s">
        <v>2943</v>
      </c>
      <c r="B2175" t="s">
        <v>13</v>
      </c>
      <c r="C2175" t="s">
        <v>3723</v>
      </c>
      <c r="E2175" s="20">
        <v>1161.4000000000001</v>
      </c>
      <c r="F2175" s="20">
        <v>639.17999999999995</v>
      </c>
      <c r="G2175" s="20">
        <f t="shared" si="37"/>
        <v>522.22000000000014</v>
      </c>
    </row>
    <row r="2176" spans="1:7" hidden="1" x14ac:dyDescent="0.2">
      <c r="A2176" t="s">
        <v>2956</v>
      </c>
      <c r="B2176" t="s">
        <v>13</v>
      </c>
      <c r="C2176" t="s">
        <v>3726</v>
      </c>
      <c r="E2176" s="20">
        <v>291.54000000000002</v>
      </c>
      <c r="F2176" s="20">
        <v>243.41</v>
      </c>
      <c r="G2176" s="20">
        <f t="shared" si="37"/>
        <v>48.130000000000024</v>
      </c>
    </row>
    <row r="2177" spans="1:7" hidden="1" x14ac:dyDescent="0.2">
      <c r="A2177" t="s">
        <v>2973</v>
      </c>
      <c r="B2177" t="s">
        <v>13</v>
      </c>
      <c r="C2177" t="s">
        <v>842</v>
      </c>
      <c r="E2177" s="20">
        <v>20418.23</v>
      </c>
      <c r="F2177" s="20">
        <v>20690.23</v>
      </c>
      <c r="G2177" s="20">
        <f t="shared" si="37"/>
        <v>-272</v>
      </c>
    </row>
    <row r="2178" spans="1:7" hidden="1" x14ac:dyDescent="0.2">
      <c r="A2178" t="s">
        <v>1962</v>
      </c>
      <c r="B2178" t="s">
        <v>17</v>
      </c>
      <c r="C2178" t="s">
        <v>673</v>
      </c>
      <c r="E2178" s="20">
        <v>5577126.3300000001</v>
      </c>
      <c r="F2178" s="20">
        <v>5658179</v>
      </c>
      <c r="G2178" s="20">
        <f t="shared" si="37"/>
        <v>-81052.669999999925</v>
      </c>
    </row>
    <row r="2179" spans="1:7" hidden="1" x14ac:dyDescent="0.2">
      <c r="A2179" t="s">
        <v>1963</v>
      </c>
      <c r="B2179" t="s">
        <v>13</v>
      </c>
      <c r="C2179" t="s">
        <v>1935</v>
      </c>
      <c r="E2179" s="20">
        <v>2493621.25</v>
      </c>
      <c r="F2179" s="20">
        <v>2543489.2000000002</v>
      </c>
      <c r="G2179" s="20">
        <f t="shared" si="37"/>
        <v>-49867.950000000186</v>
      </c>
    </row>
    <row r="2180" spans="1:7" hidden="1" x14ac:dyDescent="0.2">
      <c r="A2180" t="s">
        <v>1964</v>
      </c>
      <c r="B2180" t="s">
        <v>13</v>
      </c>
      <c r="C2180" t="s">
        <v>834</v>
      </c>
      <c r="E2180" s="20">
        <v>367964.55</v>
      </c>
      <c r="F2180" s="20">
        <v>355388.53</v>
      </c>
      <c r="G2180" s="20">
        <f t="shared" si="37"/>
        <v>12576.01999999996</v>
      </c>
    </row>
    <row r="2181" spans="1:7" hidden="1" x14ac:dyDescent="0.2">
      <c r="A2181" t="s">
        <v>1965</v>
      </c>
      <c r="B2181" t="s">
        <v>13</v>
      </c>
      <c r="C2181" t="s">
        <v>836</v>
      </c>
      <c r="E2181" s="20">
        <v>200053.01</v>
      </c>
      <c r="F2181" s="20">
        <v>183897.21</v>
      </c>
      <c r="G2181" s="20">
        <f t="shared" si="37"/>
        <v>16155.800000000017</v>
      </c>
    </row>
    <row r="2182" spans="1:7" hidden="1" x14ac:dyDescent="0.2">
      <c r="A2182" t="s">
        <v>1966</v>
      </c>
      <c r="B2182" t="s">
        <v>13</v>
      </c>
      <c r="C2182" t="s">
        <v>838</v>
      </c>
      <c r="E2182" s="20">
        <v>129074</v>
      </c>
      <c r="F2182" s="20">
        <v>132088.98000000001</v>
      </c>
      <c r="G2182" s="20">
        <f t="shared" si="37"/>
        <v>-3014.9800000000105</v>
      </c>
    </row>
    <row r="2183" spans="1:7" hidden="1" x14ac:dyDescent="0.2">
      <c r="A2183" t="s">
        <v>1967</v>
      </c>
      <c r="B2183" t="s">
        <v>13</v>
      </c>
      <c r="C2183" t="s">
        <v>839</v>
      </c>
      <c r="E2183" s="20">
        <v>66144.56</v>
      </c>
      <c r="F2183" s="20">
        <v>70150.929999999993</v>
      </c>
      <c r="G2183" s="20">
        <f t="shared" si="37"/>
        <v>-4006.3699999999953</v>
      </c>
    </row>
    <row r="2184" spans="1:7" hidden="1" x14ac:dyDescent="0.2">
      <c r="A2184" t="s">
        <v>1968</v>
      </c>
      <c r="B2184" t="s">
        <v>13</v>
      </c>
      <c r="C2184" t="s">
        <v>3723</v>
      </c>
      <c r="E2184" s="20">
        <v>48977.52</v>
      </c>
      <c r="F2184" s="20">
        <v>59573.68</v>
      </c>
      <c r="G2184" s="20">
        <f t="shared" si="37"/>
        <v>-10596.160000000003</v>
      </c>
    </row>
    <row r="2185" spans="1:7" hidden="1" x14ac:dyDescent="0.2">
      <c r="A2185" t="s">
        <v>1969</v>
      </c>
      <c r="B2185" t="s">
        <v>13</v>
      </c>
      <c r="C2185" t="s">
        <v>3726</v>
      </c>
      <c r="E2185" s="20">
        <v>42866.17</v>
      </c>
      <c r="F2185" s="20">
        <v>45746.9</v>
      </c>
      <c r="G2185" s="20">
        <f t="shared" ref="G2185:G2248" si="38">+E2185-F2185</f>
        <v>-2880.7300000000032</v>
      </c>
    </row>
    <row r="2186" spans="1:7" hidden="1" x14ac:dyDescent="0.2">
      <c r="A2186" t="s">
        <v>1970</v>
      </c>
      <c r="B2186" t="s">
        <v>13</v>
      </c>
      <c r="C2186" t="s">
        <v>842</v>
      </c>
      <c r="E2186" s="20">
        <v>2228425.27</v>
      </c>
      <c r="F2186" s="20">
        <v>2267843.5699999998</v>
      </c>
      <c r="G2186" s="20">
        <f t="shared" si="38"/>
        <v>-39418.299999999814</v>
      </c>
    </row>
    <row r="2187" spans="1:7" hidden="1" x14ac:dyDescent="0.2">
      <c r="A2187" t="s">
        <v>3378</v>
      </c>
      <c r="B2187" t="s">
        <v>17</v>
      </c>
      <c r="C2187" t="s">
        <v>678</v>
      </c>
      <c r="E2187" s="20">
        <v>1012.58</v>
      </c>
      <c r="F2187" s="20">
        <v>1562.15</v>
      </c>
      <c r="G2187" s="20">
        <f t="shared" si="38"/>
        <v>-549.57000000000005</v>
      </c>
    </row>
    <row r="2188" spans="1:7" hidden="1" x14ac:dyDescent="0.2">
      <c r="A2188" t="s">
        <v>3379</v>
      </c>
      <c r="B2188" t="s">
        <v>13</v>
      </c>
      <c r="C2188" t="s">
        <v>1935</v>
      </c>
      <c r="E2188" s="20">
        <v>1012.58</v>
      </c>
      <c r="F2188" s="20">
        <v>1562.15</v>
      </c>
      <c r="G2188" s="20">
        <f t="shared" si="38"/>
        <v>-549.57000000000005</v>
      </c>
    </row>
    <row r="2189" spans="1:7" hidden="1" x14ac:dyDescent="0.2">
      <c r="A2189" t="s">
        <v>2588</v>
      </c>
      <c r="B2189" t="s">
        <v>17</v>
      </c>
      <c r="C2189" t="s">
        <v>1422</v>
      </c>
      <c r="E2189" s="20">
        <v>131677.79</v>
      </c>
      <c r="F2189" s="20">
        <v>131786.51</v>
      </c>
      <c r="G2189" s="20">
        <f t="shared" si="38"/>
        <v>-108.72000000000116</v>
      </c>
    </row>
    <row r="2190" spans="1:7" hidden="1" x14ac:dyDescent="0.2">
      <c r="A2190" t="s">
        <v>2589</v>
      </c>
      <c r="B2190" t="s">
        <v>13</v>
      </c>
      <c r="C2190" t="s">
        <v>1935</v>
      </c>
      <c r="E2190" s="20">
        <v>3979.67</v>
      </c>
      <c r="F2190" s="20">
        <v>3968.12</v>
      </c>
      <c r="G2190" s="20">
        <f t="shared" si="38"/>
        <v>11.550000000000182</v>
      </c>
    </row>
    <row r="2191" spans="1:7" hidden="1" x14ac:dyDescent="0.2">
      <c r="A2191" t="s">
        <v>2642</v>
      </c>
      <c r="B2191" t="s">
        <v>13</v>
      </c>
      <c r="C2191" t="s">
        <v>834</v>
      </c>
      <c r="E2191" s="20">
        <v>1136.0999999999999</v>
      </c>
      <c r="F2191" s="20">
        <v>1155.17</v>
      </c>
      <c r="G2191" s="20">
        <f t="shared" si="38"/>
        <v>-19.070000000000164</v>
      </c>
    </row>
    <row r="2192" spans="1:7" hidden="1" x14ac:dyDescent="0.2">
      <c r="A2192" t="s">
        <v>2643</v>
      </c>
      <c r="B2192" t="s">
        <v>13</v>
      </c>
      <c r="C2192" t="s">
        <v>836</v>
      </c>
      <c r="E2192" s="20">
        <v>639.79999999999995</v>
      </c>
      <c r="F2192" s="20">
        <v>549.39</v>
      </c>
      <c r="G2192" s="20">
        <f t="shared" si="38"/>
        <v>90.409999999999968</v>
      </c>
    </row>
    <row r="2193" spans="1:7" hidden="1" x14ac:dyDescent="0.2">
      <c r="A2193" t="s">
        <v>2683</v>
      </c>
      <c r="B2193" t="s">
        <v>13</v>
      </c>
      <c r="C2193" t="s">
        <v>838</v>
      </c>
      <c r="E2193" s="20">
        <v>405.1</v>
      </c>
      <c r="F2193" s="20">
        <v>523.48</v>
      </c>
      <c r="G2193" s="20">
        <f t="shared" si="38"/>
        <v>-118.38</v>
      </c>
    </row>
    <row r="2194" spans="1:7" hidden="1" x14ac:dyDescent="0.2">
      <c r="A2194" t="s">
        <v>2720</v>
      </c>
      <c r="B2194" t="s">
        <v>13</v>
      </c>
      <c r="C2194" t="s">
        <v>839</v>
      </c>
      <c r="E2194" s="20">
        <v>330.96</v>
      </c>
      <c r="F2194" s="20">
        <v>151.33000000000001</v>
      </c>
      <c r="G2194" s="20">
        <f t="shared" si="38"/>
        <v>179.62999999999997</v>
      </c>
    </row>
    <row r="2195" spans="1:7" hidden="1" x14ac:dyDescent="0.2">
      <c r="A2195" t="s">
        <v>2729</v>
      </c>
      <c r="B2195" t="s">
        <v>13</v>
      </c>
      <c r="C2195" t="s">
        <v>892</v>
      </c>
      <c r="E2195" s="20">
        <v>366.62</v>
      </c>
      <c r="F2195" s="20">
        <v>280.35000000000002</v>
      </c>
      <c r="G2195" s="20">
        <f t="shared" si="38"/>
        <v>86.269999999999982</v>
      </c>
    </row>
    <row r="2196" spans="1:7" hidden="1" x14ac:dyDescent="0.2">
      <c r="A2196" t="s">
        <v>2752</v>
      </c>
      <c r="B2196" t="s">
        <v>13</v>
      </c>
      <c r="C2196" t="s">
        <v>886</v>
      </c>
      <c r="E2196" s="20">
        <v>227.65</v>
      </c>
      <c r="F2196" s="20">
        <v>363.05</v>
      </c>
      <c r="G2196" s="20">
        <f t="shared" si="38"/>
        <v>-135.4</v>
      </c>
    </row>
    <row r="2197" spans="1:7" hidden="1" x14ac:dyDescent="0.2">
      <c r="A2197" t="s">
        <v>2753</v>
      </c>
      <c r="B2197" t="s">
        <v>13</v>
      </c>
      <c r="C2197" t="s">
        <v>842</v>
      </c>
      <c r="E2197" s="20">
        <v>124591.89</v>
      </c>
      <c r="F2197" s="20">
        <v>124795.62</v>
      </c>
      <c r="G2197" s="20">
        <f t="shared" si="38"/>
        <v>-203.72999999999593</v>
      </c>
    </row>
    <row r="2198" spans="1:7" hidden="1" x14ac:dyDescent="0.2">
      <c r="A2198" t="s">
        <v>1971</v>
      </c>
      <c r="B2198" t="s">
        <v>17</v>
      </c>
      <c r="C2198" t="s">
        <v>675</v>
      </c>
      <c r="E2198" s="20">
        <v>235067.88</v>
      </c>
      <c r="F2198" s="20">
        <v>254124.17</v>
      </c>
      <c r="G2198" s="20">
        <f t="shared" si="38"/>
        <v>-19056.290000000008</v>
      </c>
    </row>
    <row r="2199" spans="1:7" hidden="1" x14ac:dyDescent="0.2">
      <c r="A2199" t="s">
        <v>1972</v>
      </c>
      <c r="B2199" t="s">
        <v>13</v>
      </c>
      <c r="C2199" t="s">
        <v>1935</v>
      </c>
      <c r="E2199" s="20">
        <v>111180.73</v>
      </c>
      <c r="F2199" s="20">
        <v>127560.8</v>
      </c>
      <c r="G2199" s="20">
        <f t="shared" si="38"/>
        <v>-16380.070000000007</v>
      </c>
    </row>
    <row r="2200" spans="1:7" hidden="1" x14ac:dyDescent="0.2">
      <c r="A2200" t="s">
        <v>1973</v>
      </c>
      <c r="B2200" t="s">
        <v>13</v>
      </c>
      <c r="C2200" t="s">
        <v>834</v>
      </c>
      <c r="E2200" s="20">
        <v>6978.7</v>
      </c>
      <c r="F2200" s="20">
        <v>8639.7099999999991</v>
      </c>
      <c r="G2200" s="20">
        <f t="shared" si="38"/>
        <v>-1661.0099999999993</v>
      </c>
    </row>
    <row r="2201" spans="1:7" hidden="1" x14ac:dyDescent="0.2">
      <c r="A2201" t="s">
        <v>2590</v>
      </c>
      <c r="B2201" t="s">
        <v>13</v>
      </c>
      <c r="C2201" t="s">
        <v>836</v>
      </c>
      <c r="E2201" s="20">
        <v>4142.26</v>
      </c>
      <c r="F2201" s="20">
        <v>4511.72</v>
      </c>
      <c r="G2201" s="20">
        <f t="shared" si="38"/>
        <v>-369.46000000000004</v>
      </c>
    </row>
    <row r="2202" spans="1:7" hidden="1" x14ac:dyDescent="0.2">
      <c r="A2202" t="s">
        <v>2644</v>
      </c>
      <c r="B2202" t="s">
        <v>13</v>
      </c>
      <c r="C2202" t="s">
        <v>838</v>
      </c>
      <c r="E2202" s="20">
        <v>5809.27</v>
      </c>
      <c r="F2202" s="20">
        <v>2926.74</v>
      </c>
      <c r="G2202" s="20">
        <f t="shared" si="38"/>
        <v>2882.5300000000007</v>
      </c>
    </row>
    <row r="2203" spans="1:7" hidden="1" x14ac:dyDescent="0.2">
      <c r="A2203" t="s">
        <v>2645</v>
      </c>
      <c r="B2203" t="s">
        <v>13</v>
      </c>
      <c r="C2203" t="s">
        <v>839</v>
      </c>
      <c r="E2203" s="20">
        <v>1856.16</v>
      </c>
      <c r="F2203" s="20">
        <v>4003.09</v>
      </c>
      <c r="G2203" s="20">
        <f t="shared" si="38"/>
        <v>-2146.9300000000003</v>
      </c>
    </row>
    <row r="2204" spans="1:7" hidden="1" x14ac:dyDescent="0.2">
      <c r="A2204" t="s">
        <v>2684</v>
      </c>
      <c r="B2204" t="s">
        <v>13</v>
      </c>
      <c r="C2204" t="s">
        <v>892</v>
      </c>
      <c r="E2204" s="20">
        <v>1024.6199999999999</v>
      </c>
      <c r="F2204" s="20">
        <v>1457.34</v>
      </c>
      <c r="G2204" s="20">
        <f t="shared" si="38"/>
        <v>-432.72</v>
      </c>
    </row>
    <row r="2205" spans="1:7" hidden="1" x14ac:dyDescent="0.2">
      <c r="A2205" t="s">
        <v>2721</v>
      </c>
      <c r="B2205" t="s">
        <v>13</v>
      </c>
      <c r="C2205" t="s">
        <v>886</v>
      </c>
      <c r="E2205" s="20">
        <v>623.16</v>
      </c>
      <c r="F2205" s="20">
        <v>1024.6199999999999</v>
      </c>
      <c r="G2205" s="20">
        <f t="shared" si="38"/>
        <v>-401.45999999999992</v>
      </c>
    </row>
    <row r="2206" spans="1:7" hidden="1" x14ac:dyDescent="0.2">
      <c r="A2206" t="s">
        <v>2730</v>
      </c>
      <c r="B2206" t="s">
        <v>13</v>
      </c>
      <c r="C2206" t="s">
        <v>842</v>
      </c>
      <c r="E2206" s="20">
        <v>103452.98</v>
      </c>
      <c r="F2206" s="20">
        <v>104000.15</v>
      </c>
      <c r="G2206" s="20">
        <f t="shared" si="38"/>
        <v>-547.16999999999825</v>
      </c>
    </row>
    <row r="2207" spans="1:7" hidden="1" x14ac:dyDescent="0.2">
      <c r="A2207" t="s">
        <v>1974</v>
      </c>
      <c r="B2207" t="s">
        <v>17</v>
      </c>
      <c r="C2207" t="s">
        <v>3785</v>
      </c>
      <c r="E2207" s="20">
        <v>51262896.109999999</v>
      </c>
      <c r="F2207" s="20">
        <v>51535718.729999997</v>
      </c>
      <c r="G2207" s="20">
        <f t="shared" si="38"/>
        <v>-272822.61999999732</v>
      </c>
    </row>
    <row r="2208" spans="1:7" hidden="1" x14ac:dyDescent="0.2">
      <c r="A2208" t="s">
        <v>1975</v>
      </c>
      <c r="B2208" t="s">
        <v>17</v>
      </c>
      <c r="C2208" t="s">
        <v>644</v>
      </c>
      <c r="E2208" s="20">
        <v>35582953.380000003</v>
      </c>
      <c r="F2208" s="20">
        <v>35732547.659999996</v>
      </c>
      <c r="G2208" s="20">
        <f t="shared" si="38"/>
        <v>-149594.27999999374</v>
      </c>
    </row>
    <row r="2209" spans="1:7" hidden="1" x14ac:dyDescent="0.2">
      <c r="A2209" t="s">
        <v>1976</v>
      </c>
      <c r="B2209" t="s">
        <v>13</v>
      </c>
      <c r="C2209" t="s">
        <v>1935</v>
      </c>
      <c r="E2209" s="20">
        <v>15928423.09</v>
      </c>
      <c r="F2209" s="20">
        <v>15748060.41</v>
      </c>
      <c r="G2209" s="20">
        <f t="shared" si="38"/>
        <v>180362.6799999997</v>
      </c>
    </row>
    <row r="2210" spans="1:7" hidden="1" x14ac:dyDescent="0.2">
      <c r="A2210" t="s">
        <v>1977</v>
      </c>
      <c r="B2210" t="s">
        <v>13</v>
      </c>
      <c r="C2210" t="s">
        <v>834</v>
      </c>
      <c r="E2210" s="20">
        <v>1819901.84</v>
      </c>
      <c r="F2210" s="20">
        <v>1871899.39</v>
      </c>
      <c r="G2210" s="20">
        <f t="shared" si="38"/>
        <v>-51997.549999999814</v>
      </c>
    </row>
    <row r="2211" spans="1:7" hidden="1" x14ac:dyDescent="0.2">
      <c r="A2211" t="s">
        <v>1978</v>
      </c>
      <c r="B2211" t="s">
        <v>13</v>
      </c>
      <c r="C2211" t="s">
        <v>836</v>
      </c>
      <c r="E2211" s="20">
        <v>931853.92</v>
      </c>
      <c r="F2211" s="20">
        <v>996865.26</v>
      </c>
      <c r="G2211" s="20">
        <f t="shared" si="38"/>
        <v>-65011.339999999967</v>
      </c>
    </row>
    <row r="2212" spans="1:7" hidden="1" x14ac:dyDescent="0.2">
      <c r="A2212" t="s">
        <v>1979</v>
      </c>
      <c r="B2212" t="s">
        <v>13</v>
      </c>
      <c r="C2212" t="s">
        <v>838</v>
      </c>
      <c r="E2212" s="20">
        <v>577930.39</v>
      </c>
      <c r="F2212" s="20">
        <v>598224.67000000004</v>
      </c>
      <c r="G2212" s="20">
        <f t="shared" si="38"/>
        <v>-20294.280000000028</v>
      </c>
    </row>
    <row r="2213" spans="1:7" hidden="1" x14ac:dyDescent="0.2">
      <c r="A2213" t="s">
        <v>1980</v>
      </c>
      <c r="B2213" t="s">
        <v>13</v>
      </c>
      <c r="C2213" t="s">
        <v>839</v>
      </c>
      <c r="E2213" s="20">
        <v>327266.56</v>
      </c>
      <c r="F2213" s="20">
        <v>264850.36</v>
      </c>
      <c r="G2213" s="20">
        <f t="shared" si="38"/>
        <v>62416.200000000012</v>
      </c>
    </row>
    <row r="2214" spans="1:7" hidden="1" x14ac:dyDescent="0.2">
      <c r="A2214" t="s">
        <v>1981</v>
      </c>
      <c r="B2214" t="s">
        <v>13</v>
      </c>
      <c r="C2214" t="s">
        <v>3723</v>
      </c>
      <c r="E2214" s="20">
        <v>269573.74</v>
      </c>
      <c r="F2214" s="20">
        <v>289314.61</v>
      </c>
      <c r="G2214" s="20">
        <f t="shared" si="38"/>
        <v>-19740.869999999995</v>
      </c>
    </row>
    <row r="2215" spans="1:7" hidden="1" x14ac:dyDescent="0.2">
      <c r="A2215" t="s">
        <v>1982</v>
      </c>
      <c r="B2215" t="s">
        <v>13</v>
      </c>
      <c r="C2215" t="s">
        <v>3726</v>
      </c>
      <c r="E2215" s="20">
        <v>239276.88</v>
      </c>
      <c r="F2215" s="20">
        <v>256810.9</v>
      </c>
      <c r="G2215" s="20">
        <f t="shared" si="38"/>
        <v>-17534.01999999999</v>
      </c>
    </row>
    <row r="2216" spans="1:7" hidden="1" x14ac:dyDescent="0.2">
      <c r="A2216" t="s">
        <v>1983</v>
      </c>
      <c r="B2216" t="s">
        <v>13</v>
      </c>
      <c r="C2216" t="s">
        <v>842</v>
      </c>
      <c r="E2216" s="20">
        <v>15488726.960000001</v>
      </c>
      <c r="F2216" s="20">
        <v>15706522.060000001</v>
      </c>
      <c r="G2216" s="20">
        <f t="shared" si="38"/>
        <v>-217795.09999999963</v>
      </c>
    </row>
    <row r="2217" spans="1:7" hidden="1" x14ac:dyDescent="0.2">
      <c r="A2217" t="s">
        <v>1984</v>
      </c>
      <c r="B2217" t="s">
        <v>17</v>
      </c>
      <c r="C2217" t="s">
        <v>843</v>
      </c>
      <c r="E2217" s="20">
        <v>13778.28</v>
      </c>
      <c r="F2217" s="20">
        <v>9797.2000000000007</v>
      </c>
      <c r="G2217" s="20">
        <f t="shared" si="38"/>
        <v>3981.08</v>
      </c>
    </row>
    <row r="2218" spans="1:7" hidden="1" x14ac:dyDescent="0.2">
      <c r="A2218" t="s">
        <v>1985</v>
      </c>
      <c r="B2218" t="s">
        <v>13</v>
      </c>
      <c r="C2218" t="s">
        <v>839</v>
      </c>
      <c r="E2218" s="20">
        <v>8625.3700000000008</v>
      </c>
      <c r="F2218" s="20">
        <v>4644.29</v>
      </c>
      <c r="G2218" s="20">
        <f t="shared" si="38"/>
        <v>3981.0800000000008</v>
      </c>
    </row>
    <row r="2219" spans="1:7" hidden="1" x14ac:dyDescent="0.2">
      <c r="A2219" t="s">
        <v>1986</v>
      </c>
      <c r="B2219" t="s">
        <v>13</v>
      </c>
      <c r="C2219" t="s">
        <v>842</v>
      </c>
      <c r="E2219" s="20">
        <v>5152.91</v>
      </c>
      <c r="F2219" s="20">
        <v>5152.91</v>
      </c>
      <c r="G2219" s="20">
        <f t="shared" si="38"/>
        <v>0</v>
      </c>
    </row>
    <row r="2220" spans="1:7" hidden="1" x14ac:dyDescent="0.2">
      <c r="A2220" t="s">
        <v>1987</v>
      </c>
      <c r="B2220" t="s">
        <v>17</v>
      </c>
      <c r="C2220" t="s">
        <v>681</v>
      </c>
      <c r="E2220" s="20">
        <v>3666275.79</v>
      </c>
      <c r="F2220" s="20">
        <v>3695162.4</v>
      </c>
      <c r="G2220" s="20">
        <f t="shared" si="38"/>
        <v>-28886.60999999987</v>
      </c>
    </row>
    <row r="2221" spans="1:7" hidden="1" x14ac:dyDescent="0.2">
      <c r="A2221" t="s">
        <v>1988</v>
      </c>
      <c r="B2221" t="s">
        <v>13</v>
      </c>
      <c r="C2221" t="s">
        <v>1935</v>
      </c>
      <c r="E2221" s="20">
        <v>1035776.53</v>
      </c>
      <c r="F2221" s="20">
        <v>1024847.2</v>
      </c>
      <c r="G2221" s="20">
        <f t="shared" si="38"/>
        <v>10929.330000000075</v>
      </c>
    </row>
    <row r="2222" spans="1:7" hidden="1" x14ac:dyDescent="0.2">
      <c r="A2222" t="s">
        <v>1989</v>
      </c>
      <c r="B2222" t="s">
        <v>13</v>
      </c>
      <c r="C2222" t="s">
        <v>834</v>
      </c>
      <c r="E2222" s="20">
        <v>240082.2</v>
      </c>
      <c r="F2222" s="20">
        <v>259636.28</v>
      </c>
      <c r="G2222" s="20">
        <f t="shared" si="38"/>
        <v>-19554.079999999987</v>
      </c>
    </row>
    <row r="2223" spans="1:7" hidden="1" x14ac:dyDescent="0.2">
      <c r="A2223" t="s">
        <v>1990</v>
      </c>
      <c r="B2223" t="s">
        <v>13</v>
      </c>
      <c r="C2223" t="s">
        <v>836</v>
      </c>
      <c r="E2223" s="20">
        <v>162091.60999999999</v>
      </c>
      <c r="F2223" s="20">
        <v>140467.04</v>
      </c>
      <c r="G2223" s="20">
        <f t="shared" si="38"/>
        <v>21624.569999999978</v>
      </c>
    </row>
    <row r="2224" spans="1:7" hidden="1" x14ac:dyDescent="0.2">
      <c r="A2224" t="s">
        <v>1991</v>
      </c>
      <c r="B2224" t="s">
        <v>13</v>
      </c>
      <c r="C2224" t="s">
        <v>838</v>
      </c>
      <c r="E2224" s="20">
        <v>104163.91</v>
      </c>
      <c r="F2224" s="20">
        <v>104153.35</v>
      </c>
      <c r="G2224" s="20">
        <f t="shared" si="38"/>
        <v>10.559999999997672</v>
      </c>
    </row>
    <row r="2225" spans="1:7" hidden="1" x14ac:dyDescent="0.2">
      <c r="A2225" t="s">
        <v>1992</v>
      </c>
      <c r="B2225" t="s">
        <v>13</v>
      </c>
      <c r="C2225" t="s">
        <v>839</v>
      </c>
      <c r="E2225" s="20">
        <v>48926.81</v>
      </c>
      <c r="F2225" s="20">
        <v>52555.11</v>
      </c>
      <c r="G2225" s="20">
        <f t="shared" si="38"/>
        <v>-3628.3000000000029</v>
      </c>
    </row>
    <row r="2226" spans="1:7" hidden="1" x14ac:dyDescent="0.2">
      <c r="A2226" t="s">
        <v>1993</v>
      </c>
      <c r="B2226" t="s">
        <v>13</v>
      </c>
      <c r="C2226" t="s">
        <v>3723</v>
      </c>
      <c r="E2226" s="20">
        <v>44269.89</v>
      </c>
      <c r="F2226" s="20">
        <v>45305.65</v>
      </c>
      <c r="G2226" s="20">
        <f t="shared" si="38"/>
        <v>-1035.760000000002</v>
      </c>
    </row>
    <row r="2227" spans="1:7" hidden="1" x14ac:dyDescent="0.2">
      <c r="A2227" t="s">
        <v>1994</v>
      </c>
      <c r="B2227" t="s">
        <v>13</v>
      </c>
      <c r="C2227" t="s">
        <v>3726</v>
      </c>
      <c r="E2227" s="20">
        <v>35180.160000000003</v>
      </c>
      <c r="F2227" s="20">
        <v>38354.74</v>
      </c>
      <c r="G2227" s="20">
        <f t="shared" si="38"/>
        <v>-3174.5799999999945</v>
      </c>
    </row>
    <row r="2228" spans="1:7" hidden="1" x14ac:dyDescent="0.2">
      <c r="A2228" t="s">
        <v>1995</v>
      </c>
      <c r="B2228" t="s">
        <v>13</v>
      </c>
      <c r="C2228" t="s">
        <v>842</v>
      </c>
      <c r="E2228" s="20">
        <v>1995784.68</v>
      </c>
      <c r="F2228" s="20">
        <v>2029843.03</v>
      </c>
      <c r="G2228" s="20">
        <f t="shared" si="38"/>
        <v>-34058.350000000093</v>
      </c>
    </row>
    <row r="2229" spans="1:7" hidden="1" x14ac:dyDescent="0.2">
      <c r="A2229" t="s">
        <v>1996</v>
      </c>
      <c r="B2229" t="s">
        <v>17</v>
      </c>
      <c r="C2229" t="s">
        <v>671</v>
      </c>
      <c r="E2229" s="20">
        <v>707416.83</v>
      </c>
      <c r="F2229" s="20">
        <v>689691.22</v>
      </c>
      <c r="G2229" s="20">
        <f t="shared" si="38"/>
        <v>17725.609999999986</v>
      </c>
    </row>
    <row r="2230" spans="1:7" hidden="1" x14ac:dyDescent="0.2">
      <c r="A2230" t="s">
        <v>1997</v>
      </c>
      <c r="B2230" t="s">
        <v>13</v>
      </c>
      <c r="C2230" t="s">
        <v>1935</v>
      </c>
      <c r="E2230" s="20">
        <v>92564.5</v>
      </c>
      <c r="F2230" s="20">
        <v>70874.45</v>
      </c>
      <c r="G2230" s="20">
        <f t="shared" si="38"/>
        <v>21690.050000000003</v>
      </c>
    </row>
    <row r="2231" spans="1:7" hidden="1" x14ac:dyDescent="0.2">
      <c r="A2231" t="s">
        <v>2821</v>
      </c>
      <c r="B2231" t="s">
        <v>13</v>
      </c>
      <c r="C2231" t="s">
        <v>834</v>
      </c>
      <c r="E2231" s="20">
        <v>38892.01</v>
      </c>
      <c r="F2231" s="20">
        <v>36727.67</v>
      </c>
      <c r="G2231" s="20">
        <f t="shared" si="38"/>
        <v>2164.3400000000038</v>
      </c>
    </row>
    <row r="2232" spans="1:7" hidden="1" x14ac:dyDescent="0.2">
      <c r="A2232" t="s">
        <v>2835</v>
      </c>
      <c r="B2232" t="s">
        <v>13</v>
      </c>
      <c r="C2232" t="s">
        <v>836</v>
      </c>
      <c r="E2232" s="20">
        <v>36986.800000000003</v>
      </c>
      <c r="F2232" s="20">
        <v>33428.43</v>
      </c>
      <c r="G2232" s="20">
        <f t="shared" si="38"/>
        <v>3558.3700000000026</v>
      </c>
    </row>
    <row r="2233" spans="1:7" hidden="1" x14ac:dyDescent="0.2">
      <c r="A2233" t="s">
        <v>2731</v>
      </c>
      <c r="B2233" t="s">
        <v>13</v>
      </c>
      <c r="C2233" t="s">
        <v>838</v>
      </c>
      <c r="E2233" s="20">
        <v>35922.86</v>
      </c>
      <c r="F2233" s="20">
        <v>37684.629999999997</v>
      </c>
      <c r="G2233" s="20">
        <f t="shared" si="38"/>
        <v>-1761.7699999999968</v>
      </c>
    </row>
    <row r="2234" spans="1:7" hidden="1" x14ac:dyDescent="0.2">
      <c r="A2234" t="s">
        <v>2888</v>
      </c>
      <c r="B2234" t="s">
        <v>13</v>
      </c>
      <c r="C2234" t="s">
        <v>839</v>
      </c>
      <c r="E2234" s="20">
        <v>21801.05</v>
      </c>
      <c r="F2234" s="20">
        <v>13679.04</v>
      </c>
      <c r="G2234" s="20">
        <f t="shared" si="38"/>
        <v>8122.0099999999984</v>
      </c>
    </row>
    <row r="2235" spans="1:7" hidden="1" x14ac:dyDescent="0.2">
      <c r="A2235" t="s">
        <v>2925</v>
      </c>
      <c r="B2235" t="s">
        <v>13</v>
      </c>
      <c r="C2235" t="s">
        <v>3723</v>
      </c>
      <c r="E2235" s="20">
        <v>22644.59</v>
      </c>
      <c r="F2235" s="20">
        <v>18251.28</v>
      </c>
      <c r="G2235" s="20">
        <f t="shared" si="38"/>
        <v>4393.3100000000013</v>
      </c>
    </row>
    <row r="2236" spans="1:7" hidden="1" x14ac:dyDescent="0.2">
      <c r="A2236" t="s">
        <v>2926</v>
      </c>
      <c r="B2236" t="s">
        <v>13</v>
      </c>
      <c r="C2236" t="s">
        <v>3726</v>
      </c>
      <c r="E2236" s="20">
        <v>13187.62</v>
      </c>
      <c r="F2236" s="20">
        <v>20056.13</v>
      </c>
      <c r="G2236" s="20">
        <f t="shared" si="38"/>
        <v>-6868.51</v>
      </c>
    </row>
    <row r="2237" spans="1:7" hidden="1" x14ac:dyDescent="0.2">
      <c r="A2237" t="s">
        <v>1999</v>
      </c>
      <c r="B2237" t="s">
        <v>13</v>
      </c>
      <c r="C2237" t="s">
        <v>842</v>
      </c>
      <c r="E2237" s="20">
        <v>445417.4</v>
      </c>
      <c r="F2237" s="20">
        <v>458989.59</v>
      </c>
      <c r="G2237" s="20">
        <f t="shared" si="38"/>
        <v>-13572.190000000002</v>
      </c>
    </row>
    <row r="2238" spans="1:7" hidden="1" x14ac:dyDescent="0.2">
      <c r="A2238" t="s">
        <v>2000</v>
      </c>
      <c r="B2238" t="s">
        <v>17</v>
      </c>
      <c r="C2238" t="s">
        <v>678</v>
      </c>
      <c r="E2238" s="20">
        <v>410601.98</v>
      </c>
      <c r="F2238" s="20">
        <v>432200.96000000002</v>
      </c>
      <c r="G2238" s="20">
        <f t="shared" si="38"/>
        <v>-21598.98000000004</v>
      </c>
    </row>
    <row r="2239" spans="1:7" hidden="1" x14ac:dyDescent="0.2">
      <c r="A2239" t="s">
        <v>2001</v>
      </c>
      <c r="B2239" t="s">
        <v>13</v>
      </c>
      <c r="C2239" t="s">
        <v>1935</v>
      </c>
      <c r="E2239" s="20">
        <v>235764.57</v>
      </c>
      <c r="F2239" s="20">
        <v>250986.14</v>
      </c>
      <c r="G2239" s="20">
        <f t="shared" si="38"/>
        <v>-15221.570000000007</v>
      </c>
    </row>
    <row r="2240" spans="1:7" hidden="1" x14ac:dyDescent="0.2">
      <c r="A2240" t="s">
        <v>2002</v>
      </c>
      <c r="B2240" t="s">
        <v>13</v>
      </c>
      <c r="C2240" t="s">
        <v>834</v>
      </c>
      <c r="E2240" s="20">
        <v>26515.279999999999</v>
      </c>
      <c r="F2240" s="20">
        <v>22201.06</v>
      </c>
      <c r="G2240" s="20">
        <f t="shared" si="38"/>
        <v>4314.2199999999975</v>
      </c>
    </row>
    <row r="2241" spans="1:7" hidden="1" x14ac:dyDescent="0.2">
      <c r="A2241" t="s">
        <v>2003</v>
      </c>
      <c r="B2241" t="s">
        <v>13</v>
      </c>
      <c r="C2241" t="s">
        <v>836</v>
      </c>
      <c r="E2241" s="20">
        <v>13741.5</v>
      </c>
      <c r="F2241" s="20">
        <v>17967.490000000002</v>
      </c>
      <c r="G2241" s="20">
        <f t="shared" si="38"/>
        <v>-4225.9900000000016</v>
      </c>
    </row>
    <row r="2242" spans="1:7" hidden="1" x14ac:dyDescent="0.2">
      <c r="A2242" t="s">
        <v>2004</v>
      </c>
      <c r="B2242" t="s">
        <v>13</v>
      </c>
      <c r="C2242" t="s">
        <v>838</v>
      </c>
      <c r="E2242" s="20">
        <v>6436.76</v>
      </c>
      <c r="F2242" s="20">
        <v>5728.06</v>
      </c>
      <c r="G2242" s="20">
        <f t="shared" si="38"/>
        <v>708.69999999999982</v>
      </c>
    </row>
    <row r="2243" spans="1:7" hidden="1" x14ac:dyDescent="0.2">
      <c r="A2243" t="s">
        <v>2005</v>
      </c>
      <c r="B2243" t="s">
        <v>13</v>
      </c>
      <c r="C2243" t="s">
        <v>892</v>
      </c>
      <c r="E2243" s="20">
        <v>3499.14</v>
      </c>
      <c r="F2243" s="20">
        <v>7208.92</v>
      </c>
      <c r="G2243" s="20">
        <f t="shared" si="38"/>
        <v>-3709.78</v>
      </c>
    </row>
    <row r="2244" spans="1:7" hidden="1" x14ac:dyDescent="0.2">
      <c r="A2244" t="s">
        <v>2006</v>
      </c>
      <c r="B2244" t="s">
        <v>13</v>
      </c>
      <c r="C2244" t="s">
        <v>894</v>
      </c>
      <c r="E2244" s="20">
        <v>4608.8</v>
      </c>
      <c r="F2244" s="20">
        <v>4378.26</v>
      </c>
      <c r="G2244" s="20">
        <f t="shared" si="38"/>
        <v>230.53999999999996</v>
      </c>
    </row>
    <row r="2245" spans="1:7" hidden="1" x14ac:dyDescent="0.2">
      <c r="A2245" t="s">
        <v>2007</v>
      </c>
      <c r="B2245" t="s">
        <v>13</v>
      </c>
      <c r="C2245" t="s">
        <v>842</v>
      </c>
      <c r="E2245" s="20">
        <v>120035.93</v>
      </c>
      <c r="F2245" s="20">
        <v>123731.03</v>
      </c>
      <c r="G2245" s="20">
        <f t="shared" si="38"/>
        <v>-3695.1000000000058</v>
      </c>
    </row>
    <row r="2246" spans="1:7" hidden="1" x14ac:dyDescent="0.2">
      <c r="A2246" t="s">
        <v>2008</v>
      </c>
      <c r="B2246" t="s">
        <v>17</v>
      </c>
      <c r="C2246" t="s">
        <v>675</v>
      </c>
      <c r="E2246" s="20">
        <v>10881869.85</v>
      </c>
      <c r="F2246" s="20">
        <v>10976319.289999999</v>
      </c>
      <c r="G2246" s="20">
        <f t="shared" si="38"/>
        <v>-94449.439999999478</v>
      </c>
    </row>
    <row r="2247" spans="1:7" hidden="1" x14ac:dyDescent="0.2">
      <c r="A2247" t="s">
        <v>2009</v>
      </c>
      <c r="B2247" t="s">
        <v>13</v>
      </c>
      <c r="C2247" t="s">
        <v>1935</v>
      </c>
      <c r="E2247" s="20">
        <v>3316117.15</v>
      </c>
      <c r="F2247" s="20">
        <v>3364102.44</v>
      </c>
      <c r="G2247" s="20">
        <f t="shared" si="38"/>
        <v>-47985.290000000037</v>
      </c>
    </row>
    <row r="2248" spans="1:7" hidden="1" x14ac:dyDescent="0.2">
      <c r="A2248" t="s">
        <v>2010</v>
      </c>
      <c r="B2248" t="s">
        <v>13</v>
      </c>
      <c r="C2248" t="s">
        <v>834</v>
      </c>
      <c r="E2248" s="20">
        <v>499924.52</v>
      </c>
      <c r="F2248" s="20">
        <v>506837.44</v>
      </c>
      <c r="G2248" s="20">
        <f t="shared" si="38"/>
        <v>-6912.9199999999837</v>
      </c>
    </row>
    <row r="2249" spans="1:7" hidden="1" x14ac:dyDescent="0.2">
      <c r="A2249" t="s">
        <v>2011</v>
      </c>
      <c r="B2249" t="s">
        <v>13</v>
      </c>
      <c r="C2249" t="s">
        <v>836</v>
      </c>
      <c r="E2249" s="20">
        <v>348939.09</v>
      </c>
      <c r="F2249" s="20">
        <v>281564.18</v>
      </c>
      <c r="G2249" s="20">
        <f t="shared" ref="G2249:G2312" si="39">+E2249-F2249</f>
        <v>67374.910000000033</v>
      </c>
    </row>
    <row r="2250" spans="1:7" hidden="1" x14ac:dyDescent="0.2">
      <c r="A2250" t="s">
        <v>2012</v>
      </c>
      <c r="B2250" t="s">
        <v>13</v>
      </c>
      <c r="C2250" t="s">
        <v>838</v>
      </c>
      <c r="E2250" s="20">
        <v>247160.74</v>
      </c>
      <c r="F2250" s="20">
        <v>246235.5</v>
      </c>
      <c r="G2250" s="20">
        <f t="shared" si="39"/>
        <v>925.23999999999069</v>
      </c>
    </row>
    <row r="2251" spans="1:7" hidden="1" x14ac:dyDescent="0.2">
      <c r="A2251" t="s">
        <v>2549</v>
      </c>
      <c r="B2251" t="s">
        <v>13</v>
      </c>
      <c r="C2251" t="s">
        <v>839</v>
      </c>
      <c r="E2251" s="20">
        <v>148135.99</v>
      </c>
      <c r="F2251" s="20">
        <v>133088.20000000001</v>
      </c>
      <c r="G2251" s="20">
        <f t="shared" si="39"/>
        <v>15047.789999999979</v>
      </c>
    </row>
    <row r="2252" spans="1:7" hidden="1" x14ac:dyDescent="0.2">
      <c r="A2252" t="s">
        <v>2591</v>
      </c>
      <c r="B2252" t="s">
        <v>13</v>
      </c>
      <c r="C2252" t="s">
        <v>892</v>
      </c>
      <c r="E2252" s="20">
        <v>140860.56</v>
      </c>
      <c r="F2252" s="20">
        <v>134846.85</v>
      </c>
      <c r="G2252" s="20">
        <f t="shared" si="39"/>
        <v>6013.7099999999919</v>
      </c>
    </row>
    <row r="2253" spans="1:7" hidden="1" x14ac:dyDescent="0.2">
      <c r="A2253" t="s">
        <v>2646</v>
      </c>
      <c r="B2253" t="s">
        <v>13</v>
      </c>
      <c r="C2253" t="s">
        <v>894</v>
      </c>
      <c r="E2253" s="20">
        <v>120148.32</v>
      </c>
      <c r="F2253" s="20">
        <v>131690.48000000001</v>
      </c>
      <c r="G2253" s="20">
        <f t="shared" si="39"/>
        <v>-11542.160000000003</v>
      </c>
    </row>
    <row r="2254" spans="1:7" hidden="1" x14ac:dyDescent="0.2">
      <c r="A2254" t="s">
        <v>2647</v>
      </c>
      <c r="B2254" t="s">
        <v>13</v>
      </c>
      <c r="C2254" t="s">
        <v>842</v>
      </c>
      <c r="E2254" s="20">
        <v>6060583.4800000004</v>
      </c>
      <c r="F2254" s="20">
        <v>6177954.2000000002</v>
      </c>
      <c r="G2254" s="20">
        <f t="shared" si="39"/>
        <v>-117370.71999999974</v>
      </c>
    </row>
    <row r="2255" spans="1:7" hidden="1" x14ac:dyDescent="0.2">
      <c r="A2255" t="s">
        <v>2013</v>
      </c>
      <c r="B2255" t="s">
        <v>17</v>
      </c>
      <c r="C2255" t="s">
        <v>3807</v>
      </c>
      <c r="E2255" s="20">
        <v>1525152.03</v>
      </c>
      <c r="F2255" s="20">
        <v>1525152.03</v>
      </c>
      <c r="G2255" s="20">
        <f t="shared" si="39"/>
        <v>0</v>
      </c>
    </row>
    <row r="2256" spans="1:7" hidden="1" x14ac:dyDescent="0.2">
      <c r="A2256" t="s">
        <v>2014</v>
      </c>
      <c r="B2256" t="s">
        <v>17</v>
      </c>
      <c r="C2256" t="s">
        <v>3808</v>
      </c>
      <c r="E2256" s="20">
        <v>104037.35</v>
      </c>
      <c r="F2256" s="20">
        <v>104037.35</v>
      </c>
      <c r="G2256" s="20">
        <f t="shared" si="39"/>
        <v>0</v>
      </c>
    </row>
    <row r="2257" spans="1:7" hidden="1" x14ac:dyDescent="0.2">
      <c r="A2257" t="s">
        <v>2015</v>
      </c>
      <c r="B2257" t="s">
        <v>17</v>
      </c>
      <c r="C2257" t="s">
        <v>644</v>
      </c>
      <c r="E2257" s="20">
        <v>-15969.82</v>
      </c>
      <c r="F2257" s="20">
        <v>-15969.82</v>
      </c>
      <c r="G2257" s="20">
        <f t="shared" si="39"/>
        <v>0</v>
      </c>
    </row>
    <row r="2258" spans="1:7" hidden="1" x14ac:dyDescent="0.2">
      <c r="A2258" t="s">
        <v>2016</v>
      </c>
      <c r="B2258" t="s">
        <v>13</v>
      </c>
      <c r="C2258" t="s">
        <v>644</v>
      </c>
      <c r="E2258" s="20">
        <v>-23908.83</v>
      </c>
      <c r="F2258" s="20">
        <v>-23908.83</v>
      </c>
      <c r="G2258" s="20">
        <f t="shared" si="39"/>
        <v>0</v>
      </c>
    </row>
    <row r="2259" spans="1:7" hidden="1" x14ac:dyDescent="0.2">
      <c r="A2259" t="s">
        <v>2017</v>
      </c>
      <c r="B2259" t="s">
        <v>13</v>
      </c>
      <c r="C2259" t="s">
        <v>671</v>
      </c>
      <c r="E2259" s="20">
        <v>2079.09</v>
      </c>
      <c r="F2259" s="20">
        <v>2079.09</v>
      </c>
      <c r="G2259" s="20">
        <f t="shared" si="39"/>
        <v>0</v>
      </c>
    </row>
    <row r="2260" spans="1:7" hidden="1" x14ac:dyDescent="0.2">
      <c r="A2260" t="s">
        <v>2018</v>
      </c>
      <c r="B2260" t="s">
        <v>13</v>
      </c>
      <c r="C2260" t="s">
        <v>673</v>
      </c>
      <c r="E2260" s="20">
        <v>5859.92</v>
      </c>
      <c r="F2260" s="20">
        <v>5859.92</v>
      </c>
      <c r="G2260" s="20">
        <f t="shared" si="39"/>
        <v>0</v>
      </c>
    </row>
    <row r="2261" spans="1:7" hidden="1" x14ac:dyDescent="0.2">
      <c r="A2261" t="s">
        <v>2019</v>
      </c>
      <c r="B2261" t="s">
        <v>17</v>
      </c>
      <c r="C2261" t="s">
        <v>676</v>
      </c>
      <c r="E2261" s="20">
        <v>368.67</v>
      </c>
      <c r="F2261" s="20">
        <v>368.67</v>
      </c>
      <c r="G2261" s="20">
        <f t="shared" si="39"/>
        <v>0</v>
      </c>
    </row>
    <row r="2262" spans="1:7" hidden="1" x14ac:dyDescent="0.2">
      <c r="A2262" t="s">
        <v>2020</v>
      </c>
      <c r="B2262" t="s">
        <v>13</v>
      </c>
      <c r="C2262" t="s">
        <v>677</v>
      </c>
      <c r="E2262" s="20">
        <v>443.88</v>
      </c>
      <c r="F2262" s="20">
        <v>443.88</v>
      </c>
      <c r="G2262" s="20">
        <f t="shared" si="39"/>
        <v>0</v>
      </c>
    </row>
    <row r="2263" spans="1:7" hidden="1" x14ac:dyDescent="0.2">
      <c r="A2263" t="s">
        <v>2021</v>
      </c>
      <c r="B2263" t="s">
        <v>13</v>
      </c>
      <c r="C2263" t="s">
        <v>678</v>
      </c>
      <c r="E2263" s="20">
        <v>-75.209999999999994</v>
      </c>
      <c r="F2263" s="20">
        <v>-75.209999999999994</v>
      </c>
      <c r="G2263" s="20">
        <f t="shared" si="39"/>
        <v>0</v>
      </c>
    </row>
    <row r="2264" spans="1:7" hidden="1" x14ac:dyDescent="0.2">
      <c r="A2264" t="s">
        <v>2022</v>
      </c>
      <c r="B2264" t="s">
        <v>17</v>
      </c>
      <c r="C2264" t="s">
        <v>681</v>
      </c>
      <c r="E2264" s="20">
        <v>119638.5</v>
      </c>
      <c r="F2264" s="20">
        <v>119638.5</v>
      </c>
      <c r="G2264" s="20">
        <f t="shared" si="39"/>
        <v>0</v>
      </c>
    </row>
    <row r="2265" spans="1:7" hidden="1" x14ac:dyDescent="0.2">
      <c r="A2265" t="s">
        <v>2023</v>
      </c>
      <c r="B2265" t="s">
        <v>13</v>
      </c>
      <c r="C2265" t="s">
        <v>681</v>
      </c>
      <c r="E2265" s="20">
        <v>119638.5</v>
      </c>
      <c r="F2265" s="20">
        <v>119638.5</v>
      </c>
      <c r="G2265" s="20">
        <f t="shared" si="39"/>
        <v>0</v>
      </c>
    </row>
    <row r="2266" spans="1:7" hidden="1" x14ac:dyDescent="0.2">
      <c r="A2266" t="s">
        <v>2024</v>
      </c>
      <c r="B2266" t="s">
        <v>17</v>
      </c>
      <c r="C2266" t="s">
        <v>3809</v>
      </c>
      <c r="E2266" s="20">
        <v>1421114.68</v>
      </c>
      <c r="F2266" s="20">
        <v>1421114.68</v>
      </c>
      <c r="G2266" s="20">
        <f t="shared" si="39"/>
        <v>0</v>
      </c>
    </row>
    <row r="2267" spans="1:7" hidden="1" x14ac:dyDescent="0.2">
      <c r="A2267" t="s">
        <v>2025</v>
      </c>
      <c r="B2267" t="s">
        <v>17</v>
      </c>
      <c r="C2267" t="s">
        <v>644</v>
      </c>
      <c r="E2267" s="20">
        <v>1132770.68</v>
      </c>
      <c r="F2267" s="20">
        <v>1132770.68</v>
      </c>
      <c r="G2267" s="20">
        <f t="shared" si="39"/>
        <v>0</v>
      </c>
    </row>
    <row r="2268" spans="1:7" hidden="1" x14ac:dyDescent="0.2">
      <c r="A2268" t="s">
        <v>2026</v>
      </c>
      <c r="B2268" t="s">
        <v>13</v>
      </c>
      <c r="C2268" t="s">
        <v>644</v>
      </c>
      <c r="E2268" s="20">
        <v>1076467.46</v>
      </c>
      <c r="F2268" s="20">
        <v>1076467.46</v>
      </c>
      <c r="G2268" s="20">
        <f t="shared" si="39"/>
        <v>0</v>
      </c>
    </row>
    <row r="2269" spans="1:7" hidden="1" x14ac:dyDescent="0.2">
      <c r="A2269" t="s">
        <v>2027</v>
      </c>
      <c r="B2269" t="s">
        <v>13</v>
      </c>
      <c r="C2269" t="s">
        <v>671</v>
      </c>
      <c r="E2269" s="20">
        <v>64119</v>
      </c>
      <c r="F2269" s="20">
        <v>64119</v>
      </c>
      <c r="G2269" s="20">
        <f t="shared" si="39"/>
        <v>0</v>
      </c>
    </row>
    <row r="2270" spans="1:7" hidden="1" x14ac:dyDescent="0.2">
      <c r="A2270" t="s">
        <v>2028</v>
      </c>
      <c r="B2270" t="s">
        <v>13</v>
      </c>
      <c r="C2270" t="s">
        <v>673</v>
      </c>
      <c r="E2270" s="20">
        <v>-7814.98</v>
      </c>
      <c r="F2270" s="20">
        <v>-7814.98</v>
      </c>
      <c r="G2270" s="20">
        <f t="shared" si="39"/>
        <v>0</v>
      </c>
    </row>
    <row r="2271" spans="1:7" hidden="1" x14ac:dyDescent="0.2">
      <c r="A2271" t="s">
        <v>2822</v>
      </c>
      <c r="B2271" t="s">
        <v>13</v>
      </c>
      <c r="C2271" t="s">
        <v>675</v>
      </c>
      <c r="E2271" s="20">
        <v>-0.8</v>
      </c>
      <c r="F2271" s="20">
        <v>-0.8</v>
      </c>
      <c r="G2271" s="20">
        <f t="shared" si="39"/>
        <v>0</v>
      </c>
    </row>
    <row r="2272" spans="1:7" hidden="1" x14ac:dyDescent="0.2">
      <c r="A2272" t="s">
        <v>2029</v>
      </c>
      <c r="B2272" t="s">
        <v>17</v>
      </c>
      <c r="C2272" t="s">
        <v>676</v>
      </c>
      <c r="E2272" s="20">
        <v>28315.78</v>
      </c>
      <c r="F2272" s="20">
        <v>28315.78</v>
      </c>
      <c r="G2272" s="20">
        <f t="shared" si="39"/>
        <v>0</v>
      </c>
    </row>
    <row r="2273" spans="1:7" hidden="1" x14ac:dyDescent="0.2">
      <c r="A2273" t="s">
        <v>2030</v>
      </c>
      <c r="B2273" t="s">
        <v>13</v>
      </c>
      <c r="C2273" t="s">
        <v>677</v>
      </c>
      <c r="E2273" s="20">
        <v>24472.78</v>
      </c>
      <c r="F2273" s="20">
        <v>24472.78</v>
      </c>
      <c r="G2273" s="20">
        <f t="shared" si="39"/>
        <v>0</v>
      </c>
    </row>
    <row r="2274" spans="1:7" hidden="1" x14ac:dyDescent="0.2">
      <c r="A2274" t="s">
        <v>2031</v>
      </c>
      <c r="B2274" t="s">
        <v>13</v>
      </c>
      <c r="C2274" t="s">
        <v>678</v>
      </c>
      <c r="E2274" s="20">
        <v>3843</v>
      </c>
      <c r="F2274" s="20">
        <v>3843</v>
      </c>
      <c r="G2274" s="20">
        <f t="shared" si="39"/>
        <v>0</v>
      </c>
    </row>
    <row r="2275" spans="1:7" hidden="1" x14ac:dyDescent="0.2">
      <c r="A2275" t="s">
        <v>2032</v>
      </c>
      <c r="B2275" t="s">
        <v>17</v>
      </c>
      <c r="C2275" t="s">
        <v>681</v>
      </c>
      <c r="E2275" s="20">
        <v>260028.22</v>
      </c>
      <c r="F2275" s="20">
        <v>260028.22</v>
      </c>
      <c r="G2275" s="20">
        <f t="shared" si="39"/>
        <v>0</v>
      </c>
    </row>
    <row r="2276" spans="1:7" hidden="1" x14ac:dyDescent="0.2">
      <c r="A2276" t="s">
        <v>2033</v>
      </c>
      <c r="B2276" t="s">
        <v>13</v>
      </c>
      <c r="C2276" t="s">
        <v>681</v>
      </c>
      <c r="E2276" s="20">
        <v>260028.22</v>
      </c>
      <c r="F2276" s="20">
        <v>260028.22</v>
      </c>
      <c r="G2276" s="20">
        <f t="shared" si="39"/>
        <v>0</v>
      </c>
    </row>
    <row r="2277" spans="1:7" hidden="1" x14ac:dyDescent="0.2">
      <c r="A2277" t="s">
        <v>2034</v>
      </c>
      <c r="B2277" t="s">
        <v>17</v>
      </c>
      <c r="C2277" t="s">
        <v>2035</v>
      </c>
      <c r="E2277" s="20">
        <v>262534.92</v>
      </c>
      <c r="F2277" s="20">
        <v>262534.92</v>
      </c>
      <c r="G2277" s="20">
        <f t="shared" si="39"/>
        <v>0</v>
      </c>
    </row>
    <row r="2278" spans="1:7" hidden="1" x14ac:dyDescent="0.2">
      <c r="A2278" t="s">
        <v>2036</v>
      </c>
      <c r="B2278" t="s">
        <v>17</v>
      </c>
      <c r="C2278" t="s">
        <v>3663</v>
      </c>
      <c r="E2278" s="20">
        <v>21736.58</v>
      </c>
      <c r="F2278" s="20">
        <v>21736.58</v>
      </c>
      <c r="G2278" s="20">
        <f t="shared" si="39"/>
        <v>0</v>
      </c>
    </row>
    <row r="2279" spans="1:7" hidden="1" x14ac:dyDescent="0.2">
      <c r="A2279" t="s">
        <v>2037</v>
      </c>
      <c r="B2279" t="s">
        <v>17</v>
      </c>
      <c r="C2279" t="s">
        <v>644</v>
      </c>
      <c r="E2279" s="20">
        <v>17957.240000000002</v>
      </c>
      <c r="F2279" s="20">
        <v>17957.240000000002</v>
      </c>
      <c r="G2279" s="20">
        <f t="shared" si="39"/>
        <v>0</v>
      </c>
    </row>
    <row r="2280" spans="1:7" hidden="1" x14ac:dyDescent="0.2">
      <c r="A2280" t="s">
        <v>2038</v>
      </c>
      <c r="B2280" t="s">
        <v>13</v>
      </c>
      <c r="C2280" t="s">
        <v>644</v>
      </c>
      <c r="E2280" s="20">
        <v>6341.79</v>
      </c>
      <c r="F2280" s="20">
        <v>6341.79</v>
      </c>
      <c r="G2280" s="20">
        <f t="shared" si="39"/>
        <v>0</v>
      </c>
    </row>
    <row r="2281" spans="1:7" hidden="1" x14ac:dyDescent="0.2">
      <c r="A2281" t="s">
        <v>2039</v>
      </c>
      <c r="B2281" t="s">
        <v>13</v>
      </c>
      <c r="C2281" t="s">
        <v>671</v>
      </c>
      <c r="E2281" s="20">
        <v>1530.54</v>
      </c>
      <c r="F2281" s="20">
        <v>1530.54</v>
      </c>
      <c r="G2281" s="20">
        <f t="shared" si="39"/>
        <v>0</v>
      </c>
    </row>
    <row r="2282" spans="1:7" hidden="1" x14ac:dyDescent="0.2">
      <c r="A2282" t="s">
        <v>2040</v>
      </c>
      <c r="B2282" t="s">
        <v>13</v>
      </c>
      <c r="C2282" t="s">
        <v>673</v>
      </c>
      <c r="E2282" s="20">
        <v>10084.91</v>
      </c>
      <c r="F2282" s="20">
        <v>10084.91</v>
      </c>
      <c r="G2282" s="20">
        <f t="shared" si="39"/>
        <v>0</v>
      </c>
    </row>
    <row r="2283" spans="1:7" hidden="1" x14ac:dyDescent="0.2">
      <c r="A2283" t="s">
        <v>2041</v>
      </c>
      <c r="B2283" t="s">
        <v>17</v>
      </c>
      <c r="C2283" t="s">
        <v>676</v>
      </c>
      <c r="E2283" s="20">
        <v>82.99</v>
      </c>
      <c r="F2283" s="20">
        <v>82.99</v>
      </c>
      <c r="G2283" s="20">
        <f t="shared" si="39"/>
        <v>0</v>
      </c>
    </row>
    <row r="2284" spans="1:7" hidden="1" x14ac:dyDescent="0.2">
      <c r="A2284" t="s">
        <v>2042</v>
      </c>
      <c r="B2284" t="s">
        <v>13</v>
      </c>
      <c r="C2284" t="s">
        <v>1908</v>
      </c>
      <c r="E2284" s="20">
        <v>82.99</v>
      </c>
      <c r="F2284" s="20">
        <v>82.99</v>
      </c>
      <c r="G2284" s="20">
        <f t="shared" si="39"/>
        <v>0</v>
      </c>
    </row>
    <row r="2285" spans="1:7" hidden="1" x14ac:dyDescent="0.2">
      <c r="A2285" t="s">
        <v>2043</v>
      </c>
      <c r="B2285" t="s">
        <v>17</v>
      </c>
      <c r="C2285" t="s">
        <v>681</v>
      </c>
      <c r="E2285" s="20">
        <v>3696.35</v>
      </c>
      <c r="F2285" s="20">
        <v>3696.35</v>
      </c>
      <c r="G2285" s="20">
        <f t="shared" si="39"/>
        <v>0</v>
      </c>
    </row>
    <row r="2286" spans="1:7" hidden="1" x14ac:dyDescent="0.2">
      <c r="A2286" t="s">
        <v>2044</v>
      </c>
      <c r="B2286" t="s">
        <v>13</v>
      </c>
      <c r="C2286" t="s">
        <v>681</v>
      </c>
      <c r="E2286" s="20">
        <v>3696.35</v>
      </c>
      <c r="F2286" s="20">
        <v>3696.35</v>
      </c>
      <c r="G2286" s="20">
        <f t="shared" si="39"/>
        <v>0</v>
      </c>
    </row>
    <row r="2287" spans="1:7" hidden="1" x14ac:dyDescent="0.2">
      <c r="A2287" t="s">
        <v>2045</v>
      </c>
      <c r="B2287" t="s">
        <v>17</v>
      </c>
      <c r="C2287" t="s">
        <v>3664</v>
      </c>
      <c r="E2287" s="20">
        <v>240798.34</v>
      </c>
      <c r="F2287" s="20">
        <v>240798.34</v>
      </c>
      <c r="G2287" s="20">
        <f t="shared" si="39"/>
        <v>0</v>
      </c>
    </row>
    <row r="2288" spans="1:7" hidden="1" x14ac:dyDescent="0.2">
      <c r="A2288" t="s">
        <v>2046</v>
      </c>
      <c r="B2288" t="s">
        <v>17</v>
      </c>
      <c r="C2288" t="s">
        <v>644</v>
      </c>
      <c r="E2288" s="20">
        <v>232802.53</v>
      </c>
      <c r="F2288" s="20">
        <v>232802.53</v>
      </c>
      <c r="G2288" s="20">
        <f t="shared" si="39"/>
        <v>0</v>
      </c>
    </row>
    <row r="2289" spans="1:7" hidden="1" x14ac:dyDescent="0.2">
      <c r="A2289" t="s">
        <v>2047</v>
      </c>
      <c r="B2289" t="s">
        <v>13</v>
      </c>
      <c r="C2289" t="s">
        <v>644</v>
      </c>
      <c r="E2289" s="20">
        <v>184154.23999999999</v>
      </c>
      <c r="F2289" s="20">
        <v>184154.23999999999</v>
      </c>
      <c r="G2289" s="20">
        <f t="shared" si="39"/>
        <v>0</v>
      </c>
    </row>
    <row r="2290" spans="1:7" hidden="1" x14ac:dyDescent="0.2">
      <c r="A2290" t="s">
        <v>2048</v>
      </c>
      <c r="B2290" t="s">
        <v>13</v>
      </c>
      <c r="C2290" t="s">
        <v>671</v>
      </c>
      <c r="E2290" s="20">
        <v>48779.63</v>
      </c>
      <c r="F2290" s="20">
        <v>48779.63</v>
      </c>
      <c r="G2290" s="20">
        <f t="shared" si="39"/>
        <v>0</v>
      </c>
    </row>
    <row r="2291" spans="1:7" hidden="1" x14ac:dyDescent="0.2">
      <c r="A2291" t="s">
        <v>2823</v>
      </c>
      <c r="B2291" t="s">
        <v>13</v>
      </c>
      <c r="C2291" t="s">
        <v>675</v>
      </c>
      <c r="E2291" s="20">
        <v>-131.34</v>
      </c>
      <c r="F2291" s="20">
        <v>-131.34</v>
      </c>
      <c r="G2291" s="20">
        <f t="shared" si="39"/>
        <v>0</v>
      </c>
    </row>
    <row r="2292" spans="1:7" hidden="1" x14ac:dyDescent="0.2">
      <c r="A2292" t="s">
        <v>2049</v>
      </c>
      <c r="B2292" t="s">
        <v>17</v>
      </c>
      <c r="C2292" t="s">
        <v>676</v>
      </c>
      <c r="E2292" s="20">
        <v>1309.3699999999999</v>
      </c>
      <c r="F2292" s="20">
        <v>1309.3699999999999</v>
      </c>
      <c r="G2292" s="20">
        <f t="shared" si="39"/>
        <v>0</v>
      </c>
    </row>
    <row r="2293" spans="1:7" hidden="1" x14ac:dyDescent="0.2">
      <c r="A2293" t="s">
        <v>2050</v>
      </c>
      <c r="B2293" t="s">
        <v>13</v>
      </c>
      <c r="C2293" t="s">
        <v>1908</v>
      </c>
      <c r="E2293" s="20">
        <v>1309.3699999999999</v>
      </c>
      <c r="F2293" s="20">
        <v>1309.3699999999999</v>
      </c>
      <c r="G2293" s="20">
        <f t="shared" si="39"/>
        <v>0</v>
      </c>
    </row>
    <row r="2294" spans="1:7" hidden="1" x14ac:dyDescent="0.2">
      <c r="A2294" t="s">
        <v>2051</v>
      </c>
      <c r="B2294" t="s">
        <v>17</v>
      </c>
      <c r="C2294" t="s">
        <v>681</v>
      </c>
      <c r="E2294" s="20">
        <v>6686.44</v>
      </c>
      <c r="F2294" s="20">
        <v>6686.44</v>
      </c>
      <c r="G2294" s="20">
        <f t="shared" si="39"/>
        <v>0</v>
      </c>
    </row>
    <row r="2295" spans="1:7" hidden="1" x14ac:dyDescent="0.2">
      <c r="A2295" t="s">
        <v>2052</v>
      </c>
      <c r="B2295" t="s">
        <v>13</v>
      </c>
      <c r="C2295" t="s">
        <v>681</v>
      </c>
      <c r="E2295" s="20">
        <v>6686.44</v>
      </c>
      <c r="F2295" s="20">
        <v>6686.44</v>
      </c>
      <c r="G2295" s="20">
        <f t="shared" si="39"/>
        <v>0</v>
      </c>
    </row>
    <row r="2296" spans="1:7" hidden="1" x14ac:dyDescent="0.2">
      <c r="A2296" t="s">
        <v>2053</v>
      </c>
      <c r="B2296" t="s">
        <v>17</v>
      </c>
      <c r="C2296" t="s">
        <v>2054</v>
      </c>
      <c r="E2296" s="20">
        <v>7212.27</v>
      </c>
      <c r="F2296" s="20">
        <v>8349.64</v>
      </c>
      <c r="G2296" s="20">
        <f t="shared" si="39"/>
        <v>-1137.369999999999</v>
      </c>
    </row>
    <row r="2297" spans="1:7" hidden="1" x14ac:dyDescent="0.2">
      <c r="A2297" t="s">
        <v>2055</v>
      </c>
      <c r="B2297" t="s">
        <v>17</v>
      </c>
      <c r="C2297" t="s">
        <v>2056</v>
      </c>
      <c r="E2297" s="20">
        <v>7212.27</v>
      </c>
      <c r="F2297" s="20">
        <v>8349.64</v>
      </c>
      <c r="G2297" s="20">
        <f t="shared" si="39"/>
        <v>-1137.369999999999</v>
      </c>
    </row>
    <row r="2298" spans="1:7" hidden="1" x14ac:dyDescent="0.2">
      <c r="A2298" t="s">
        <v>2057</v>
      </c>
      <c r="B2298" t="s">
        <v>17</v>
      </c>
      <c r="C2298" t="s">
        <v>2058</v>
      </c>
      <c r="E2298" s="20">
        <v>7212.27</v>
      </c>
      <c r="F2298" s="20">
        <v>8349.64</v>
      </c>
      <c r="G2298" s="20">
        <f t="shared" si="39"/>
        <v>-1137.369999999999</v>
      </c>
    </row>
    <row r="2299" spans="1:7" hidden="1" x14ac:dyDescent="0.2">
      <c r="A2299" t="s">
        <v>2059</v>
      </c>
      <c r="B2299" t="s">
        <v>13</v>
      </c>
      <c r="C2299" t="s">
        <v>2060</v>
      </c>
      <c r="E2299" s="20">
        <v>133.51</v>
      </c>
      <c r="F2299" s="20">
        <v>133.51</v>
      </c>
      <c r="G2299" s="20">
        <f t="shared" si="39"/>
        <v>0</v>
      </c>
    </row>
    <row r="2300" spans="1:7" hidden="1" x14ac:dyDescent="0.2">
      <c r="A2300" t="s">
        <v>2061</v>
      </c>
      <c r="B2300" t="s">
        <v>13</v>
      </c>
      <c r="C2300" t="s">
        <v>2062</v>
      </c>
      <c r="E2300" s="20">
        <v>3404.27</v>
      </c>
      <c r="F2300" s="20">
        <v>3423.02</v>
      </c>
      <c r="G2300" s="20">
        <f t="shared" si="39"/>
        <v>-18.75</v>
      </c>
    </row>
    <row r="2301" spans="1:7" hidden="1" x14ac:dyDescent="0.2">
      <c r="A2301" t="s">
        <v>2063</v>
      </c>
      <c r="B2301" t="s">
        <v>13</v>
      </c>
      <c r="C2301" t="s">
        <v>2064</v>
      </c>
      <c r="E2301" s="20">
        <v>0.35</v>
      </c>
      <c r="F2301" s="20">
        <v>0.35</v>
      </c>
      <c r="G2301" s="20">
        <f t="shared" si="39"/>
        <v>0</v>
      </c>
    </row>
    <row r="2302" spans="1:7" hidden="1" x14ac:dyDescent="0.2">
      <c r="A2302" t="s">
        <v>2065</v>
      </c>
      <c r="B2302" t="s">
        <v>13</v>
      </c>
      <c r="C2302" t="s">
        <v>2066</v>
      </c>
      <c r="E2302" s="20">
        <v>3674.14</v>
      </c>
      <c r="F2302" s="20">
        <v>4792.76</v>
      </c>
      <c r="G2302" s="20">
        <f t="shared" si="39"/>
        <v>-1118.6200000000003</v>
      </c>
    </row>
    <row r="2303" spans="1:7" hidden="1" x14ac:dyDescent="0.2">
      <c r="A2303" t="s">
        <v>2067</v>
      </c>
      <c r="B2303" t="s">
        <v>17</v>
      </c>
      <c r="C2303" t="s">
        <v>2068</v>
      </c>
      <c r="E2303" s="20">
        <v>864529.69</v>
      </c>
      <c r="F2303" s="20">
        <v>864529.69</v>
      </c>
      <c r="G2303" s="20">
        <f t="shared" si="39"/>
        <v>0</v>
      </c>
    </row>
    <row r="2304" spans="1:7" hidden="1" x14ac:dyDescent="0.2">
      <c r="A2304" t="s">
        <v>2069</v>
      </c>
      <c r="B2304" t="s">
        <v>17</v>
      </c>
      <c r="C2304" t="s">
        <v>2068</v>
      </c>
      <c r="E2304" s="20">
        <v>864529.69</v>
      </c>
      <c r="F2304" s="20">
        <v>864529.69</v>
      </c>
      <c r="G2304" s="20">
        <f t="shared" si="39"/>
        <v>0</v>
      </c>
    </row>
    <row r="2305" spans="1:7" hidden="1" x14ac:dyDescent="0.2">
      <c r="A2305" t="s">
        <v>2070</v>
      </c>
      <c r="B2305" t="s">
        <v>17</v>
      </c>
      <c r="C2305" t="s">
        <v>2068</v>
      </c>
      <c r="E2305" s="20">
        <v>864529.69</v>
      </c>
      <c r="F2305" s="20">
        <v>864529.69</v>
      </c>
      <c r="G2305" s="20">
        <f t="shared" si="39"/>
        <v>0</v>
      </c>
    </row>
    <row r="2306" spans="1:7" hidden="1" x14ac:dyDescent="0.2">
      <c r="A2306" t="s">
        <v>2071</v>
      </c>
      <c r="B2306" t="s">
        <v>13</v>
      </c>
      <c r="C2306" t="s">
        <v>2068</v>
      </c>
      <c r="E2306" s="20">
        <v>864529.69</v>
      </c>
      <c r="F2306" s="20">
        <v>864529.69</v>
      </c>
      <c r="G2306" s="20">
        <f t="shared" si="39"/>
        <v>0</v>
      </c>
    </row>
    <row r="2307" spans="1:7" hidden="1" x14ac:dyDescent="0.2">
      <c r="A2307" t="s">
        <v>2072</v>
      </c>
      <c r="B2307" t="s">
        <v>17</v>
      </c>
      <c r="C2307" t="s">
        <v>2073</v>
      </c>
      <c r="E2307" s="20">
        <v>-11406.1</v>
      </c>
      <c r="F2307" s="20">
        <v>-11406.1</v>
      </c>
      <c r="G2307" s="20">
        <f t="shared" si="39"/>
        <v>0</v>
      </c>
    </row>
    <row r="2308" spans="1:7" hidden="1" x14ac:dyDescent="0.2">
      <c r="A2308" t="s">
        <v>2074</v>
      </c>
      <c r="B2308" t="s">
        <v>17</v>
      </c>
      <c r="C2308" t="s">
        <v>2075</v>
      </c>
      <c r="E2308" s="20">
        <v>-11406.1</v>
      </c>
      <c r="F2308" s="20">
        <v>-11406.1</v>
      </c>
      <c r="G2308" s="20">
        <f t="shared" si="39"/>
        <v>0</v>
      </c>
    </row>
    <row r="2309" spans="1:7" hidden="1" x14ac:dyDescent="0.2">
      <c r="A2309" t="s">
        <v>2076</v>
      </c>
      <c r="B2309" t="s">
        <v>13</v>
      </c>
      <c r="C2309" t="s">
        <v>2440</v>
      </c>
      <c r="E2309" s="20">
        <v>-11406.1</v>
      </c>
      <c r="F2309" s="20">
        <v>-11406.1</v>
      </c>
      <c r="G2309" s="20">
        <f t="shared" si="39"/>
        <v>0</v>
      </c>
    </row>
    <row r="2310" spans="1:7" hidden="1" x14ac:dyDescent="0.2">
      <c r="A2310" t="s">
        <v>512</v>
      </c>
      <c r="B2310" t="s">
        <v>17</v>
      </c>
      <c r="C2310" t="s">
        <v>3665</v>
      </c>
      <c r="E2310" s="20">
        <v>113658306.17</v>
      </c>
      <c r="F2310" s="35">
        <v>120976905.84</v>
      </c>
      <c r="G2310" s="20">
        <f t="shared" si="39"/>
        <v>-7318599.6700000018</v>
      </c>
    </row>
    <row r="2311" spans="1:7" hidden="1" x14ac:dyDescent="0.2">
      <c r="A2311" t="s">
        <v>513</v>
      </c>
      <c r="B2311" t="s">
        <v>17</v>
      </c>
      <c r="C2311" t="s">
        <v>3666</v>
      </c>
      <c r="E2311" s="20">
        <v>52860102.600000001</v>
      </c>
      <c r="F2311" s="20">
        <v>51331235.609999999</v>
      </c>
      <c r="G2311" s="20">
        <f t="shared" si="39"/>
        <v>1528866.9900000021</v>
      </c>
    </row>
    <row r="2312" spans="1:7" hidden="1" x14ac:dyDescent="0.2">
      <c r="A2312" t="s">
        <v>514</v>
      </c>
      <c r="B2312" t="s">
        <v>17</v>
      </c>
      <c r="C2312" t="s">
        <v>3666</v>
      </c>
      <c r="E2312" s="20">
        <v>52860102.600000001</v>
      </c>
      <c r="F2312" s="20">
        <v>51331235.609999999</v>
      </c>
      <c r="G2312" s="20">
        <f t="shared" si="39"/>
        <v>1528866.9900000021</v>
      </c>
    </row>
    <row r="2313" spans="1:7" hidden="1" x14ac:dyDescent="0.2">
      <c r="A2313" t="s">
        <v>515</v>
      </c>
      <c r="B2313" t="s">
        <v>17</v>
      </c>
      <c r="C2313" t="s">
        <v>516</v>
      </c>
      <c r="E2313" s="20">
        <v>17041.900000000001</v>
      </c>
      <c r="F2313" s="20">
        <v>23460.21</v>
      </c>
      <c r="G2313" s="20">
        <f t="shared" ref="G2313:G2376" si="40">+E2313-F2313</f>
        <v>-6418.3099999999977</v>
      </c>
    </row>
    <row r="2314" spans="1:7" hidden="1" x14ac:dyDescent="0.2">
      <c r="A2314" t="s">
        <v>517</v>
      </c>
      <c r="B2314" t="s">
        <v>17</v>
      </c>
      <c r="C2314" t="s">
        <v>518</v>
      </c>
      <c r="E2314" s="20">
        <v>17041.900000000001</v>
      </c>
      <c r="F2314" s="20">
        <v>23460.21</v>
      </c>
      <c r="G2314" s="20">
        <f t="shared" si="40"/>
        <v>-6418.3099999999977</v>
      </c>
    </row>
    <row r="2315" spans="1:7" hidden="1" x14ac:dyDescent="0.2">
      <c r="A2315" t="s">
        <v>519</v>
      </c>
      <c r="B2315" t="s">
        <v>17</v>
      </c>
      <c r="C2315" t="s">
        <v>73</v>
      </c>
      <c r="E2315" s="20">
        <v>17041.900000000001</v>
      </c>
      <c r="F2315" s="20">
        <v>23460.21</v>
      </c>
      <c r="G2315" s="20">
        <f t="shared" si="40"/>
        <v>-6418.3099999999977</v>
      </c>
    </row>
    <row r="2316" spans="1:7" hidden="1" x14ac:dyDescent="0.2">
      <c r="A2316" t="s">
        <v>2077</v>
      </c>
      <c r="B2316" t="s">
        <v>17</v>
      </c>
      <c r="C2316" t="s">
        <v>2078</v>
      </c>
      <c r="E2316" s="20">
        <v>17041.900000000001</v>
      </c>
      <c r="F2316" s="20">
        <v>23460.21</v>
      </c>
      <c r="G2316" s="20">
        <f t="shared" si="40"/>
        <v>-6418.3099999999977</v>
      </c>
    </row>
    <row r="2317" spans="1:7" hidden="1" x14ac:dyDescent="0.2">
      <c r="A2317" t="s">
        <v>2079</v>
      </c>
      <c r="B2317" t="s">
        <v>17</v>
      </c>
      <c r="C2317" t="s">
        <v>2078</v>
      </c>
      <c r="E2317" s="20">
        <v>17041.900000000001</v>
      </c>
      <c r="F2317" s="20">
        <v>23460.21</v>
      </c>
      <c r="G2317" s="20">
        <f t="shared" si="40"/>
        <v>-6418.3099999999977</v>
      </c>
    </row>
    <row r="2318" spans="1:7" hidden="1" x14ac:dyDescent="0.2">
      <c r="A2318" t="s">
        <v>2080</v>
      </c>
      <c r="B2318" t="s">
        <v>17</v>
      </c>
      <c r="C2318" t="s">
        <v>2078</v>
      </c>
      <c r="E2318" s="20">
        <v>17041.900000000001</v>
      </c>
      <c r="F2318" s="20">
        <v>23460.21</v>
      </c>
      <c r="G2318" s="20">
        <f t="shared" si="40"/>
        <v>-6418.3099999999977</v>
      </c>
    </row>
    <row r="2319" spans="1:7" hidden="1" x14ac:dyDescent="0.2">
      <c r="A2319" t="s">
        <v>2081</v>
      </c>
      <c r="B2319" t="s">
        <v>13</v>
      </c>
      <c r="C2319" t="s">
        <v>2082</v>
      </c>
      <c r="E2319" s="20">
        <v>13521.08</v>
      </c>
      <c r="F2319" s="20">
        <v>13723.07</v>
      </c>
      <c r="G2319" s="20">
        <f t="shared" si="40"/>
        <v>-201.98999999999978</v>
      </c>
    </row>
    <row r="2320" spans="1:7" hidden="1" x14ac:dyDescent="0.2">
      <c r="A2320" t="s">
        <v>2083</v>
      </c>
      <c r="B2320" t="s">
        <v>13</v>
      </c>
      <c r="C2320" t="s">
        <v>2084</v>
      </c>
      <c r="E2320" s="20">
        <v>3520.82</v>
      </c>
      <c r="F2320" s="20">
        <v>9737.14</v>
      </c>
      <c r="G2320" s="20">
        <f t="shared" si="40"/>
        <v>-6216.32</v>
      </c>
    </row>
    <row r="2321" spans="1:7" hidden="1" x14ac:dyDescent="0.2">
      <c r="A2321" t="s">
        <v>520</v>
      </c>
      <c r="B2321" t="s">
        <v>17</v>
      </c>
      <c r="C2321" t="s">
        <v>521</v>
      </c>
      <c r="E2321" s="20">
        <v>52843060.700000003</v>
      </c>
      <c r="F2321" s="20">
        <v>51307775.399999999</v>
      </c>
      <c r="G2321" s="20">
        <f t="shared" si="40"/>
        <v>1535285.3000000045</v>
      </c>
    </row>
    <row r="2322" spans="1:7" hidden="1" x14ac:dyDescent="0.2">
      <c r="A2322" t="s">
        <v>522</v>
      </c>
      <c r="B2322" t="s">
        <v>17</v>
      </c>
      <c r="C2322" t="s">
        <v>523</v>
      </c>
      <c r="E2322" s="20">
        <v>52843060.700000003</v>
      </c>
      <c r="F2322" s="20">
        <v>51307775.399999999</v>
      </c>
      <c r="G2322" s="20">
        <f t="shared" si="40"/>
        <v>1535285.3000000045</v>
      </c>
    </row>
    <row r="2323" spans="1:7" hidden="1" x14ac:dyDescent="0.2">
      <c r="A2323" t="s">
        <v>524</v>
      </c>
      <c r="B2323" t="s">
        <v>17</v>
      </c>
      <c r="C2323" t="s">
        <v>73</v>
      </c>
      <c r="E2323" s="20">
        <v>52843060.700000003</v>
      </c>
      <c r="F2323" s="20">
        <v>51307775.399999999</v>
      </c>
      <c r="G2323" s="20">
        <f t="shared" si="40"/>
        <v>1535285.3000000045</v>
      </c>
    </row>
    <row r="2324" spans="1:7" hidden="1" x14ac:dyDescent="0.2">
      <c r="A2324" t="s">
        <v>2085</v>
      </c>
      <c r="B2324" t="s">
        <v>17</v>
      </c>
      <c r="C2324" t="s">
        <v>1407</v>
      </c>
      <c r="E2324" s="20">
        <v>4797509.49</v>
      </c>
      <c r="F2324" s="20">
        <v>4690644</v>
      </c>
      <c r="G2324" s="20">
        <f t="shared" si="40"/>
        <v>106865.49000000022</v>
      </c>
    </row>
    <row r="2325" spans="1:7" hidden="1" x14ac:dyDescent="0.2">
      <c r="A2325" t="s">
        <v>2086</v>
      </c>
      <c r="B2325" t="s">
        <v>17</v>
      </c>
      <c r="C2325" t="s">
        <v>642</v>
      </c>
      <c r="E2325" s="20">
        <v>4797509.49</v>
      </c>
      <c r="F2325" s="20">
        <v>4690644</v>
      </c>
      <c r="G2325" s="20">
        <f t="shared" si="40"/>
        <v>106865.49000000022</v>
      </c>
    </row>
    <row r="2326" spans="1:7" hidden="1" x14ac:dyDescent="0.2">
      <c r="A2326" t="s">
        <v>2087</v>
      </c>
      <c r="B2326" t="s">
        <v>17</v>
      </c>
      <c r="C2326" t="s">
        <v>644</v>
      </c>
      <c r="E2326" s="20">
        <v>4797509.49</v>
      </c>
      <c r="F2326" s="20">
        <v>4690644</v>
      </c>
      <c r="G2326" s="20">
        <f t="shared" si="40"/>
        <v>106865.49000000022</v>
      </c>
    </row>
    <row r="2327" spans="1:7" hidden="1" x14ac:dyDescent="0.2">
      <c r="A2327" t="s">
        <v>2088</v>
      </c>
      <c r="B2327" t="s">
        <v>13</v>
      </c>
      <c r="C2327" t="s">
        <v>644</v>
      </c>
      <c r="E2327" s="20">
        <v>4797509.49</v>
      </c>
      <c r="F2327" s="20">
        <v>4690644</v>
      </c>
      <c r="G2327" s="20">
        <f t="shared" si="40"/>
        <v>106865.49000000022</v>
      </c>
    </row>
    <row r="2328" spans="1:7" hidden="1" x14ac:dyDescent="0.2">
      <c r="A2328" t="s">
        <v>2089</v>
      </c>
      <c r="B2328" t="s">
        <v>17</v>
      </c>
      <c r="C2328" t="s">
        <v>1182</v>
      </c>
      <c r="E2328" s="20">
        <v>48045551.210000001</v>
      </c>
      <c r="F2328" s="20">
        <v>46617131.399999999</v>
      </c>
      <c r="G2328" s="20">
        <f t="shared" si="40"/>
        <v>1428419.8100000024</v>
      </c>
    </row>
    <row r="2329" spans="1:7" hidden="1" x14ac:dyDescent="0.2">
      <c r="A2329" t="s">
        <v>2090</v>
      </c>
      <c r="B2329" t="s">
        <v>17</v>
      </c>
      <c r="C2329" t="s">
        <v>3810</v>
      </c>
      <c r="E2329" s="20">
        <v>4180893.72</v>
      </c>
      <c r="F2329" s="20">
        <v>6082245.2300000004</v>
      </c>
      <c r="G2329" s="20">
        <f t="shared" si="40"/>
        <v>-1901351.5100000002</v>
      </c>
    </row>
    <row r="2330" spans="1:7" hidden="1" x14ac:dyDescent="0.2">
      <c r="A2330" t="s">
        <v>2091</v>
      </c>
      <c r="B2330" t="s">
        <v>17</v>
      </c>
      <c r="C2330" t="s">
        <v>644</v>
      </c>
      <c r="E2330" s="20">
        <v>3588011.1</v>
      </c>
      <c r="F2330" s="20">
        <v>5589238.0599999996</v>
      </c>
      <c r="G2330" s="20">
        <f t="shared" si="40"/>
        <v>-2001226.9599999995</v>
      </c>
    </row>
    <row r="2331" spans="1:7" hidden="1" x14ac:dyDescent="0.2">
      <c r="A2331" t="s">
        <v>2092</v>
      </c>
      <c r="B2331" t="s">
        <v>13</v>
      </c>
      <c r="C2331" t="s">
        <v>644</v>
      </c>
      <c r="E2331" s="20">
        <v>-2006692.48</v>
      </c>
      <c r="F2331" s="20">
        <v>170345</v>
      </c>
      <c r="G2331" s="20">
        <f t="shared" si="40"/>
        <v>-2177037.48</v>
      </c>
    </row>
    <row r="2332" spans="1:7" hidden="1" x14ac:dyDescent="0.2">
      <c r="A2332" t="s">
        <v>2093</v>
      </c>
      <c r="B2332" t="s">
        <v>13</v>
      </c>
      <c r="C2332" t="s">
        <v>671</v>
      </c>
      <c r="E2332" s="20">
        <v>53535.34</v>
      </c>
      <c r="F2332" s="20">
        <v>46183.06</v>
      </c>
      <c r="G2332" s="20">
        <f t="shared" si="40"/>
        <v>7352.2799999999988</v>
      </c>
    </row>
    <row r="2333" spans="1:7" hidden="1" x14ac:dyDescent="0.2">
      <c r="A2333" t="s">
        <v>2094</v>
      </c>
      <c r="B2333" t="s">
        <v>13</v>
      </c>
      <c r="C2333" t="s">
        <v>673</v>
      </c>
      <c r="E2333" s="20">
        <v>5303422.34</v>
      </c>
      <c r="F2333" s="20">
        <v>5119431.4000000004</v>
      </c>
      <c r="G2333" s="20">
        <f t="shared" si="40"/>
        <v>183990.93999999948</v>
      </c>
    </row>
    <row r="2334" spans="1:7" hidden="1" x14ac:dyDescent="0.2">
      <c r="A2334" t="s">
        <v>2550</v>
      </c>
      <c r="B2334" t="s">
        <v>13</v>
      </c>
      <c r="C2334" t="s">
        <v>1422</v>
      </c>
      <c r="E2334" s="20">
        <v>20955.900000000001</v>
      </c>
      <c r="F2334" s="20">
        <v>19474.599999999999</v>
      </c>
      <c r="G2334" s="20">
        <f t="shared" si="40"/>
        <v>1481.3000000000029</v>
      </c>
    </row>
    <row r="2335" spans="1:7" hidden="1" x14ac:dyDescent="0.2">
      <c r="A2335" t="s">
        <v>2095</v>
      </c>
      <c r="B2335" t="s">
        <v>13</v>
      </c>
      <c r="C2335" t="s">
        <v>675</v>
      </c>
      <c r="E2335" s="20">
        <v>216790</v>
      </c>
      <c r="F2335" s="20">
        <v>233804</v>
      </c>
      <c r="G2335" s="20">
        <f t="shared" si="40"/>
        <v>-17014</v>
      </c>
    </row>
    <row r="2336" spans="1:7" hidden="1" x14ac:dyDescent="0.2">
      <c r="A2336" t="s">
        <v>2096</v>
      </c>
      <c r="B2336" t="s">
        <v>17</v>
      </c>
      <c r="C2336" t="s">
        <v>676</v>
      </c>
      <c r="E2336" s="20">
        <v>-17768.05</v>
      </c>
      <c r="F2336" s="20">
        <v>1837</v>
      </c>
      <c r="G2336" s="20">
        <f t="shared" si="40"/>
        <v>-19605.05</v>
      </c>
    </row>
    <row r="2337" spans="1:7" hidden="1" x14ac:dyDescent="0.2">
      <c r="A2337" t="s">
        <v>2097</v>
      </c>
      <c r="B2337" t="s">
        <v>13</v>
      </c>
      <c r="C2337" t="s">
        <v>677</v>
      </c>
      <c r="E2337" s="20">
        <v>-7741.98</v>
      </c>
      <c r="F2337" s="20">
        <v>0</v>
      </c>
      <c r="G2337" s="20">
        <f t="shared" si="40"/>
        <v>-7741.98</v>
      </c>
    </row>
    <row r="2338" spans="1:7" hidden="1" x14ac:dyDescent="0.2">
      <c r="A2338" t="s">
        <v>2098</v>
      </c>
      <c r="B2338" t="s">
        <v>13</v>
      </c>
      <c r="C2338" t="s">
        <v>678</v>
      </c>
      <c r="E2338" s="20">
        <v>-10999.06</v>
      </c>
      <c r="F2338" s="20">
        <v>1837</v>
      </c>
      <c r="G2338" s="20">
        <f t="shared" si="40"/>
        <v>-12836.06</v>
      </c>
    </row>
    <row r="2339" spans="1:7" hidden="1" x14ac:dyDescent="0.2">
      <c r="A2339" t="s">
        <v>2099</v>
      </c>
      <c r="B2339" t="s">
        <v>13</v>
      </c>
      <c r="C2339" t="s">
        <v>679</v>
      </c>
      <c r="E2339" s="20">
        <v>972.99</v>
      </c>
      <c r="F2339" s="20">
        <v>0</v>
      </c>
      <c r="G2339" s="20">
        <f t="shared" si="40"/>
        <v>972.99</v>
      </c>
    </row>
    <row r="2340" spans="1:7" hidden="1" x14ac:dyDescent="0.2">
      <c r="A2340" t="s">
        <v>2100</v>
      </c>
      <c r="B2340" t="s">
        <v>17</v>
      </c>
      <c r="C2340" t="s">
        <v>681</v>
      </c>
      <c r="E2340" s="20">
        <v>610650.67000000004</v>
      </c>
      <c r="F2340" s="20">
        <v>491170.17</v>
      </c>
      <c r="G2340" s="20">
        <f t="shared" si="40"/>
        <v>119480.50000000006</v>
      </c>
    </row>
    <row r="2341" spans="1:7" hidden="1" x14ac:dyDescent="0.2">
      <c r="A2341" t="s">
        <v>2101</v>
      </c>
      <c r="B2341" t="s">
        <v>13</v>
      </c>
      <c r="C2341" t="s">
        <v>681</v>
      </c>
      <c r="E2341" s="20">
        <v>610650.67000000004</v>
      </c>
      <c r="F2341" s="20">
        <v>491170.17</v>
      </c>
      <c r="G2341" s="20">
        <f t="shared" si="40"/>
        <v>119480.50000000006</v>
      </c>
    </row>
    <row r="2342" spans="1:7" hidden="1" x14ac:dyDescent="0.2">
      <c r="A2342" t="s">
        <v>2102</v>
      </c>
      <c r="B2342" t="s">
        <v>17</v>
      </c>
      <c r="C2342" t="s">
        <v>3802</v>
      </c>
      <c r="E2342" s="20">
        <v>43864657.490000002</v>
      </c>
      <c r="F2342" s="20">
        <v>40534886.170000002</v>
      </c>
      <c r="G2342" s="20">
        <f t="shared" si="40"/>
        <v>3329771.3200000003</v>
      </c>
    </row>
    <row r="2343" spans="1:7" hidden="1" x14ac:dyDescent="0.2">
      <c r="A2343" t="s">
        <v>2103</v>
      </c>
      <c r="B2343" t="s">
        <v>17</v>
      </c>
      <c r="C2343" t="s">
        <v>644</v>
      </c>
      <c r="E2343" s="20">
        <v>40239447.259999998</v>
      </c>
      <c r="F2343" s="20">
        <v>37798634.490000002</v>
      </c>
      <c r="G2343" s="20">
        <f t="shared" si="40"/>
        <v>2440812.7699999958</v>
      </c>
    </row>
    <row r="2344" spans="1:7" hidden="1" x14ac:dyDescent="0.2">
      <c r="A2344" t="s">
        <v>2104</v>
      </c>
      <c r="B2344" t="s">
        <v>13</v>
      </c>
      <c r="C2344" t="s">
        <v>644</v>
      </c>
      <c r="E2344" s="20">
        <v>31574631.640000001</v>
      </c>
      <c r="F2344" s="20">
        <v>29268156</v>
      </c>
      <c r="G2344" s="20">
        <f t="shared" si="40"/>
        <v>2306475.6400000006</v>
      </c>
    </row>
    <row r="2345" spans="1:7" hidden="1" x14ac:dyDescent="0.2">
      <c r="A2345" t="s">
        <v>2105</v>
      </c>
      <c r="B2345" t="s">
        <v>13</v>
      </c>
      <c r="C2345" t="s">
        <v>671</v>
      </c>
      <c r="E2345" s="20">
        <v>596986.12</v>
      </c>
      <c r="F2345" s="20">
        <v>450822.49</v>
      </c>
      <c r="G2345" s="20">
        <f t="shared" si="40"/>
        <v>146163.63</v>
      </c>
    </row>
    <row r="2346" spans="1:7" hidden="1" x14ac:dyDescent="0.2">
      <c r="A2346" t="s">
        <v>2106</v>
      </c>
      <c r="B2346" t="s">
        <v>13</v>
      </c>
      <c r="C2346" t="s">
        <v>673</v>
      </c>
      <c r="E2346" s="20">
        <v>-83607.5</v>
      </c>
      <c r="F2346" s="20">
        <v>0</v>
      </c>
      <c r="G2346" s="20">
        <f t="shared" si="40"/>
        <v>-83607.5</v>
      </c>
    </row>
    <row r="2347" spans="1:7" hidden="1" x14ac:dyDescent="0.2">
      <c r="A2347" t="s">
        <v>2107</v>
      </c>
      <c r="B2347" t="s">
        <v>13</v>
      </c>
      <c r="C2347" t="s">
        <v>675</v>
      </c>
      <c r="E2347" s="20">
        <v>8151437</v>
      </c>
      <c r="F2347" s="20">
        <v>8079656</v>
      </c>
      <c r="G2347" s="20">
        <f t="shared" si="40"/>
        <v>71781</v>
      </c>
    </row>
    <row r="2348" spans="1:7" hidden="1" x14ac:dyDescent="0.2">
      <c r="A2348" t="s">
        <v>2108</v>
      </c>
      <c r="B2348" t="s">
        <v>17</v>
      </c>
      <c r="C2348" t="s">
        <v>676</v>
      </c>
      <c r="E2348" s="20">
        <v>453559.88</v>
      </c>
      <c r="F2348" s="20">
        <v>426819</v>
      </c>
      <c r="G2348" s="20">
        <f t="shared" si="40"/>
        <v>26740.880000000005</v>
      </c>
    </row>
    <row r="2349" spans="1:7" hidden="1" x14ac:dyDescent="0.2">
      <c r="A2349" t="s">
        <v>2109</v>
      </c>
      <c r="B2349" t="s">
        <v>13</v>
      </c>
      <c r="C2349" t="s">
        <v>677</v>
      </c>
      <c r="E2349" s="20">
        <v>38176.78</v>
      </c>
      <c r="F2349" s="20">
        <v>0</v>
      </c>
      <c r="G2349" s="20">
        <f t="shared" si="40"/>
        <v>38176.78</v>
      </c>
    </row>
    <row r="2350" spans="1:7" hidden="1" x14ac:dyDescent="0.2">
      <c r="A2350" t="s">
        <v>2110</v>
      </c>
      <c r="B2350" t="s">
        <v>13</v>
      </c>
      <c r="C2350" t="s">
        <v>678</v>
      </c>
      <c r="E2350" s="20">
        <v>415383.1</v>
      </c>
      <c r="F2350" s="20">
        <v>426819</v>
      </c>
      <c r="G2350" s="20">
        <f t="shared" si="40"/>
        <v>-11435.900000000023</v>
      </c>
    </row>
    <row r="2351" spans="1:7" hidden="1" x14ac:dyDescent="0.2">
      <c r="A2351" t="s">
        <v>2111</v>
      </c>
      <c r="B2351" t="s">
        <v>17</v>
      </c>
      <c r="C2351" t="s">
        <v>681</v>
      </c>
      <c r="E2351" s="20">
        <v>3171650.35</v>
      </c>
      <c r="F2351" s="20">
        <v>2309432.6800000002</v>
      </c>
      <c r="G2351" s="20">
        <f t="shared" si="40"/>
        <v>862217.66999999993</v>
      </c>
    </row>
    <row r="2352" spans="1:7" hidden="1" x14ac:dyDescent="0.2">
      <c r="A2352" t="s">
        <v>2112</v>
      </c>
      <c r="B2352" t="s">
        <v>13</v>
      </c>
      <c r="C2352" t="s">
        <v>681</v>
      </c>
      <c r="E2352" s="20">
        <v>3171650.35</v>
      </c>
      <c r="F2352" s="20">
        <v>2309432.6800000002</v>
      </c>
      <c r="G2352" s="20">
        <f t="shared" si="40"/>
        <v>862217.66999999993</v>
      </c>
    </row>
    <row r="2353" spans="1:7" hidden="1" x14ac:dyDescent="0.2">
      <c r="A2353" t="s">
        <v>3267</v>
      </c>
      <c r="B2353" t="s">
        <v>17</v>
      </c>
      <c r="C2353" t="s">
        <v>3268</v>
      </c>
      <c r="E2353" s="20">
        <v>7865947.3300000001</v>
      </c>
      <c r="F2353" s="20">
        <v>16744113.15</v>
      </c>
      <c r="G2353" s="20">
        <f t="shared" si="40"/>
        <v>-8878165.8200000003</v>
      </c>
    </row>
    <row r="2354" spans="1:7" hidden="1" x14ac:dyDescent="0.2">
      <c r="A2354" t="s">
        <v>3269</v>
      </c>
      <c r="B2354" t="s">
        <v>17</v>
      </c>
      <c r="C2354" t="s">
        <v>3268</v>
      </c>
      <c r="E2354" s="20">
        <v>7865947.3300000001</v>
      </c>
      <c r="F2354" s="20">
        <v>16744113.15</v>
      </c>
      <c r="G2354" s="20">
        <f t="shared" si="40"/>
        <v>-8878165.8200000003</v>
      </c>
    </row>
    <row r="2355" spans="1:7" hidden="1" x14ac:dyDescent="0.2">
      <c r="A2355" t="s">
        <v>3270</v>
      </c>
      <c r="B2355" t="s">
        <v>17</v>
      </c>
      <c r="C2355" t="s">
        <v>3667</v>
      </c>
      <c r="E2355" s="20">
        <v>7865947.3300000001</v>
      </c>
      <c r="F2355" s="20">
        <v>16744113.15</v>
      </c>
      <c r="G2355" s="20">
        <f t="shared" si="40"/>
        <v>-8878165.8200000003</v>
      </c>
    </row>
    <row r="2356" spans="1:7" hidden="1" x14ac:dyDescent="0.2">
      <c r="A2356" t="s">
        <v>3271</v>
      </c>
      <c r="B2356" t="s">
        <v>17</v>
      </c>
      <c r="C2356" t="s">
        <v>54</v>
      </c>
      <c r="E2356" s="20">
        <v>7865947.3300000001</v>
      </c>
      <c r="F2356" s="20">
        <v>16744113.15</v>
      </c>
      <c r="G2356" s="20">
        <f t="shared" si="40"/>
        <v>-8878165.8200000003</v>
      </c>
    </row>
    <row r="2357" spans="1:7" hidden="1" x14ac:dyDescent="0.2">
      <c r="A2357" t="s">
        <v>3272</v>
      </c>
      <c r="B2357" t="s">
        <v>17</v>
      </c>
      <c r="C2357" t="s">
        <v>73</v>
      </c>
      <c r="E2357" s="20">
        <v>7865947.3300000001</v>
      </c>
      <c r="F2357" s="20">
        <v>16744113.15</v>
      </c>
      <c r="G2357" s="20">
        <f t="shared" si="40"/>
        <v>-8878165.8200000003</v>
      </c>
    </row>
    <row r="2358" spans="1:7" hidden="1" x14ac:dyDescent="0.2">
      <c r="A2358" t="s">
        <v>3273</v>
      </c>
      <c r="B2358" t="s">
        <v>17</v>
      </c>
      <c r="C2358" t="s">
        <v>3274</v>
      </c>
      <c r="E2358" s="20">
        <v>7865947.3300000001</v>
      </c>
      <c r="F2358" s="20">
        <v>16744113.15</v>
      </c>
      <c r="G2358" s="20">
        <f t="shared" si="40"/>
        <v>-8878165.8200000003</v>
      </c>
    </row>
    <row r="2359" spans="1:7" hidden="1" x14ac:dyDescent="0.2">
      <c r="A2359" t="s">
        <v>3275</v>
      </c>
      <c r="B2359" t="s">
        <v>17</v>
      </c>
      <c r="C2359" t="s">
        <v>3276</v>
      </c>
      <c r="E2359" s="20">
        <v>7865947.3300000001</v>
      </c>
      <c r="F2359" s="20">
        <v>16744113.15</v>
      </c>
      <c r="G2359" s="20">
        <f t="shared" si="40"/>
        <v>-8878165.8200000003</v>
      </c>
    </row>
    <row r="2360" spans="1:7" hidden="1" x14ac:dyDescent="0.2">
      <c r="A2360" t="s">
        <v>3277</v>
      </c>
      <c r="B2360" t="s">
        <v>17</v>
      </c>
      <c r="C2360" t="s">
        <v>3278</v>
      </c>
      <c r="E2360" s="20">
        <v>7865947.3300000001</v>
      </c>
      <c r="F2360" s="20">
        <v>16744113.15</v>
      </c>
      <c r="G2360" s="20">
        <f t="shared" si="40"/>
        <v>-8878165.8200000003</v>
      </c>
    </row>
    <row r="2361" spans="1:7" hidden="1" x14ac:dyDescent="0.2">
      <c r="A2361" t="s">
        <v>3346</v>
      </c>
      <c r="B2361" t="s">
        <v>13</v>
      </c>
      <c r="C2361" t="s">
        <v>634</v>
      </c>
      <c r="E2361" s="20">
        <v>4305616.3499999996</v>
      </c>
      <c r="F2361" s="20">
        <v>3470517.63</v>
      </c>
      <c r="G2361" s="20">
        <f t="shared" si="40"/>
        <v>835098.71999999974</v>
      </c>
    </row>
    <row r="2362" spans="1:7" hidden="1" x14ac:dyDescent="0.2">
      <c r="A2362" t="s">
        <v>3279</v>
      </c>
      <c r="B2362" t="s">
        <v>13</v>
      </c>
      <c r="C2362" t="s">
        <v>633</v>
      </c>
      <c r="E2362" s="20">
        <v>3560330.98</v>
      </c>
      <c r="F2362" s="20">
        <v>13273595.52</v>
      </c>
      <c r="G2362" s="20">
        <f t="shared" si="40"/>
        <v>-9713264.5399999991</v>
      </c>
    </row>
    <row r="2363" spans="1:7" hidden="1" x14ac:dyDescent="0.2">
      <c r="A2363" t="s">
        <v>525</v>
      </c>
      <c r="B2363" t="s">
        <v>17</v>
      </c>
      <c r="C2363" t="s">
        <v>526</v>
      </c>
      <c r="E2363" s="20">
        <v>52932256.240000002</v>
      </c>
      <c r="F2363" s="20">
        <v>52901557.079999998</v>
      </c>
      <c r="G2363" s="20">
        <f t="shared" si="40"/>
        <v>30699.160000003874</v>
      </c>
    </row>
    <row r="2364" spans="1:7" hidden="1" x14ac:dyDescent="0.2">
      <c r="A2364" t="s">
        <v>527</v>
      </c>
      <c r="B2364" t="s">
        <v>17</v>
      </c>
      <c r="C2364" t="s">
        <v>526</v>
      </c>
      <c r="E2364" s="20">
        <v>52932256.240000002</v>
      </c>
      <c r="F2364" s="20">
        <v>52901557.079999998</v>
      </c>
      <c r="G2364" s="20">
        <f t="shared" si="40"/>
        <v>30699.160000003874</v>
      </c>
    </row>
    <row r="2365" spans="1:7" hidden="1" x14ac:dyDescent="0.2">
      <c r="A2365" t="s">
        <v>528</v>
      </c>
      <c r="B2365" t="s">
        <v>17</v>
      </c>
      <c r="C2365" t="s">
        <v>3645</v>
      </c>
      <c r="E2365" s="20">
        <v>52932256.240000002</v>
      </c>
      <c r="F2365" s="20">
        <v>52901557.079999998</v>
      </c>
      <c r="G2365" s="20">
        <f t="shared" si="40"/>
        <v>30699.160000003874</v>
      </c>
    </row>
    <row r="2366" spans="1:7" hidden="1" x14ac:dyDescent="0.2">
      <c r="A2366" t="s">
        <v>529</v>
      </c>
      <c r="B2366" t="s">
        <v>17</v>
      </c>
      <c r="C2366" t="s">
        <v>3645</v>
      </c>
      <c r="E2366" s="20">
        <v>52932256.240000002</v>
      </c>
      <c r="F2366" s="20">
        <v>52901557.079999998</v>
      </c>
      <c r="G2366" s="20">
        <f t="shared" si="40"/>
        <v>30699.160000003874</v>
      </c>
    </row>
    <row r="2367" spans="1:7" hidden="1" x14ac:dyDescent="0.2">
      <c r="A2367" t="s">
        <v>530</v>
      </c>
      <c r="B2367" t="s">
        <v>17</v>
      </c>
      <c r="C2367" t="s">
        <v>73</v>
      </c>
      <c r="E2367" s="20">
        <v>52932256.240000002</v>
      </c>
      <c r="F2367" s="20">
        <v>52901557.079999998</v>
      </c>
      <c r="G2367" s="20">
        <f t="shared" si="40"/>
        <v>30699.160000003874</v>
      </c>
    </row>
    <row r="2368" spans="1:7" hidden="1" x14ac:dyDescent="0.2">
      <c r="A2368" t="s">
        <v>2113</v>
      </c>
      <c r="B2368" t="s">
        <v>17</v>
      </c>
      <c r="C2368" t="s">
        <v>2114</v>
      </c>
      <c r="E2368" s="20">
        <v>8218787.6100000003</v>
      </c>
      <c r="F2368" s="20">
        <v>8218787.6100000003</v>
      </c>
      <c r="G2368" s="20">
        <f t="shared" si="40"/>
        <v>0</v>
      </c>
    </row>
    <row r="2369" spans="1:7" hidden="1" x14ac:dyDescent="0.2">
      <c r="A2369" t="s">
        <v>2974</v>
      </c>
      <c r="B2369" t="s">
        <v>17</v>
      </c>
      <c r="C2369" t="s">
        <v>3801</v>
      </c>
      <c r="E2369" s="20">
        <v>115444.32</v>
      </c>
      <c r="F2369" s="20">
        <v>115444.32</v>
      </c>
      <c r="G2369" s="20">
        <f t="shared" si="40"/>
        <v>0</v>
      </c>
    </row>
    <row r="2370" spans="1:7" hidden="1" x14ac:dyDescent="0.2">
      <c r="A2370" t="s">
        <v>2975</v>
      </c>
      <c r="B2370" t="s">
        <v>17</v>
      </c>
      <c r="C2370" t="s">
        <v>642</v>
      </c>
      <c r="E2370" s="20">
        <v>115444.32</v>
      </c>
      <c r="F2370" s="20">
        <v>115444.32</v>
      </c>
      <c r="G2370" s="20">
        <f t="shared" si="40"/>
        <v>0</v>
      </c>
    </row>
    <row r="2371" spans="1:7" hidden="1" x14ac:dyDescent="0.2">
      <c r="A2371" t="s">
        <v>2976</v>
      </c>
      <c r="B2371" t="s">
        <v>13</v>
      </c>
      <c r="C2371" t="s">
        <v>644</v>
      </c>
      <c r="E2371" s="20">
        <v>115444.32</v>
      </c>
      <c r="F2371" s="20">
        <v>115444.32</v>
      </c>
      <c r="G2371" s="20">
        <f t="shared" si="40"/>
        <v>0</v>
      </c>
    </row>
    <row r="2372" spans="1:7" hidden="1" x14ac:dyDescent="0.2">
      <c r="A2372" t="s">
        <v>2115</v>
      </c>
      <c r="B2372" t="s">
        <v>17</v>
      </c>
      <c r="C2372" t="s">
        <v>3767</v>
      </c>
      <c r="E2372" s="20">
        <v>1686363.16</v>
      </c>
      <c r="F2372" s="20">
        <v>1686363.16</v>
      </c>
      <c r="G2372" s="20">
        <f t="shared" si="40"/>
        <v>0</v>
      </c>
    </row>
    <row r="2373" spans="1:7" hidden="1" x14ac:dyDescent="0.2">
      <c r="A2373" t="s">
        <v>2116</v>
      </c>
      <c r="B2373" t="s">
        <v>17</v>
      </c>
      <c r="C2373" t="s">
        <v>644</v>
      </c>
      <c r="E2373" s="20">
        <v>1621292.74</v>
      </c>
      <c r="F2373" s="20">
        <v>1621292.74</v>
      </c>
      <c r="G2373" s="20">
        <f t="shared" si="40"/>
        <v>0</v>
      </c>
    </row>
    <row r="2374" spans="1:7" hidden="1" x14ac:dyDescent="0.2">
      <c r="A2374" t="s">
        <v>2927</v>
      </c>
      <c r="B2374" t="s">
        <v>13</v>
      </c>
      <c r="C2374" t="s">
        <v>644</v>
      </c>
      <c r="E2374" s="20">
        <v>4314.3</v>
      </c>
      <c r="F2374" s="20">
        <v>4314.3</v>
      </c>
      <c r="G2374" s="20">
        <f t="shared" si="40"/>
        <v>0</v>
      </c>
    </row>
    <row r="2375" spans="1:7" hidden="1" x14ac:dyDescent="0.2">
      <c r="A2375" t="s">
        <v>2117</v>
      </c>
      <c r="B2375" t="s">
        <v>13</v>
      </c>
      <c r="C2375" t="s">
        <v>671</v>
      </c>
      <c r="E2375" s="20">
        <v>7311.38</v>
      </c>
      <c r="F2375" s="20">
        <v>7311.38</v>
      </c>
      <c r="G2375" s="20">
        <f t="shared" si="40"/>
        <v>0</v>
      </c>
    </row>
    <row r="2376" spans="1:7" hidden="1" x14ac:dyDescent="0.2">
      <c r="A2376" t="s">
        <v>2118</v>
      </c>
      <c r="B2376" t="s">
        <v>13</v>
      </c>
      <c r="C2376" t="s">
        <v>673</v>
      </c>
      <c r="E2376" s="20">
        <v>471409.94</v>
      </c>
      <c r="F2376" s="20">
        <v>471409.94</v>
      </c>
      <c r="G2376" s="20">
        <f t="shared" si="40"/>
        <v>0</v>
      </c>
    </row>
    <row r="2377" spans="1:7" hidden="1" x14ac:dyDescent="0.2">
      <c r="A2377" t="s">
        <v>2754</v>
      </c>
      <c r="B2377" t="s">
        <v>13</v>
      </c>
      <c r="C2377" t="s">
        <v>1422</v>
      </c>
      <c r="E2377" s="20">
        <v>32744.02</v>
      </c>
      <c r="F2377" s="20">
        <v>32744.02</v>
      </c>
      <c r="G2377" s="20">
        <f t="shared" ref="G2377:G2440" si="41">+E2377-F2377</f>
        <v>0</v>
      </c>
    </row>
    <row r="2378" spans="1:7" hidden="1" x14ac:dyDescent="0.2">
      <c r="A2378" t="s">
        <v>2119</v>
      </c>
      <c r="B2378" t="s">
        <v>13</v>
      </c>
      <c r="C2378" t="s">
        <v>675</v>
      </c>
      <c r="E2378" s="20">
        <v>1105513.1000000001</v>
      </c>
      <c r="F2378" s="20">
        <v>1105513.1000000001</v>
      </c>
      <c r="G2378" s="20">
        <f t="shared" si="41"/>
        <v>0</v>
      </c>
    </row>
    <row r="2379" spans="1:7" hidden="1" x14ac:dyDescent="0.2">
      <c r="A2379" t="s">
        <v>2120</v>
      </c>
      <c r="B2379" t="s">
        <v>17</v>
      </c>
      <c r="C2379" t="s">
        <v>676</v>
      </c>
      <c r="E2379" s="20">
        <v>4786.5600000000004</v>
      </c>
      <c r="F2379" s="20">
        <v>4786.5600000000004</v>
      </c>
      <c r="G2379" s="20">
        <f t="shared" si="41"/>
        <v>0</v>
      </c>
    </row>
    <row r="2380" spans="1:7" hidden="1" x14ac:dyDescent="0.2">
      <c r="A2380" t="s">
        <v>2121</v>
      </c>
      <c r="B2380" t="s">
        <v>13</v>
      </c>
      <c r="C2380" t="s">
        <v>677</v>
      </c>
      <c r="E2380" s="20">
        <v>1307.96</v>
      </c>
      <c r="F2380" s="20">
        <v>1307.96</v>
      </c>
      <c r="G2380" s="20">
        <f t="shared" si="41"/>
        <v>0</v>
      </c>
    </row>
    <row r="2381" spans="1:7" hidden="1" x14ac:dyDescent="0.2">
      <c r="A2381" t="s">
        <v>2122</v>
      </c>
      <c r="B2381" t="s">
        <v>13</v>
      </c>
      <c r="C2381" t="s">
        <v>679</v>
      </c>
      <c r="E2381" s="20">
        <v>3478.6</v>
      </c>
      <c r="F2381" s="20">
        <v>3478.6</v>
      </c>
      <c r="G2381" s="20">
        <f t="shared" si="41"/>
        <v>0</v>
      </c>
    </row>
    <row r="2382" spans="1:7" hidden="1" x14ac:dyDescent="0.2">
      <c r="A2382" t="s">
        <v>2123</v>
      </c>
      <c r="B2382" t="s">
        <v>17</v>
      </c>
      <c r="C2382" t="s">
        <v>681</v>
      </c>
      <c r="E2382" s="20">
        <v>60283.86</v>
      </c>
      <c r="F2382" s="20">
        <v>60283.86</v>
      </c>
      <c r="G2382" s="20">
        <f t="shared" si="41"/>
        <v>0</v>
      </c>
    </row>
    <row r="2383" spans="1:7" hidden="1" x14ac:dyDescent="0.2">
      <c r="A2383" t="s">
        <v>2124</v>
      </c>
      <c r="B2383" t="s">
        <v>13</v>
      </c>
      <c r="C2383" t="s">
        <v>681</v>
      </c>
      <c r="E2383" s="20">
        <v>60283.86</v>
      </c>
      <c r="F2383" s="20">
        <v>60283.86</v>
      </c>
      <c r="G2383" s="20">
        <f t="shared" si="41"/>
        <v>0</v>
      </c>
    </row>
    <row r="2384" spans="1:7" hidden="1" x14ac:dyDescent="0.2">
      <c r="A2384" t="s">
        <v>2125</v>
      </c>
      <c r="B2384" t="s">
        <v>17</v>
      </c>
      <c r="C2384" t="s">
        <v>3811</v>
      </c>
      <c r="E2384" s="20">
        <v>6416980.1299999999</v>
      </c>
      <c r="F2384" s="20">
        <v>6416980.1299999999</v>
      </c>
      <c r="G2384" s="20">
        <f t="shared" si="41"/>
        <v>0</v>
      </c>
    </row>
    <row r="2385" spans="1:7" hidden="1" x14ac:dyDescent="0.2">
      <c r="A2385" t="s">
        <v>2126</v>
      </c>
      <c r="B2385" t="s">
        <v>17</v>
      </c>
      <c r="C2385" t="s">
        <v>644</v>
      </c>
      <c r="E2385" s="20">
        <v>5603804.21</v>
      </c>
      <c r="F2385" s="20">
        <v>5603804.21</v>
      </c>
      <c r="G2385" s="20">
        <f t="shared" si="41"/>
        <v>0</v>
      </c>
    </row>
    <row r="2386" spans="1:7" hidden="1" x14ac:dyDescent="0.2">
      <c r="A2386" t="s">
        <v>2127</v>
      </c>
      <c r="B2386" t="s">
        <v>13</v>
      </c>
      <c r="C2386" t="s">
        <v>644</v>
      </c>
      <c r="E2386" s="20">
        <v>5512685.0199999996</v>
      </c>
      <c r="F2386" s="20">
        <v>5512685.0199999996</v>
      </c>
      <c r="G2386" s="20">
        <f t="shared" si="41"/>
        <v>0</v>
      </c>
    </row>
    <row r="2387" spans="1:7" hidden="1" x14ac:dyDescent="0.2">
      <c r="A2387" t="s">
        <v>2128</v>
      </c>
      <c r="B2387" t="s">
        <v>13</v>
      </c>
      <c r="C2387" t="s">
        <v>671</v>
      </c>
      <c r="E2387" s="20">
        <v>91119.19</v>
      </c>
      <c r="F2387" s="20">
        <v>91119.19</v>
      </c>
      <c r="G2387" s="20">
        <f t="shared" si="41"/>
        <v>0</v>
      </c>
    </row>
    <row r="2388" spans="1:7" hidden="1" x14ac:dyDescent="0.2">
      <c r="A2388" t="s">
        <v>2129</v>
      </c>
      <c r="B2388" t="s">
        <v>17</v>
      </c>
      <c r="C2388" t="s">
        <v>676</v>
      </c>
      <c r="E2388" s="20">
        <v>62125.72</v>
      </c>
      <c r="F2388" s="20">
        <v>62125.72</v>
      </c>
      <c r="G2388" s="20">
        <f t="shared" si="41"/>
        <v>0</v>
      </c>
    </row>
    <row r="2389" spans="1:7" hidden="1" x14ac:dyDescent="0.2">
      <c r="A2389" t="s">
        <v>2130</v>
      </c>
      <c r="B2389" t="s">
        <v>13</v>
      </c>
      <c r="C2389" t="s">
        <v>678</v>
      </c>
      <c r="E2389" s="20">
        <v>62125.72</v>
      </c>
      <c r="F2389" s="20">
        <v>62125.72</v>
      </c>
      <c r="G2389" s="20">
        <f t="shared" si="41"/>
        <v>0</v>
      </c>
    </row>
    <row r="2390" spans="1:7" hidden="1" x14ac:dyDescent="0.2">
      <c r="A2390" t="s">
        <v>2131</v>
      </c>
      <c r="B2390" t="s">
        <v>17</v>
      </c>
      <c r="C2390" t="s">
        <v>681</v>
      </c>
      <c r="E2390" s="20">
        <v>751050.2</v>
      </c>
      <c r="F2390" s="20">
        <v>751050.2</v>
      </c>
      <c r="G2390" s="20">
        <f t="shared" si="41"/>
        <v>0</v>
      </c>
    </row>
    <row r="2391" spans="1:7" hidden="1" x14ac:dyDescent="0.2">
      <c r="A2391" t="s">
        <v>2132</v>
      </c>
      <c r="B2391" t="s">
        <v>13</v>
      </c>
      <c r="C2391" t="s">
        <v>681</v>
      </c>
      <c r="E2391" s="20">
        <v>751050.2</v>
      </c>
      <c r="F2391" s="20">
        <v>751050.2</v>
      </c>
      <c r="G2391" s="20">
        <f t="shared" si="41"/>
        <v>0</v>
      </c>
    </row>
    <row r="2392" spans="1:7" hidden="1" x14ac:dyDescent="0.2">
      <c r="A2392" t="s">
        <v>2133</v>
      </c>
      <c r="B2392" t="s">
        <v>17</v>
      </c>
      <c r="C2392" t="s">
        <v>3812</v>
      </c>
      <c r="E2392" s="20">
        <v>44713468.630000003</v>
      </c>
      <c r="F2392" s="20">
        <v>44682769.469999999</v>
      </c>
      <c r="G2392" s="20">
        <f t="shared" si="41"/>
        <v>30699.160000003874</v>
      </c>
    </row>
    <row r="2393" spans="1:7" hidden="1" x14ac:dyDescent="0.2">
      <c r="A2393" t="s">
        <v>2134</v>
      </c>
      <c r="B2393" t="s">
        <v>17</v>
      </c>
      <c r="C2393" t="s">
        <v>2135</v>
      </c>
      <c r="E2393" s="20">
        <v>4837824.07</v>
      </c>
      <c r="F2393" s="20">
        <v>4837573.84</v>
      </c>
      <c r="G2393" s="20">
        <f t="shared" si="41"/>
        <v>250.23000000044703</v>
      </c>
    </row>
    <row r="2394" spans="1:7" hidden="1" x14ac:dyDescent="0.2">
      <c r="A2394" t="s">
        <v>2136</v>
      </c>
      <c r="B2394" t="s">
        <v>17</v>
      </c>
      <c r="C2394" t="s">
        <v>644</v>
      </c>
      <c r="E2394" s="20">
        <v>4657008</v>
      </c>
      <c r="F2394" s="20">
        <v>4657623.1500000004</v>
      </c>
      <c r="G2394" s="20">
        <f t="shared" si="41"/>
        <v>-615.15000000037253</v>
      </c>
    </row>
    <row r="2395" spans="1:7" hidden="1" x14ac:dyDescent="0.2">
      <c r="A2395" t="s">
        <v>2137</v>
      </c>
      <c r="B2395" t="s">
        <v>13</v>
      </c>
      <c r="C2395" t="s">
        <v>3813</v>
      </c>
      <c r="E2395" s="20">
        <v>9586.41</v>
      </c>
      <c r="F2395" s="20">
        <v>9586.41</v>
      </c>
      <c r="G2395" s="20">
        <f t="shared" si="41"/>
        <v>0</v>
      </c>
    </row>
    <row r="2396" spans="1:7" hidden="1" x14ac:dyDescent="0.2">
      <c r="A2396" t="s">
        <v>2138</v>
      </c>
      <c r="B2396" t="s">
        <v>13</v>
      </c>
      <c r="C2396" t="s">
        <v>3814</v>
      </c>
      <c r="E2396" s="20">
        <v>2808.39</v>
      </c>
      <c r="F2396" s="20">
        <v>2922.86</v>
      </c>
      <c r="G2396" s="20">
        <f t="shared" si="41"/>
        <v>-114.47000000000025</v>
      </c>
    </row>
    <row r="2397" spans="1:7" hidden="1" x14ac:dyDescent="0.2">
      <c r="A2397" t="s">
        <v>2139</v>
      </c>
      <c r="B2397" t="s">
        <v>13</v>
      </c>
      <c r="C2397" t="s">
        <v>2140</v>
      </c>
      <c r="E2397" s="20">
        <v>107996.19</v>
      </c>
      <c r="F2397" s="20">
        <v>107996.19</v>
      </c>
      <c r="G2397" s="20">
        <f t="shared" si="41"/>
        <v>0</v>
      </c>
    </row>
    <row r="2398" spans="1:7" hidden="1" x14ac:dyDescent="0.2">
      <c r="A2398" t="s">
        <v>2141</v>
      </c>
      <c r="B2398" t="s">
        <v>13</v>
      </c>
      <c r="C2398" t="s">
        <v>2142</v>
      </c>
      <c r="E2398" s="20">
        <v>7566.18</v>
      </c>
      <c r="F2398" s="20">
        <v>7566.18</v>
      </c>
      <c r="G2398" s="20">
        <f t="shared" si="41"/>
        <v>0</v>
      </c>
    </row>
    <row r="2399" spans="1:7" hidden="1" x14ac:dyDescent="0.2">
      <c r="A2399" t="s">
        <v>2143</v>
      </c>
      <c r="B2399" t="s">
        <v>13</v>
      </c>
      <c r="C2399" t="s">
        <v>2144</v>
      </c>
      <c r="E2399" s="20">
        <v>7464.39</v>
      </c>
      <c r="F2399" s="20">
        <v>7359.29</v>
      </c>
      <c r="G2399" s="20">
        <f t="shared" si="41"/>
        <v>105.10000000000036</v>
      </c>
    </row>
    <row r="2400" spans="1:7" hidden="1" x14ac:dyDescent="0.2">
      <c r="A2400" t="s">
        <v>2145</v>
      </c>
      <c r="B2400" t="s">
        <v>13</v>
      </c>
      <c r="C2400" t="s">
        <v>3668</v>
      </c>
      <c r="E2400" s="20">
        <v>10659.25</v>
      </c>
      <c r="F2400" s="20">
        <v>10659.25</v>
      </c>
      <c r="G2400" s="20">
        <f t="shared" si="41"/>
        <v>0</v>
      </c>
    </row>
    <row r="2401" spans="1:7" hidden="1" x14ac:dyDescent="0.2">
      <c r="A2401" t="s">
        <v>2146</v>
      </c>
      <c r="B2401" t="s">
        <v>13</v>
      </c>
      <c r="C2401" t="s">
        <v>2147</v>
      </c>
      <c r="E2401" s="20">
        <v>1003393.27</v>
      </c>
      <c r="F2401" s="20">
        <v>1003393.27</v>
      </c>
      <c r="G2401" s="20">
        <f t="shared" si="41"/>
        <v>0</v>
      </c>
    </row>
    <row r="2402" spans="1:7" hidden="1" x14ac:dyDescent="0.2">
      <c r="A2402" t="s">
        <v>2148</v>
      </c>
      <c r="B2402" t="s">
        <v>13</v>
      </c>
      <c r="C2402" t="s">
        <v>2149</v>
      </c>
      <c r="E2402" s="20">
        <v>915338.37</v>
      </c>
      <c r="F2402" s="20">
        <v>910748.29</v>
      </c>
      <c r="G2402" s="20">
        <f t="shared" si="41"/>
        <v>4590.0799999999581</v>
      </c>
    </row>
    <row r="2403" spans="1:7" hidden="1" x14ac:dyDescent="0.2">
      <c r="A2403" t="s">
        <v>2851</v>
      </c>
      <c r="B2403" t="s">
        <v>13</v>
      </c>
      <c r="C2403" t="s">
        <v>3669</v>
      </c>
      <c r="E2403" s="20">
        <v>2592195.5499999998</v>
      </c>
      <c r="F2403" s="20">
        <v>2597391.41</v>
      </c>
      <c r="G2403" s="20">
        <f t="shared" si="41"/>
        <v>-5195.8600000003353</v>
      </c>
    </row>
    <row r="2404" spans="1:7" hidden="1" x14ac:dyDescent="0.2">
      <c r="A2404" t="s">
        <v>2150</v>
      </c>
      <c r="B2404" t="s">
        <v>17</v>
      </c>
      <c r="C2404" t="s">
        <v>3815</v>
      </c>
      <c r="E2404" s="20">
        <v>62077.24</v>
      </c>
      <c r="F2404" s="20">
        <v>61424.77</v>
      </c>
      <c r="G2404" s="20">
        <f t="shared" si="41"/>
        <v>652.47000000000116</v>
      </c>
    </row>
    <row r="2405" spans="1:7" hidden="1" x14ac:dyDescent="0.2">
      <c r="A2405" t="s">
        <v>2153</v>
      </c>
      <c r="B2405" t="s">
        <v>13</v>
      </c>
      <c r="C2405" t="s">
        <v>2154</v>
      </c>
      <c r="E2405" s="20">
        <v>62077.24</v>
      </c>
      <c r="F2405" s="20">
        <v>61424.77</v>
      </c>
      <c r="G2405" s="20">
        <f t="shared" si="41"/>
        <v>652.47000000000116</v>
      </c>
    </row>
    <row r="2406" spans="1:7" hidden="1" x14ac:dyDescent="0.2">
      <c r="A2406" t="s">
        <v>2155</v>
      </c>
      <c r="B2406" t="s">
        <v>17</v>
      </c>
      <c r="C2406" t="s">
        <v>681</v>
      </c>
      <c r="E2406" s="20">
        <v>53206.83</v>
      </c>
      <c r="F2406" s="20">
        <v>53206.83</v>
      </c>
      <c r="G2406" s="20">
        <f t="shared" si="41"/>
        <v>0</v>
      </c>
    </row>
    <row r="2407" spans="1:7" hidden="1" x14ac:dyDescent="0.2">
      <c r="A2407" t="s">
        <v>2156</v>
      </c>
      <c r="B2407" t="s">
        <v>13</v>
      </c>
      <c r="C2407" t="s">
        <v>2151</v>
      </c>
      <c r="E2407" s="20">
        <v>27354.74</v>
      </c>
      <c r="F2407" s="20">
        <v>27354.74</v>
      </c>
      <c r="G2407" s="20">
        <f t="shared" si="41"/>
        <v>0</v>
      </c>
    </row>
    <row r="2408" spans="1:7" hidden="1" x14ac:dyDescent="0.2">
      <c r="A2408" t="s">
        <v>2157</v>
      </c>
      <c r="B2408" t="s">
        <v>13</v>
      </c>
      <c r="C2408" t="s">
        <v>2152</v>
      </c>
      <c r="E2408" s="20">
        <v>25852.09</v>
      </c>
      <c r="F2408" s="20">
        <v>25852.09</v>
      </c>
      <c r="G2408" s="20">
        <f t="shared" si="41"/>
        <v>0</v>
      </c>
    </row>
    <row r="2409" spans="1:7" hidden="1" x14ac:dyDescent="0.2">
      <c r="A2409" t="s">
        <v>2852</v>
      </c>
      <c r="B2409" t="s">
        <v>17</v>
      </c>
      <c r="C2409" t="s">
        <v>678</v>
      </c>
      <c r="E2409" s="20">
        <v>109008.06</v>
      </c>
      <c r="F2409" s="20">
        <v>109226.55</v>
      </c>
      <c r="G2409" s="20">
        <f t="shared" si="41"/>
        <v>-218.49000000000524</v>
      </c>
    </row>
    <row r="2410" spans="1:7" hidden="1" x14ac:dyDescent="0.2">
      <c r="A2410" t="s">
        <v>3320</v>
      </c>
      <c r="B2410" t="s">
        <v>13</v>
      </c>
      <c r="C2410" t="s">
        <v>2151</v>
      </c>
      <c r="E2410" s="20">
        <v>-1.91</v>
      </c>
      <c r="F2410" s="20">
        <v>-1.91</v>
      </c>
      <c r="G2410" s="20">
        <f t="shared" si="41"/>
        <v>0</v>
      </c>
    </row>
    <row r="2411" spans="1:7" hidden="1" x14ac:dyDescent="0.2">
      <c r="A2411" t="s">
        <v>2853</v>
      </c>
      <c r="B2411" t="s">
        <v>13</v>
      </c>
      <c r="C2411" t="s">
        <v>2152</v>
      </c>
      <c r="E2411" s="20">
        <v>4.67</v>
      </c>
      <c r="F2411" s="20">
        <v>4.67</v>
      </c>
      <c r="G2411" s="20">
        <f t="shared" si="41"/>
        <v>0</v>
      </c>
    </row>
    <row r="2412" spans="1:7" hidden="1" x14ac:dyDescent="0.2">
      <c r="A2412" t="s">
        <v>2854</v>
      </c>
      <c r="B2412" t="s">
        <v>13</v>
      </c>
      <c r="C2412" t="s">
        <v>2154</v>
      </c>
      <c r="E2412" s="20">
        <v>109005.3</v>
      </c>
      <c r="F2412" s="20">
        <v>109223.79</v>
      </c>
      <c r="G2412" s="20">
        <f t="shared" si="41"/>
        <v>-218.48999999999069</v>
      </c>
    </row>
    <row r="2413" spans="1:7" hidden="1" x14ac:dyDescent="0.2">
      <c r="A2413" t="s">
        <v>2158</v>
      </c>
      <c r="B2413" t="s">
        <v>17</v>
      </c>
      <c r="C2413" t="s">
        <v>3816</v>
      </c>
      <c r="E2413" s="20">
        <v>-43476.06</v>
      </c>
      <c r="F2413" s="20">
        <v>-43907.46</v>
      </c>
      <c r="G2413" s="20">
        <f t="shared" si="41"/>
        <v>431.40000000000146</v>
      </c>
    </row>
    <row r="2414" spans="1:7" hidden="1" x14ac:dyDescent="0.2">
      <c r="A2414" t="s">
        <v>3280</v>
      </c>
      <c r="B2414" t="s">
        <v>13</v>
      </c>
      <c r="C2414" t="s">
        <v>671</v>
      </c>
      <c r="E2414" s="20">
        <v>-45.26</v>
      </c>
      <c r="F2414" s="20">
        <v>-45.26</v>
      </c>
      <c r="G2414" s="20">
        <f t="shared" si="41"/>
        <v>0</v>
      </c>
    </row>
    <row r="2415" spans="1:7" hidden="1" x14ac:dyDescent="0.2">
      <c r="A2415" t="s">
        <v>2160</v>
      </c>
      <c r="B2415" t="s">
        <v>13</v>
      </c>
      <c r="C2415" t="s">
        <v>2161</v>
      </c>
      <c r="E2415" s="20">
        <v>-2321.92</v>
      </c>
      <c r="F2415" s="20">
        <v>-2208.3000000000002</v>
      </c>
      <c r="G2415" s="20">
        <f t="shared" si="41"/>
        <v>-113.61999999999989</v>
      </c>
    </row>
    <row r="2416" spans="1:7" hidden="1" x14ac:dyDescent="0.2">
      <c r="A2416" t="s">
        <v>2162</v>
      </c>
      <c r="B2416" t="s">
        <v>13</v>
      </c>
      <c r="C2416" t="s">
        <v>681</v>
      </c>
      <c r="E2416" s="20">
        <v>-121.96</v>
      </c>
      <c r="F2416" s="20">
        <v>-123.26</v>
      </c>
      <c r="G2416" s="20">
        <f t="shared" si="41"/>
        <v>1.3000000000000114</v>
      </c>
    </row>
    <row r="2417" spans="1:7" hidden="1" x14ac:dyDescent="0.2">
      <c r="A2417" t="s">
        <v>2928</v>
      </c>
      <c r="B2417" t="s">
        <v>13</v>
      </c>
      <c r="C2417" t="s">
        <v>1422</v>
      </c>
      <c r="E2417" s="20">
        <v>-130.38</v>
      </c>
      <c r="F2417" s="20">
        <v>-130.38</v>
      </c>
      <c r="G2417" s="20">
        <f t="shared" si="41"/>
        <v>0</v>
      </c>
    </row>
    <row r="2418" spans="1:7" hidden="1" x14ac:dyDescent="0.2">
      <c r="A2418" t="s">
        <v>3547</v>
      </c>
      <c r="B2418" t="s">
        <v>13</v>
      </c>
      <c r="C2418" t="s">
        <v>678</v>
      </c>
      <c r="E2418" s="20">
        <v>-845.62</v>
      </c>
      <c r="F2418" s="20">
        <v>-845.62</v>
      </c>
      <c r="G2418" s="20">
        <f t="shared" si="41"/>
        <v>0</v>
      </c>
    </row>
    <row r="2419" spans="1:7" hidden="1" x14ac:dyDescent="0.2">
      <c r="A2419" t="s">
        <v>3281</v>
      </c>
      <c r="B2419" t="s">
        <v>13</v>
      </c>
      <c r="C2419" t="s">
        <v>642</v>
      </c>
      <c r="E2419" s="20">
        <v>-40010.92</v>
      </c>
      <c r="F2419" s="20">
        <v>-40554.639999999999</v>
      </c>
      <c r="G2419" s="20">
        <f t="shared" si="41"/>
        <v>543.72000000000116</v>
      </c>
    </row>
    <row r="2420" spans="1:7" hidden="1" x14ac:dyDescent="0.2">
      <c r="A2420" t="s">
        <v>2977</v>
      </c>
      <c r="B2420" t="s">
        <v>17</v>
      </c>
      <c r="C2420" t="s">
        <v>3817</v>
      </c>
      <c r="E2420" s="20">
        <v>1506471.21</v>
      </c>
      <c r="F2420" s="20">
        <v>1506471.21</v>
      </c>
      <c r="G2420" s="20">
        <f t="shared" si="41"/>
        <v>0</v>
      </c>
    </row>
    <row r="2421" spans="1:7" hidden="1" x14ac:dyDescent="0.2">
      <c r="A2421" t="s">
        <v>2978</v>
      </c>
      <c r="B2421" t="s">
        <v>17</v>
      </c>
      <c r="C2421" t="s">
        <v>642</v>
      </c>
      <c r="E2421" s="20">
        <v>1506471.21</v>
      </c>
      <c r="F2421" s="20">
        <v>1506471.21</v>
      </c>
      <c r="G2421" s="20">
        <f t="shared" si="41"/>
        <v>0</v>
      </c>
    </row>
    <row r="2422" spans="1:7" hidden="1" x14ac:dyDescent="0.2">
      <c r="A2422" t="s">
        <v>2979</v>
      </c>
      <c r="B2422" t="s">
        <v>13</v>
      </c>
      <c r="C2422" t="s">
        <v>2151</v>
      </c>
      <c r="E2422" s="20">
        <v>245129.42</v>
      </c>
      <c r="F2422" s="20">
        <v>245129.42</v>
      </c>
      <c r="G2422" s="20">
        <f t="shared" si="41"/>
        <v>0</v>
      </c>
    </row>
    <row r="2423" spans="1:7" hidden="1" x14ac:dyDescent="0.2">
      <c r="A2423" t="s">
        <v>2980</v>
      </c>
      <c r="B2423" t="s">
        <v>13</v>
      </c>
      <c r="C2423" t="s">
        <v>2152</v>
      </c>
      <c r="E2423" s="20">
        <v>647168.03</v>
      </c>
      <c r="F2423" s="20">
        <v>647168.03</v>
      </c>
      <c r="G2423" s="20">
        <f t="shared" si="41"/>
        <v>0</v>
      </c>
    </row>
    <row r="2424" spans="1:7" hidden="1" x14ac:dyDescent="0.2">
      <c r="A2424" t="s">
        <v>2981</v>
      </c>
      <c r="B2424" t="s">
        <v>13</v>
      </c>
      <c r="C2424" t="s">
        <v>2154</v>
      </c>
      <c r="E2424" s="20">
        <v>614173.76</v>
      </c>
      <c r="F2424" s="20">
        <v>614173.76</v>
      </c>
      <c r="G2424" s="20">
        <f t="shared" si="41"/>
        <v>0</v>
      </c>
    </row>
    <row r="2425" spans="1:7" hidden="1" x14ac:dyDescent="0.2">
      <c r="A2425" t="s">
        <v>2163</v>
      </c>
      <c r="B2425" t="s">
        <v>17</v>
      </c>
      <c r="C2425" t="s">
        <v>3818</v>
      </c>
      <c r="E2425" s="20">
        <v>38369173.350000001</v>
      </c>
      <c r="F2425" s="20">
        <v>38338724.420000002</v>
      </c>
      <c r="G2425" s="20">
        <f t="shared" si="41"/>
        <v>30448.929999999702</v>
      </c>
    </row>
    <row r="2426" spans="1:7" hidden="1" x14ac:dyDescent="0.2">
      <c r="A2426" t="s">
        <v>2164</v>
      </c>
      <c r="B2426" t="s">
        <v>17</v>
      </c>
      <c r="C2426" t="s">
        <v>644</v>
      </c>
      <c r="E2426" s="20">
        <v>34524264.93</v>
      </c>
      <c r="F2426" s="20">
        <v>34500851.5</v>
      </c>
      <c r="G2426" s="20">
        <f t="shared" si="41"/>
        <v>23413.429999999702</v>
      </c>
    </row>
    <row r="2427" spans="1:7" hidden="1" x14ac:dyDescent="0.2">
      <c r="A2427" t="s">
        <v>2165</v>
      </c>
      <c r="B2427" t="s">
        <v>13</v>
      </c>
      <c r="C2427" t="s">
        <v>3813</v>
      </c>
      <c r="E2427" s="20">
        <v>7504688.5300000003</v>
      </c>
      <c r="F2427" s="20">
        <v>7504688.5300000003</v>
      </c>
      <c r="G2427" s="20">
        <f t="shared" si="41"/>
        <v>0</v>
      </c>
    </row>
    <row r="2428" spans="1:7" hidden="1" x14ac:dyDescent="0.2">
      <c r="A2428" t="s">
        <v>2166</v>
      </c>
      <c r="B2428" t="s">
        <v>13</v>
      </c>
      <c r="C2428" t="s">
        <v>3814</v>
      </c>
      <c r="E2428" s="20">
        <v>7994411.4800000004</v>
      </c>
      <c r="F2428" s="20">
        <v>7959080.7599999998</v>
      </c>
      <c r="G2428" s="20">
        <f t="shared" si="41"/>
        <v>35330.720000000671</v>
      </c>
    </row>
    <row r="2429" spans="1:7" hidden="1" x14ac:dyDescent="0.2">
      <c r="A2429" t="s">
        <v>2167</v>
      </c>
      <c r="B2429" t="s">
        <v>13</v>
      </c>
      <c r="C2429" t="s">
        <v>2168</v>
      </c>
      <c r="E2429" s="20">
        <v>9662415.0899999999</v>
      </c>
      <c r="F2429" s="20">
        <v>9681782.6400000006</v>
      </c>
      <c r="G2429" s="20">
        <f t="shared" si="41"/>
        <v>-19367.550000000745</v>
      </c>
    </row>
    <row r="2430" spans="1:7" hidden="1" x14ac:dyDescent="0.2">
      <c r="A2430" t="s">
        <v>2169</v>
      </c>
      <c r="B2430" t="s">
        <v>13</v>
      </c>
      <c r="C2430" t="s">
        <v>2142</v>
      </c>
      <c r="E2430" s="20">
        <v>311710.64</v>
      </c>
      <c r="F2430" s="20">
        <v>311710.64</v>
      </c>
      <c r="G2430" s="20">
        <f t="shared" si="41"/>
        <v>0</v>
      </c>
    </row>
    <row r="2431" spans="1:7" hidden="1" x14ac:dyDescent="0.2">
      <c r="A2431" t="s">
        <v>2170</v>
      </c>
      <c r="B2431" t="s">
        <v>13</v>
      </c>
      <c r="C2431" t="s">
        <v>2144</v>
      </c>
      <c r="E2431" s="20">
        <v>183027.43</v>
      </c>
      <c r="F2431" s="20">
        <v>182813.83</v>
      </c>
      <c r="G2431" s="20">
        <f t="shared" si="41"/>
        <v>213.60000000000582</v>
      </c>
    </row>
    <row r="2432" spans="1:7" hidden="1" x14ac:dyDescent="0.2">
      <c r="A2432" t="s">
        <v>2171</v>
      </c>
      <c r="B2432" t="s">
        <v>13</v>
      </c>
      <c r="C2432" t="s">
        <v>3668</v>
      </c>
      <c r="E2432" s="20">
        <v>214382.7</v>
      </c>
      <c r="F2432" s="20">
        <v>214382.7</v>
      </c>
      <c r="G2432" s="20">
        <f t="shared" si="41"/>
        <v>0</v>
      </c>
    </row>
    <row r="2433" spans="1:7" hidden="1" x14ac:dyDescent="0.2">
      <c r="A2433" t="s">
        <v>2855</v>
      </c>
      <c r="B2433" t="s">
        <v>13</v>
      </c>
      <c r="C2433" t="s">
        <v>3819</v>
      </c>
      <c r="E2433" s="20">
        <v>74517.66</v>
      </c>
      <c r="F2433" s="20">
        <v>74517.66</v>
      </c>
      <c r="G2433" s="20">
        <f t="shared" si="41"/>
        <v>0</v>
      </c>
    </row>
    <row r="2434" spans="1:7" hidden="1" x14ac:dyDescent="0.2">
      <c r="A2434" t="s">
        <v>2856</v>
      </c>
      <c r="B2434" t="s">
        <v>13</v>
      </c>
      <c r="C2434" t="s">
        <v>3820</v>
      </c>
      <c r="E2434" s="20">
        <v>58778.03</v>
      </c>
      <c r="F2434" s="20">
        <v>58778.03</v>
      </c>
      <c r="G2434" s="20">
        <f t="shared" si="41"/>
        <v>0</v>
      </c>
    </row>
    <row r="2435" spans="1:7" hidden="1" x14ac:dyDescent="0.2">
      <c r="A2435" t="s">
        <v>2982</v>
      </c>
      <c r="B2435" t="s">
        <v>13</v>
      </c>
      <c r="C2435" t="s">
        <v>3821</v>
      </c>
      <c r="E2435" s="20">
        <v>27948.78</v>
      </c>
      <c r="F2435" s="20">
        <v>27704.13</v>
      </c>
      <c r="G2435" s="20">
        <f t="shared" si="41"/>
        <v>244.64999999999782</v>
      </c>
    </row>
    <row r="2436" spans="1:7" hidden="1" x14ac:dyDescent="0.2">
      <c r="A2436" t="s">
        <v>2857</v>
      </c>
      <c r="B2436" t="s">
        <v>13</v>
      </c>
      <c r="C2436" t="s">
        <v>3822</v>
      </c>
      <c r="E2436" s="20">
        <v>3158293.12</v>
      </c>
      <c r="F2436" s="20">
        <v>3158293.12</v>
      </c>
      <c r="G2436" s="20">
        <f t="shared" si="41"/>
        <v>0</v>
      </c>
    </row>
    <row r="2437" spans="1:7" hidden="1" x14ac:dyDescent="0.2">
      <c r="A2437" t="s">
        <v>2858</v>
      </c>
      <c r="B2437" t="s">
        <v>13</v>
      </c>
      <c r="C2437" t="s">
        <v>3823</v>
      </c>
      <c r="E2437" s="20">
        <v>2617276.7799999998</v>
      </c>
      <c r="F2437" s="20">
        <v>2610284.77</v>
      </c>
      <c r="G2437" s="20">
        <f t="shared" si="41"/>
        <v>6992.0099999997765</v>
      </c>
    </row>
    <row r="2438" spans="1:7" hidden="1" x14ac:dyDescent="0.2">
      <c r="A2438" t="s">
        <v>2859</v>
      </c>
      <c r="B2438" t="s">
        <v>13</v>
      </c>
      <c r="C2438" t="s">
        <v>3824</v>
      </c>
      <c r="E2438" s="20">
        <v>2716814.69</v>
      </c>
      <c r="F2438" s="20">
        <v>2716814.69</v>
      </c>
      <c r="G2438" s="20">
        <f t="shared" si="41"/>
        <v>0</v>
      </c>
    </row>
    <row r="2439" spans="1:7" hidden="1" x14ac:dyDescent="0.2">
      <c r="A2439" t="s">
        <v>2172</v>
      </c>
      <c r="B2439" t="s">
        <v>17</v>
      </c>
      <c r="C2439" t="s">
        <v>3815</v>
      </c>
      <c r="E2439" s="20">
        <v>248021.4</v>
      </c>
      <c r="F2439" s="20">
        <v>248021.4</v>
      </c>
      <c r="G2439" s="20">
        <f t="shared" si="41"/>
        <v>0</v>
      </c>
    </row>
    <row r="2440" spans="1:7" hidden="1" x14ac:dyDescent="0.2">
      <c r="A2440" t="s">
        <v>2173</v>
      </c>
      <c r="B2440" t="s">
        <v>13</v>
      </c>
      <c r="C2440" t="s">
        <v>2151</v>
      </c>
      <c r="E2440" s="20">
        <v>50994.02</v>
      </c>
      <c r="F2440" s="20">
        <v>50994.02</v>
      </c>
      <c r="G2440" s="20">
        <f t="shared" si="41"/>
        <v>0</v>
      </c>
    </row>
    <row r="2441" spans="1:7" hidden="1" x14ac:dyDescent="0.2">
      <c r="A2441" t="s">
        <v>2174</v>
      </c>
      <c r="B2441" t="s">
        <v>13</v>
      </c>
      <c r="C2441" t="s">
        <v>2152</v>
      </c>
      <c r="E2441" s="20">
        <v>47578.07</v>
      </c>
      <c r="F2441" s="20">
        <v>47578.07</v>
      </c>
      <c r="G2441" s="20">
        <f t="shared" ref="G2441:G2504" si="42">+E2441-F2441</f>
        <v>0</v>
      </c>
    </row>
    <row r="2442" spans="1:7" hidden="1" x14ac:dyDescent="0.2">
      <c r="A2442" t="s">
        <v>2860</v>
      </c>
      <c r="B2442" t="s">
        <v>13</v>
      </c>
      <c r="C2442" t="s">
        <v>2154</v>
      </c>
      <c r="E2442" s="20">
        <v>149449.31</v>
      </c>
      <c r="F2442" s="20">
        <v>149449.31</v>
      </c>
      <c r="G2442" s="20">
        <f t="shared" si="42"/>
        <v>0</v>
      </c>
    </row>
    <row r="2443" spans="1:7" hidden="1" x14ac:dyDescent="0.2">
      <c r="A2443" t="s">
        <v>2175</v>
      </c>
      <c r="B2443" t="s">
        <v>17</v>
      </c>
      <c r="C2443" t="s">
        <v>681</v>
      </c>
      <c r="E2443" s="20">
        <v>3714340.1</v>
      </c>
      <c r="F2443" s="20">
        <v>3710651.7</v>
      </c>
      <c r="G2443" s="20">
        <f t="shared" si="42"/>
        <v>3688.3999999999069</v>
      </c>
    </row>
    <row r="2444" spans="1:7" hidden="1" x14ac:dyDescent="0.2">
      <c r="A2444" t="s">
        <v>2176</v>
      </c>
      <c r="B2444" t="s">
        <v>13</v>
      </c>
      <c r="C2444" t="s">
        <v>2151</v>
      </c>
      <c r="E2444" s="20">
        <v>955667.79</v>
      </c>
      <c r="F2444" s="20">
        <v>955667.79</v>
      </c>
      <c r="G2444" s="20">
        <f t="shared" si="42"/>
        <v>0</v>
      </c>
    </row>
    <row r="2445" spans="1:7" hidden="1" x14ac:dyDescent="0.2">
      <c r="A2445" t="s">
        <v>2177</v>
      </c>
      <c r="B2445" t="s">
        <v>13</v>
      </c>
      <c r="C2445" t="s">
        <v>2152</v>
      </c>
      <c r="E2445" s="20">
        <v>1039739.34</v>
      </c>
      <c r="F2445" s="20">
        <v>1039739.34</v>
      </c>
      <c r="G2445" s="20">
        <f t="shared" si="42"/>
        <v>0</v>
      </c>
    </row>
    <row r="2446" spans="1:7" hidden="1" x14ac:dyDescent="0.2">
      <c r="A2446" t="s">
        <v>2178</v>
      </c>
      <c r="B2446" t="s">
        <v>13</v>
      </c>
      <c r="C2446" t="s">
        <v>2154</v>
      </c>
      <c r="E2446" s="20">
        <v>1718932.97</v>
      </c>
      <c r="F2446" s="20">
        <v>1715244.57</v>
      </c>
      <c r="G2446" s="20">
        <f t="shared" si="42"/>
        <v>3688.3999999999069</v>
      </c>
    </row>
    <row r="2447" spans="1:7" hidden="1" x14ac:dyDescent="0.2">
      <c r="A2447" t="s">
        <v>2179</v>
      </c>
      <c r="B2447" t="s">
        <v>17</v>
      </c>
      <c r="C2447" t="s">
        <v>2159</v>
      </c>
      <c r="E2447" s="20">
        <v>-117453.08</v>
      </c>
      <c r="F2447" s="20">
        <v>-120800.18</v>
      </c>
      <c r="G2447" s="20">
        <f t="shared" si="42"/>
        <v>3347.0999999999913</v>
      </c>
    </row>
    <row r="2448" spans="1:7" hidden="1" x14ac:dyDescent="0.2">
      <c r="A2448" t="s">
        <v>2180</v>
      </c>
      <c r="B2448" t="s">
        <v>13</v>
      </c>
      <c r="C2448" t="s">
        <v>1227</v>
      </c>
      <c r="E2448" s="20">
        <v>-84170.78</v>
      </c>
      <c r="F2448" s="20">
        <v>-86272.92</v>
      </c>
      <c r="G2448" s="20">
        <f t="shared" si="42"/>
        <v>2102.1399999999994</v>
      </c>
    </row>
    <row r="2449" spans="1:7" hidden="1" x14ac:dyDescent="0.2">
      <c r="A2449" t="s">
        <v>2181</v>
      </c>
      <c r="B2449" t="s">
        <v>13</v>
      </c>
      <c r="C2449" t="s">
        <v>671</v>
      </c>
      <c r="E2449" s="20">
        <v>-1454.95</v>
      </c>
      <c r="F2449" s="20">
        <v>-1454.95</v>
      </c>
      <c r="G2449" s="20">
        <f t="shared" si="42"/>
        <v>0</v>
      </c>
    </row>
    <row r="2450" spans="1:7" hidden="1" x14ac:dyDescent="0.2">
      <c r="A2450" t="s">
        <v>2182</v>
      </c>
      <c r="B2450" t="s">
        <v>13</v>
      </c>
      <c r="C2450" t="s">
        <v>681</v>
      </c>
      <c r="E2450" s="20">
        <v>-11834.39</v>
      </c>
      <c r="F2450" s="20">
        <v>-13168.23</v>
      </c>
      <c r="G2450" s="20">
        <f t="shared" si="42"/>
        <v>1333.8400000000001</v>
      </c>
    </row>
    <row r="2451" spans="1:7" hidden="1" x14ac:dyDescent="0.2">
      <c r="A2451" t="s">
        <v>2861</v>
      </c>
      <c r="B2451" t="s">
        <v>13</v>
      </c>
      <c r="C2451" t="s">
        <v>675</v>
      </c>
      <c r="E2451" s="20">
        <v>-19992.96</v>
      </c>
      <c r="F2451" s="20">
        <v>-19904.080000000002</v>
      </c>
      <c r="G2451" s="20">
        <f t="shared" si="42"/>
        <v>-88.879999999997381</v>
      </c>
    </row>
    <row r="2452" spans="1:7" hidden="1" x14ac:dyDescent="0.2">
      <c r="A2452" t="s">
        <v>531</v>
      </c>
      <c r="B2452" t="s">
        <v>17</v>
      </c>
      <c r="C2452" t="s">
        <v>3670</v>
      </c>
      <c r="E2452" s="20">
        <v>173474439.21000001</v>
      </c>
      <c r="F2452" s="35">
        <v>135159949.00999999</v>
      </c>
      <c r="G2452" s="20">
        <f t="shared" si="42"/>
        <v>38314490.200000018</v>
      </c>
    </row>
    <row r="2453" spans="1:7" hidden="1" x14ac:dyDescent="0.2">
      <c r="A2453" t="s">
        <v>532</v>
      </c>
      <c r="B2453" t="s">
        <v>17</v>
      </c>
      <c r="C2453" t="s">
        <v>3792</v>
      </c>
      <c r="E2453" s="20">
        <v>1596447.55</v>
      </c>
      <c r="F2453" s="20">
        <v>1823972.44</v>
      </c>
      <c r="G2453" s="20">
        <f t="shared" si="42"/>
        <v>-227524.8899999999</v>
      </c>
    </row>
    <row r="2454" spans="1:7" hidden="1" x14ac:dyDescent="0.2">
      <c r="A2454" t="s">
        <v>533</v>
      </c>
      <c r="B2454" t="s">
        <v>17</v>
      </c>
      <c r="C2454" t="s">
        <v>3792</v>
      </c>
      <c r="E2454" s="20">
        <v>1596447.55</v>
      </c>
      <c r="F2454" s="20">
        <v>1823972.44</v>
      </c>
      <c r="G2454" s="20">
        <f t="shared" si="42"/>
        <v>-227524.8899999999</v>
      </c>
    </row>
    <row r="2455" spans="1:7" hidden="1" x14ac:dyDescent="0.2">
      <c r="A2455" t="s">
        <v>534</v>
      </c>
      <c r="B2455" t="s">
        <v>17</v>
      </c>
      <c r="C2455" t="s">
        <v>3793</v>
      </c>
      <c r="E2455" s="20">
        <v>1596447.55</v>
      </c>
      <c r="F2455" s="20">
        <v>1823972.44</v>
      </c>
      <c r="G2455" s="20">
        <f t="shared" si="42"/>
        <v>-227524.8899999999</v>
      </c>
    </row>
    <row r="2456" spans="1:7" hidden="1" x14ac:dyDescent="0.2">
      <c r="A2456" t="s">
        <v>2592</v>
      </c>
      <c r="B2456" t="s">
        <v>17</v>
      </c>
      <c r="C2456" t="s">
        <v>1407</v>
      </c>
      <c r="E2456" s="20">
        <v>31447.41</v>
      </c>
      <c r="F2456" s="20">
        <v>34099.67</v>
      </c>
      <c r="G2456" s="20">
        <f t="shared" si="42"/>
        <v>-2652.2599999999984</v>
      </c>
    </row>
    <row r="2457" spans="1:7" hidden="1" x14ac:dyDescent="0.2">
      <c r="A2457" t="s">
        <v>2648</v>
      </c>
      <c r="B2457" t="s">
        <v>17</v>
      </c>
      <c r="C2457" t="s">
        <v>3794</v>
      </c>
      <c r="E2457" s="20">
        <v>6137.79</v>
      </c>
      <c r="F2457" s="20">
        <v>7112.47</v>
      </c>
      <c r="G2457" s="20">
        <f t="shared" si="42"/>
        <v>-974.68000000000029</v>
      </c>
    </row>
    <row r="2458" spans="1:7" hidden="1" x14ac:dyDescent="0.2">
      <c r="A2458" t="s">
        <v>2649</v>
      </c>
      <c r="B2458" t="s">
        <v>17</v>
      </c>
      <c r="C2458" t="s">
        <v>3795</v>
      </c>
      <c r="E2458" s="20">
        <v>6137.79</v>
      </c>
      <c r="F2458" s="20">
        <v>7112.47</v>
      </c>
      <c r="G2458" s="20">
        <f t="shared" si="42"/>
        <v>-974.68000000000029</v>
      </c>
    </row>
    <row r="2459" spans="1:7" hidden="1" x14ac:dyDescent="0.2">
      <c r="A2459" t="s">
        <v>2650</v>
      </c>
      <c r="B2459" t="s">
        <v>17</v>
      </c>
      <c r="C2459" t="s">
        <v>642</v>
      </c>
      <c r="E2459" s="20">
        <v>6137.79</v>
      </c>
      <c r="F2459" s="20">
        <v>7112.47</v>
      </c>
      <c r="G2459" s="20">
        <f t="shared" si="42"/>
        <v>-974.68000000000029</v>
      </c>
    </row>
    <row r="2460" spans="1:7" hidden="1" x14ac:dyDescent="0.2">
      <c r="A2460" t="s">
        <v>2651</v>
      </c>
      <c r="B2460" t="s">
        <v>17</v>
      </c>
      <c r="C2460" t="s">
        <v>644</v>
      </c>
      <c r="E2460" s="20">
        <v>6137.79</v>
      </c>
      <c r="F2460" s="20">
        <v>7112.47</v>
      </c>
      <c r="G2460" s="20">
        <f t="shared" si="42"/>
        <v>-974.68000000000029</v>
      </c>
    </row>
    <row r="2461" spans="1:7" hidden="1" x14ac:dyDescent="0.2">
      <c r="A2461" t="s">
        <v>2652</v>
      </c>
      <c r="B2461" t="s">
        <v>13</v>
      </c>
      <c r="C2461" t="s">
        <v>644</v>
      </c>
      <c r="E2461" s="20">
        <v>6137.79</v>
      </c>
      <c r="F2461" s="20">
        <v>7112.47</v>
      </c>
      <c r="G2461" s="20">
        <f t="shared" si="42"/>
        <v>-974.68000000000029</v>
      </c>
    </row>
    <row r="2462" spans="1:7" hidden="1" x14ac:dyDescent="0.2">
      <c r="A2462" t="s">
        <v>2593</v>
      </c>
      <c r="B2462" t="s">
        <v>17</v>
      </c>
      <c r="C2462" t="s">
        <v>3796</v>
      </c>
      <c r="E2462" s="20">
        <v>25309.62</v>
      </c>
      <c r="F2462" s="20">
        <v>26987.200000000001</v>
      </c>
      <c r="G2462" s="20">
        <f t="shared" si="42"/>
        <v>-1677.5800000000017</v>
      </c>
    </row>
    <row r="2463" spans="1:7" hidden="1" x14ac:dyDescent="0.2">
      <c r="A2463" t="s">
        <v>2594</v>
      </c>
      <c r="B2463" t="s">
        <v>17</v>
      </c>
      <c r="C2463" t="s">
        <v>3795</v>
      </c>
      <c r="E2463" s="20">
        <v>25309.62</v>
      </c>
      <c r="F2463" s="20">
        <v>26987.200000000001</v>
      </c>
      <c r="G2463" s="20">
        <f t="shared" si="42"/>
        <v>-1677.5800000000017</v>
      </c>
    </row>
    <row r="2464" spans="1:7" hidden="1" x14ac:dyDescent="0.2">
      <c r="A2464" t="s">
        <v>2595</v>
      </c>
      <c r="B2464" t="s">
        <v>17</v>
      </c>
      <c r="C2464" t="s">
        <v>642</v>
      </c>
      <c r="E2464" s="20">
        <v>25309.62</v>
      </c>
      <c r="F2464" s="20">
        <v>26987.200000000001</v>
      </c>
      <c r="G2464" s="20">
        <f t="shared" si="42"/>
        <v>-1677.5800000000017</v>
      </c>
    </row>
    <row r="2465" spans="1:7" hidden="1" x14ac:dyDescent="0.2">
      <c r="A2465" t="s">
        <v>2596</v>
      </c>
      <c r="B2465" t="s">
        <v>17</v>
      </c>
      <c r="C2465" t="s">
        <v>644</v>
      </c>
      <c r="E2465" s="20">
        <v>25309.62</v>
      </c>
      <c r="F2465" s="20">
        <v>26987.200000000001</v>
      </c>
      <c r="G2465" s="20">
        <f t="shared" si="42"/>
        <v>-1677.5800000000017</v>
      </c>
    </row>
    <row r="2466" spans="1:7" hidden="1" x14ac:dyDescent="0.2">
      <c r="A2466" t="s">
        <v>2597</v>
      </c>
      <c r="B2466" t="s">
        <v>13</v>
      </c>
      <c r="C2466" t="s">
        <v>644</v>
      </c>
      <c r="E2466" s="20">
        <v>25309.62</v>
      </c>
      <c r="F2466" s="20">
        <v>26987.200000000001</v>
      </c>
      <c r="G2466" s="20">
        <f t="shared" si="42"/>
        <v>-1677.5800000000017</v>
      </c>
    </row>
    <row r="2467" spans="1:7" hidden="1" x14ac:dyDescent="0.2">
      <c r="A2467" t="s">
        <v>535</v>
      </c>
      <c r="B2467" t="s">
        <v>17</v>
      </c>
      <c r="C2467" t="s">
        <v>320</v>
      </c>
      <c r="E2467" s="20">
        <v>1565000.14</v>
      </c>
      <c r="F2467" s="20">
        <v>1789872.77</v>
      </c>
      <c r="G2467" s="20">
        <f t="shared" si="42"/>
        <v>-224872.63000000012</v>
      </c>
    </row>
    <row r="2468" spans="1:7" hidden="1" x14ac:dyDescent="0.2">
      <c r="A2468" t="s">
        <v>536</v>
      </c>
      <c r="B2468" t="s">
        <v>17</v>
      </c>
      <c r="C2468" t="s">
        <v>320</v>
      </c>
      <c r="E2468" s="20">
        <v>1565000.14</v>
      </c>
      <c r="F2468" s="20">
        <v>1789872.77</v>
      </c>
      <c r="G2468" s="20">
        <f t="shared" si="42"/>
        <v>-224872.63000000012</v>
      </c>
    </row>
    <row r="2469" spans="1:7" hidden="1" x14ac:dyDescent="0.2">
      <c r="A2469" t="s">
        <v>2183</v>
      </c>
      <c r="B2469" t="s">
        <v>17</v>
      </c>
      <c r="C2469" t="s">
        <v>3794</v>
      </c>
      <c r="E2469" s="20">
        <v>751717.83</v>
      </c>
      <c r="F2469" s="20">
        <v>891351</v>
      </c>
      <c r="G2469" s="20">
        <f t="shared" si="42"/>
        <v>-139633.17000000004</v>
      </c>
    </row>
    <row r="2470" spans="1:7" hidden="1" x14ac:dyDescent="0.2">
      <c r="A2470" t="s">
        <v>2184</v>
      </c>
      <c r="B2470" t="s">
        <v>17</v>
      </c>
      <c r="C2470" t="s">
        <v>3797</v>
      </c>
      <c r="E2470" s="20">
        <v>57590.8</v>
      </c>
      <c r="F2470" s="20">
        <v>65474.37</v>
      </c>
      <c r="G2470" s="20">
        <f t="shared" si="42"/>
        <v>-7883.57</v>
      </c>
    </row>
    <row r="2471" spans="1:7" hidden="1" x14ac:dyDescent="0.2">
      <c r="A2471" t="s">
        <v>2185</v>
      </c>
      <c r="B2471" t="s">
        <v>17</v>
      </c>
      <c r="C2471" t="s">
        <v>644</v>
      </c>
      <c r="E2471" s="20">
        <v>52521.53</v>
      </c>
      <c r="F2471" s="20">
        <v>59911.28</v>
      </c>
      <c r="G2471" s="20">
        <f t="shared" si="42"/>
        <v>-7389.75</v>
      </c>
    </row>
    <row r="2472" spans="1:7" hidden="1" x14ac:dyDescent="0.2">
      <c r="A2472" t="s">
        <v>2929</v>
      </c>
      <c r="B2472" t="s">
        <v>13</v>
      </c>
      <c r="C2472" t="s">
        <v>644</v>
      </c>
      <c r="E2472" s="20">
        <v>244.89</v>
      </c>
      <c r="F2472" s="20">
        <v>316.26</v>
      </c>
      <c r="G2472" s="20">
        <f t="shared" si="42"/>
        <v>-71.37</v>
      </c>
    </row>
    <row r="2473" spans="1:7" hidden="1" x14ac:dyDescent="0.2">
      <c r="A2473" t="s">
        <v>2930</v>
      </c>
      <c r="B2473" t="s">
        <v>13</v>
      </c>
      <c r="C2473" t="s">
        <v>671</v>
      </c>
      <c r="E2473" s="20">
        <v>1013.12</v>
      </c>
      <c r="F2473" s="20">
        <v>1022.91</v>
      </c>
      <c r="G2473" s="20">
        <f t="shared" si="42"/>
        <v>-9.7899999999999636</v>
      </c>
    </row>
    <row r="2474" spans="1:7" hidden="1" x14ac:dyDescent="0.2">
      <c r="A2474" t="s">
        <v>2186</v>
      </c>
      <c r="B2474" t="s">
        <v>13</v>
      </c>
      <c r="C2474" t="s">
        <v>673</v>
      </c>
      <c r="E2474" s="20">
        <v>48527.66</v>
      </c>
      <c r="F2474" s="20">
        <v>55660.52</v>
      </c>
      <c r="G2474" s="20">
        <f t="shared" si="42"/>
        <v>-7132.8599999999933</v>
      </c>
    </row>
    <row r="2475" spans="1:7" hidden="1" x14ac:dyDescent="0.2">
      <c r="A2475" t="s">
        <v>2722</v>
      </c>
      <c r="B2475" t="s">
        <v>13</v>
      </c>
      <c r="C2475" t="s">
        <v>1422</v>
      </c>
      <c r="E2475" s="20">
        <v>585.98</v>
      </c>
      <c r="F2475" s="20">
        <v>608.02</v>
      </c>
      <c r="G2475" s="20">
        <f t="shared" si="42"/>
        <v>-22.039999999999964</v>
      </c>
    </row>
    <row r="2476" spans="1:7" hidden="1" x14ac:dyDescent="0.2">
      <c r="A2476" t="s">
        <v>2931</v>
      </c>
      <c r="B2476" t="s">
        <v>13</v>
      </c>
      <c r="C2476" t="s">
        <v>675</v>
      </c>
      <c r="E2476" s="20">
        <v>2149.88</v>
      </c>
      <c r="F2476" s="20">
        <v>2303.5700000000002</v>
      </c>
      <c r="G2476" s="20">
        <f t="shared" si="42"/>
        <v>-153.69000000000005</v>
      </c>
    </row>
    <row r="2477" spans="1:7" hidden="1" x14ac:dyDescent="0.2">
      <c r="A2477" t="s">
        <v>3693</v>
      </c>
      <c r="B2477" t="s">
        <v>17</v>
      </c>
      <c r="C2477" t="s">
        <v>676</v>
      </c>
      <c r="E2477" s="20">
        <v>0</v>
      </c>
      <c r="F2477" s="20">
        <v>0</v>
      </c>
      <c r="G2477" s="20">
        <f t="shared" si="42"/>
        <v>0</v>
      </c>
    </row>
    <row r="2478" spans="1:7" hidden="1" x14ac:dyDescent="0.2">
      <c r="A2478" t="s">
        <v>3694</v>
      </c>
      <c r="B2478" t="s">
        <v>13</v>
      </c>
      <c r="C2478" t="s">
        <v>677</v>
      </c>
      <c r="E2478" s="20">
        <v>0</v>
      </c>
      <c r="F2478" s="20">
        <v>0</v>
      </c>
      <c r="G2478" s="20">
        <f t="shared" si="42"/>
        <v>0</v>
      </c>
    </row>
    <row r="2479" spans="1:7" hidden="1" x14ac:dyDescent="0.2">
      <c r="A2479" t="s">
        <v>3695</v>
      </c>
      <c r="B2479" t="s">
        <v>13</v>
      </c>
      <c r="C2479" t="s">
        <v>678</v>
      </c>
      <c r="E2479" s="20">
        <v>0</v>
      </c>
      <c r="F2479" s="20">
        <v>0</v>
      </c>
      <c r="G2479" s="20">
        <f t="shared" si="42"/>
        <v>0</v>
      </c>
    </row>
    <row r="2480" spans="1:7" hidden="1" x14ac:dyDescent="0.2">
      <c r="A2480" t="s">
        <v>3696</v>
      </c>
      <c r="B2480" t="s">
        <v>13</v>
      </c>
      <c r="C2480" t="s">
        <v>679</v>
      </c>
      <c r="E2480" s="20">
        <v>0</v>
      </c>
      <c r="F2480" s="20">
        <v>0</v>
      </c>
      <c r="G2480" s="20">
        <f t="shared" si="42"/>
        <v>0</v>
      </c>
    </row>
    <row r="2481" spans="1:7" hidden="1" x14ac:dyDescent="0.2">
      <c r="A2481" t="s">
        <v>2187</v>
      </c>
      <c r="B2481" t="s">
        <v>17</v>
      </c>
      <c r="C2481" t="s">
        <v>681</v>
      </c>
      <c r="E2481" s="20">
        <v>5069.2700000000004</v>
      </c>
      <c r="F2481" s="20">
        <v>5563.09</v>
      </c>
      <c r="G2481" s="20">
        <f t="shared" si="42"/>
        <v>-493.81999999999971</v>
      </c>
    </row>
    <row r="2482" spans="1:7" hidden="1" x14ac:dyDescent="0.2">
      <c r="A2482" t="s">
        <v>2188</v>
      </c>
      <c r="B2482" t="s">
        <v>13</v>
      </c>
      <c r="C2482" t="s">
        <v>681</v>
      </c>
      <c r="E2482" s="20">
        <v>5069.2700000000004</v>
      </c>
      <c r="F2482" s="20">
        <v>5563.09</v>
      </c>
      <c r="G2482" s="20">
        <f t="shared" si="42"/>
        <v>-493.81999999999971</v>
      </c>
    </row>
    <row r="2483" spans="1:7" hidden="1" x14ac:dyDescent="0.2">
      <c r="A2483" t="s">
        <v>2189</v>
      </c>
      <c r="B2483" t="s">
        <v>17</v>
      </c>
      <c r="C2483" t="s">
        <v>3825</v>
      </c>
      <c r="E2483" s="20">
        <v>694127.03</v>
      </c>
      <c r="F2483" s="20">
        <v>825876.63</v>
      </c>
      <c r="G2483" s="20">
        <f t="shared" si="42"/>
        <v>-131749.59999999998</v>
      </c>
    </row>
    <row r="2484" spans="1:7" hidden="1" x14ac:dyDescent="0.2">
      <c r="A2484" t="s">
        <v>2190</v>
      </c>
      <c r="B2484" t="s">
        <v>17</v>
      </c>
      <c r="C2484" t="s">
        <v>644</v>
      </c>
      <c r="E2484" s="20">
        <v>606608.94999999995</v>
      </c>
      <c r="F2484" s="20">
        <v>720497.43</v>
      </c>
      <c r="G2484" s="20">
        <f t="shared" si="42"/>
        <v>-113888.4800000001</v>
      </c>
    </row>
    <row r="2485" spans="1:7" hidden="1" x14ac:dyDescent="0.2">
      <c r="A2485" t="s">
        <v>2191</v>
      </c>
      <c r="B2485" t="s">
        <v>13</v>
      </c>
      <c r="C2485" t="s">
        <v>644</v>
      </c>
      <c r="E2485" s="20">
        <v>301480.48</v>
      </c>
      <c r="F2485" s="20">
        <v>361827.33</v>
      </c>
      <c r="G2485" s="20">
        <f t="shared" si="42"/>
        <v>-60346.850000000035</v>
      </c>
    </row>
    <row r="2486" spans="1:7" hidden="1" x14ac:dyDescent="0.2">
      <c r="A2486" t="s">
        <v>2192</v>
      </c>
      <c r="B2486" t="s">
        <v>13</v>
      </c>
      <c r="C2486" t="s">
        <v>671</v>
      </c>
      <c r="E2486" s="20">
        <v>30259.4</v>
      </c>
      <c r="F2486" s="20">
        <v>36567.74</v>
      </c>
      <c r="G2486" s="20">
        <f t="shared" si="42"/>
        <v>-6308.3399999999965</v>
      </c>
    </row>
    <row r="2487" spans="1:7" hidden="1" x14ac:dyDescent="0.2">
      <c r="A2487" t="s">
        <v>2551</v>
      </c>
      <c r="B2487" t="s">
        <v>13</v>
      </c>
      <c r="C2487" t="s">
        <v>675</v>
      </c>
      <c r="E2487" s="20">
        <v>274869.07</v>
      </c>
      <c r="F2487" s="20">
        <v>322102.36</v>
      </c>
      <c r="G2487" s="20">
        <f t="shared" si="42"/>
        <v>-47233.289999999979</v>
      </c>
    </row>
    <row r="2488" spans="1:7" hidden="1" x14ac:dyDescent="0.2">
      <c r="A2488" t="s">
        <v>2932</v>
      </c>
      <c r="B2488" t="s">
        <v>17</v>
      </c>
      <c r="C2488" t="s">
        <v>676</v>
      </c>
      <c r="E2488" s="20">
        <v>7712.84</v>
      </c>
      <c r="F2488" s="20">
        <v>9847.75</v>
      </c>
      <c r="G2488" s="20">
        <f t="shared" si="42"/>
        <v>-2134.91</v>
      </c>
    </row>
    <row r="2489" spans="1:7" hidden="1" x14ac:dyDescent="0.2">
      <c r="A2489" t="s">
        <v>3697</v>
      </c>
      <c r="B2489" t="s">
        <v>13</v>
      </c>
      <c r="C2489" t="s">
        <v>677</v>
      </c>
      <c r="E2489" s="20">
        <v>0</v>
      </c>
      <c r="F2489" s="20">
        <v>0</v>
      </c>
      <c r="G2489" s="20">
        <f t="shared" si="42"/>
        <v>0</v>
      </c>
    </row>
    <row r="2490" spans="1:7" hidden="1" x14ac:dyDescent="0.2">
      <c r="A2490" t="s">
        <v>2983</v>
      </c>
      <c r="B2490" t="s">
        <v>13</v>
      </c>
      <c r="C2490" t="s">
        <v>678</v>
      </c>
      <c r="E2490" s="20">
        <v>7712.84</v>
      </c>
      <c r="F2490" s="20">
        <v>9847.75</v>
      </c>
      <c r="G2490" s="20">
        <f t="shared" si="42"/>
        <v>-2134.91</v>
      </c>
    </row>
    <row r="2491" spans="1:7" hidden="1" x14ac:dyDescent="0.2">
      <c r="A2491" t="s">
        <v>2193</v>
      </c>
      <c r="B2491" t="s">
        <v>17</v>
      </c>
      <c r="C2491" t="s">
        <v>681</v>
      </c>
      <c r="E2491" s="20">
        <v>79805.240000000005</v>
      </c>
      <c r="F2491" s="20">
        <v>95531.45</v>
      </c>
      <c r="G2491" s="20">
        <f t="shared" si="42"/>
        <v>-15726.209999999992</v>
      </c>
    </row>
    <row r="2492" spans="1:7" hidden="1" x14ac:dyDescent="0.2">
      <c r="A2492" t="s">
        <v>2194</v>
      </c>
      <c r="B2492" t="s">
        <v>13</v>
      </c>
      <c r="C2492" t="s">
        <v>681</v>
      </c>
      <c r="E2492" s="20">
        <v>79805.240000000005</v>
      </c>
      <c r="F2492" s="20">
        <v>95531.45</v>
      </c>
      <c r="G2492" s="20">
        <f t="shared" si="42"/>
        <v>-15726.209999999992</v>
      </c>
    </row>
    <row r="2493" spans="1:7" hidden="1" x14ac:dyDescent="0.2">
      <c r="A2493" t="s">
        <v>2195</v>
      </c>
      <c r="B2493" t="s">
        <v>17</v>
      </c>
      <c r="C2493" t="s">
        <v>3796</v>
      </c>
      <c r="E2493" s="20">
        <v>813282.31</v>
      </c>
      <c r="F2493" s="20">
        <v>898521.77</v>
      </c>
      <c r="G2493" s="20">
        <f t="shared" si="42"/>
        <v>-85239.459999999963</v>
      </c>
    </row>
    <row r="2494" spans="1:7" hidden="1" x14ac:dyDescent="0.2">
      <c r="A2494" t="s">
        <v>2196</v>
      </c>
      <c r="B2494" t="s">
        <v>17</v>
      </c>
      <c r="C2494" t="s">
        <v>3797</v>
      </c>
      <c r="E2494" s="20">
        <v>109711.63</v>
      </c>
      <c r="F2494" s="20">
        <v>123163.05</v>
      </c>
      <c r="G2494" s="20">
        <f t="shared" si="42"/>
        <v>-13451.419999999998</v>
      </c>
    </row>
    <row r="2495" spans="1:7" hidden="1" x14ac:dyDescent="0.2">
      <c r="A2495" t="s">
        <v>2197</v>
      </c>
      <c r="B2495" t="s">
        <v>17</v>
      </c>
      <c r="C2495" t="s">
        <v>644</v>
      </c>
      <c r="E2495" s="20">
        <v>89506.880000000005</v>
      </c>
      <c r="F2495" s="20">
        <v>101091.46</v>
      </c>
      <c r="G2495" s="20">
        <f t="shared" si="42"/>
        <v>-11584.580000000002</v>
      </c>
    </row>
    <row r="2496" spans="1:7" hidden="1" x14ac:dyDescent="0.2">
      <c r="A2496" t="s">
        <v>2198</v>
      </c>
      <c r="B2496" t="s">
        <v>13</v>
      </c>
      <c r="C2496" t="s">
        <v>644</v>
      </c>
      <c r="E2496" s="20">
        <v>759.03</v>
      </c>
      <c r="F2496" s="20">
        <v>809.61</v>
      </c>
      <c r="G2496" s="20">
        <f t="shared" si="42"/>
        <v>-50.580000000000041</v>
      </c>
    </row>
    <row r="2497" spans="1:7" hidden="1" x14ac:dyDescent="0.2">
      <c r="A2497" t="s">
        <v>2199</v>
      </c>
      <c r="B2497" t="s">
        <v>13</v>
      </c>
      <c r="C2497" t="s">
        <v>671</v>
      </c>
      <c r="E2497" s="20">
        <v>1729.75</v>
      </c>
      <c r="F2497" s="20">
        <v>1535.84</v>
      </c>
      <c r="G2497" s="20">
        <f t="shared" si="42"/>
        <v>193.91000000000008</v>
      </c>
    </row>
    <row r="2498" spans="1:7" hidden="1" x14ac:dyDescent="0.2">
      <c r="A2498" t="s">
        <v>2200</v>
      </c>
      <c r="B2498" t="s">
        <v>13</v>
      </c>
      <c r="C2498" t="s">
        <v>673</v>
      </c>
      <c r="E2498" s="20">
        <v>82275.789999999994</v>
      </c>
      <c r="F2498" s="20">
        <v>93355.8</v>
      </c>
      <c r="G2498" s="20">
        <f t="shared" si="42"/>
        <v>-11080.010000000009</v>
      </c>
    </row>
    <row r="2499" spans="1:7" hidden="1" x14ac:dyDescent="0.2">
      <c r="A2499" t="s">
        <v>2723</v>
      </c>
      <c r="B2499" t="s">
        <v>13</v>
      </c>
      <c r="C2499" t="s">
        <v>1422</v>
      </c>
      <c r="E2499" s="20">
        <v>1121.1600000000001</v>
      </c>
      <c r="F2499" s="20">
        <v>1141.17</v>
      </c>
      <c r="G2499" s="20">
        <f t="shared" si="42"/>
        <v>-20.009999999999991</v>
      </c>
    </row>
    <row r="2500" spans="1:7" hidden="1" x14ac:dyDescent="0.2">
      <c r="A2500" t="s">
        <v>2653</v>
      </c>
      <c r="B2500" t="s">
        <v>13</v>
      </c>
      <c r="C2500" t="s">
        <v>675</v>
      </c>
      <c r="E2500" s="20">
        <v>3621.15</v>
      </c>
      <c r="F2500" s="20">
        <v>4249.04</v>
      </c>
      <c r="G2500" s="20">
        <f t="shared" si="42"/>
        <v>-627.88999999999987</v>
      </c>
    </row>
    <row r="2501" spans="1:7" hidden="1" x14ac:dyDescent="0.2">
      <c r="A2501" t="s">
        <v>2201</v>
      </c>
      <c r="B2501" t="s">
        <v>17</v>
      </c>
      <c r="C2501" t="s">
        <v>676</v>
      </c>
      <c r="E2501" s="20">
        <v>8181.23</v>
      </c>
      <c r="F2501" s="20">
        <v>9074.57</v>
      </c>
      <c r="G2501" s="20">
        <f t="shared" si="42"/>
        <v>-893.34000000000015</v>
      </c>
    </row>
    <row r="2502" spans="1:7" hidden="1" x14ac:dyDescent="0.2">
      <c r="A2502" t="s">
        <v>3698</v>
      </c>
      <c r="B2502" t="s">
        <v>13</v>
      </c>
      <c r="C2502" t="s">
        <v>677</v>
      </c>
      <c r="E2502" s="20">
        <v>0</v>
      </c>
      <c r="F2502" s="20">
        <v>0</v>
      </c>
      <c r="G2502" s="20">
        <f t="shared" si="42"/>
        <v>0</v>
      </c>
    </row>
    <row r="2503" spans="1:7" hidden="1" x14ac:dyDescent="0.2">
      <c r="A2503" t="s">
        <v>2202</v>
      </c>
      <c r="B2503" t="s">
        <v>13</v>
      </c>
      <c r="C2503" t="s">
        <v>678</v>
      </c>
      <c r="E2503" s="20">
        <v>8181.23</v>
      </c>
      <c r="F2503" s="20">
        <v>9074.57</v>
      </c>
      <c r="G2503" s="20">
        <f t="shared" si="42"/>
        <v>-893.34000000000015</v>
      </c>
    </row>
    <row r="2504" spans="1:7" hidden="1" x14ac:dyDescent="0.2">
      <c r="A2504" t="s">
        <v>3699</v>
      </c>
      <c r="B2504" t="s">
        <v>13</v>
      </c>
      <c r="C2504" t="s">
        <v>679</v>
      </c>
      <c r="E2504" s="20">
        <v>0</v>
      </c>
      <c r="F2504" s="20">
        <v>0</v>
      </c>
      <c r="G2504" s="20">
        <f t="shared" si="42"/>
        <v>0</v>
      </c>
    </row>
    <row r="2505" spans="1:7" hidden="1" x14ac:dyDescent="0.2">
      <c r="A2505" t="s">
        <v>2203</v>
      </c>
      <c r="B2505" t="s">
        <v>17</v>
      </c>
      <c r="C2505" t="s">
        <v>681</v>
      </c>
      <c r="E2505" s="20">
        <v>12023.52</v>
      </c>
      <c r="F2505" s="20">
        <v>12997.02</v>
      </c>
      <c r="G2505" s="20">
        <f t="shared" ref="G2505:G2568" si="43">+E2505-F2505</f>
        <v>-973.5</v>
      </c>
    </row>
    <row r="2506" spans="1:7" hidden="1" x14ac:dyDescent="0.2">
      <c r="A2506" t="s">
        <v>2204</v>
      </c>
      <c r="B2506" t="s">
        <v>13</v>
      </c>
      <c r="C2506" t="s">
        <v>681</v>
      </c>
      <c r="E2506" s="20">
        <v>12023.52</v>
      </c>
      <c r="F2506" s="20">
        <v>12997.02</v>
      </c>
      <c r="G2506" s="20">
        <f t="shared" si="43"/>
        <v>-973.5</v>
      </c>
    </row>
    <row r="2507" spans="1:7" hidden="1" x14ac:dyDescent="0.2">
      <c r="A2507" t="s">
        <v>2205</v>
      </c>
      <c r="B2507" t="s">
        <v>17</v>
      </c>
      <c r="C2507" t="s">
        <v>3825</v>
      </c>
      <c r="E2507" s="20">
        <v>703570.68</v>
      </c>
      <c r="F2507" s="20">
        <v>775358.72</v>
      </c>
      <c r="G2507" s="20">
        <f t="shared" si="43"/>
        <v>-71788.039999999921</v>
      </c>
    </row>
    <row r="2508" spans="1:7" hidden="1" x14ac:dyDescent="0.2">
      <c r="A2508" t="s">
        <v>2206</v>
      </c>
      <c r="B2508" t="s">
        <v>17</v>
      </c>
      <c r="C2508" t="s">
        <v>644</v>
      </c>
      <c r="E2508" s="20">
        <v>632894.46</v>
      </c>
      <c r="F2508" s="20">
        <v>696634.79</v>
      </c>
      <c r="G2508" s="20">
        <f t="shared" si="43"/>
        <v>-63740.330000000075</v>
      </c>
    </row>
    <row r="2509" spans="1:7" hidden="1" x14ac:dyDescent="0.2">
      <c r="A2509" t="s">
        <v>2207</v>
      </c>
      <c r="B2509" t="s">
        <v>13</v>
      </c>
      <c r="C2509" t="s">
        <v>644</v>
      </c>
      <c r="E2509" s="20">
        <v>347548.96</v>
      </c>
      <c r="F2509" s="20">
        <v>387533.37</v>
      </c>
      <c r="G2509" s="20">
        <f t="shared" si="43"/>
        <v>-39984.409999999974</v>
      </c>
    </row>
    <row r="2510" spans="1:7" hidden="1" x14ac:dyDescent="0.2">
      <c r="A2510" t="s">
        <v>2208</v>
      </c>
      <c r="B2510" t="s">
        <v>13</v>
      </c>
      <c r="C2510" t="s">
        <v>671</v>
      </c>
      <c r="E2510" s="20">
        <v>29748.5</v>
      </c>
      <c r="F2510" s="20">
        <v>31451.75</v>
      </c>
      <c r="G2510" s="20">
        <f t="shared" si="43"/>
        <v>-1703.25</v>
      </c>
    </row>
    <row r="2511" spans="1:7" hidden="1" x14ac:dyDescent="0.2">
      <c r="A2511" t="s">
        <v>2552</v>
      </c>
      <c r="B2511" t="s">
        <v>13</v>
      </c>
      <c r="C2511" t="s">
        <v>675</v>
      </c>
      <c r="E2511" s="20">
        <v>255597</v>
      </c>
      <c r="F2511" s="20">
        <v>277649.67</v>
      </c>
      <c r="G2511" s="20">
        <f t="shared" si="43"/>
        <v>-22052.669999999984</v>
      </c>
    </row>
    <row r="2512" spans="1:7" hidden="1" x14ac:dyDescent="0.2">
      <c r="A2512" t="s">
        <v>3700</v>
      </c>
      <c r="B2512" t="s">
        <v>17</v>
      </c>
      <c r="C2512" t="s">
        <v>676</v>
      </c>
      <c r="E2512" s="20">
        <v>0</v>
      </c>
      <c r="F2512" s="20">
        <v>0</v>
      </c>
      <c r="G2512" s="20">
        <f t="shared" si="43"/>
        <v>0</v>
      </c>
    </row>
    <row r="2513" spans="1:7" hidden="1" x14ac:dyDescent="0.2">
      <c r="A2513" t="s">
        <v>3701</v>
      </c>
      <c r="B2513" t="s">
        <v>13</v>
      </c>
      <c r="C2513" t="s">
        <v>677</v>
      </c>
      <c r="E2513" s="20">
        <v>0</v>
      </c>
      <c r="F2513" s="20">
        <v>0</v>
      </c>
      <c r="G2513" s="20">
        <f t="shared" si="43"/>
        <v>0</v>
      </c>
    </row>
    <row r="2514" spans="1:7" hidden="1" x14ac:dyDescent="0.2">
      <c r="A2514" t="s">
        <v>2209</v>
      </c>
      <c r="B2514" t="s">
        <v>17</v>
      </c>
      <c r="C2514" t="s">
        <v>681</v>
      </c>
      <c r="E2514" s="20">
        <v>70676.22</v>
      </c>
      <c r="F2514" s="20">
        <v>78723.929999999993</v>
      </c>
      <c r="G2514" s="20">
        <f t="shared" si="43"/>
        <v>-8047.7099999999919</v>
      </c>
    </row>
    <row r="2515" spans="1:7" hidden="1" x14ac:dyDescent="0.2">
      <c r="A2515" t="s">
        <v>2210</v>
      </c>
      <c r="B2515" t="s">
        <v>13</v>
      </c>
      <c r="C2515" t="s">
        <v>681</v>
      </c>
      <c r="E2515" s="20">
        <v>70676.22</v>
      </c>
      <c r="F2515" s="20">
        <v>78723.929999999993</v>
      </c>
      <c r="G2515" s="20">
        <f t="shared" si="43"/>
        <v>-8047.7099999999919</v>
      </c>
    </row>
    <row r="2516" spans="1:7" hidden="1" x14ac:dyDescent="0.2">
      <c r="A2516" t="s">
        <v>537</v>
      </c>
      <c r="B2516" t="s">
        <v>17</v>
      </c>
      <c r="C2516" t="s">
        <v>3800</v>
      </c>
      <c r="E2516" s="20">
        <v>171770943.50999999</v>
      </c>
      <c r="F2516" s="20">
        <v>133228928.42</v>
      </c>
      <c r="G2516" s="20">
        <f t="shared" si="43"/>
        <v>38542015.089999989</v>
      </c>
    </row>
    <row r="2517" spans="1:7" hidden="1" x14ac:dyDescent="0.2">
      <c r="A2517" t="s">
        <v>538</v>
      </c>
      <c r="B2517" t="s">
        <v>17</v>
      </c>
      <c r="C2517" t="s">
        <v>507</v>
      </c>
      <c r="E2517" s="20">
        <v>171770943.50999999</v>
      </c>
      <c r="F2517" s="20">
        <v>133228928.42</v>
      </c>
      <c r="G2517" s="20">
        <f t="shared" si="43"/>
        <v>38542015.089999989</v>
      </c>
    </row>
    <row r="2518" spans="1:7" hidden="1" x14ac:dyDescent="0.2">
      <c r="A2518" t="s">
        <v>539</v>
      </c>
      <c r="B2518" t="s">
        <v>17</v>
      </c>
      <c r="C2518" t="s">
        <v>509</v>
      </c>
      <c r="E2518" s="20">
        <v>171770943.50999999</v>
      </c>
      <c r="F2518" s="20">
        <v>133228928.42</v>
      </c>
      <c r="G2518" s="20">
        <f t="shared" si="43"/>
        <v>38542015.089999989</v>
      </c>
    </row>
    <row r="2519" spans="1:7" hidden="1" x14ac:dyDescent="0.2">
      <c r="A2519" t="s">
        <v>540</v>
      </c>
      <c r="B2519" t="s">
        <v>17</v>
      </c>
      <c r="C2519" t="s">
        <v>509</v>
      </c>
      <c r="E2519" s="20">
        <v>171770943.50999999</v>
      </c>
      <c r="F2519" s="20">
        <v>133228928.42</v>
      </c>
      <c r="G2519" s="20">
        <f t="shared" si="43"/>
        <v>38542015.089999989</v>
      </c>
    </row>
    <row r="2520" spans="1:7" hidden="1" x14ac:dyDescent="0.2">
      <c r="A2520" t="s">
        <v>541</v>
      </c>
      <c r="B2520" t="s">
        <v>17</v>
      </c>
      <c r="C2520" t="s">
        <v>509</v>
      </c>
      <c r="E2520" s="20">
        <v>171770943.50999999</v>
      </c>
      <c r="F2520" s="20">
        <v>133228928.42</v>
      </c>
      <c r="G2520" s="20">
        <f t="shared" si="43"/>
        <v>38542015.089999989</v>
      </c>
    </row>
    <row r="2521" spans="1:7" hidden="1" x14ac:dyDescent="0.2">
      <c r="A2521" t="s">
        <v>2211</v>
      </c>
      <c r="B2521" t="s">
        <v>17</v>
      </c>
      <c r="C2521" t="s">
        <v>1831</v>
      </c>
      <c r="E2521" s="20">
        <v>105830625.76000001</v>
      </c>
      <c r="F2521" s="20">
        <v>52238011.5</v>
      </c>
      <c r="G2521" s="20">
        <f t="shared" si="43"/>
        <v>53592614.260000005</v>
      </c>
    </row>
    <row r="2522" spans="1:7" hidden="1" x14ac:dyDescent="0.2">
      <c r="A2522" t="s">
        <v>2212</v>
      </c>
      <c r="B2522" t="s">
        <v>17</v>
      </c>
      <c r="C2522" t="s">
        <v>3801</v>
      </c>
      <c r="E2522" s="20">
        <v>1328833.55</v>
      </c>
      <c r="F2522" s="20">
        <v>1205228.6399999999</v>
      </c>
      <c r="G2522" s="20">
        <f t="shared" si="43"/>
        <v>123604.91000000015</v>
      </c>
    </row>
    <row r="2523" spans="1:7" hidden="1" x14ac:dyDescent="0.2">
      <c r="A2523" t="s">
        <v>2213</v>
      </c>
      <c r="B2523" t="s">
        <v>17</v>
      </c>
      <c r="C2523" t="s">
        <v>642</v>
      </c>
      <c r="E2523" s="20">
        <v>1328833.55</v>
      </c>
      <c r="F2523" s="20">
        <v>1205228.6399999999</v>
      </c>
      <c r="G2523" s="20">
        <f t="shared" si="43"/>
        <v>123604.91000000015</v>
      </c>
    </row>
    <row r="2524" spans="1:7" hidden="1" x14ac:dyDescent="0.2">
      <c r="A2524" t="s">
        <v>2214</v>
      </c>
      <c r="B2524" t="s">
        <v>13</v>
      </c>
      <c r="C2524" t="s">
        <v>644</v>
      </c>
      <c r="E2524" s="20">
        <v>1328833.55</v>
      </c>
      <c r="F2524" s="20">
        <v>1205228.6399999999</v>
      </c>
      <c r="G2524" s="20">
        <f t="shared" si="43"/>
        <v>123604.91000000015</v>
      </c>
    </row>
    <row r="2525" spans="1:7" hidden="1" x14ac:dyDescent="0.2">
      <c r="A2525" t="s">
        <v>2215</v>
      </c>
      <c r="B2525" t="s">
        <v>17</v>
      </c>
      <c r="C2525" t="s">
        <v>3803</v>
      </c>
      <c r="E2525" s="20">
        <v>10181939.859999999</v>
      </c>
      <c r="F2525" s="20">
        <v>1416475.69</v>
      </c>
      <c r="G2525" s="20">
        <f t="shared" si="43"/>
        <v>8765464.1699999999</v>
      </c>
    </row>
    <row r="2526" spans="1:7" hidden="1" x14ac:dyDescent="0.2">
      <c r="A2526" t="s">
        <v>2216</v>
      </c>
      <c r="B2526" t="s">
        <v>17</v>
      </c>
      <c r="C2526" t="s">
        <v>644</v>
      </c>
      <c r="E2526" s="20">
        <v>10004311.689999999</v>
      </c>
      <c r="F2526" s="20">
        <v>1343270.41</v>
      </c>
      <c r="G2526" s="20">
        <f t="shared" si="43"/>
        <v>8661041.2799999993</v>
      </c>
    </row>
    <row r="2527" spans="1:7" hidden="1" x14ac:dyDescent="0.2">
      <c r="A2527" t="s">
        <v>2217</v>
      </c>
      <c r="B2527" t="s">
        <v>13</v>
      </c>
      <c r="C2527" t="s">
        <v>644</v>
      </c>
      <c r="E2527" s="20">
        <v>222706.26</v>
      </c>
      <c r="F2527" s="20">
        <v>44158.52</v>
      </c>
      <c r="G2527" s="20">
        <f t="shared" si="43"/>
        <v>178547.74000000002</v>
      </c>
    </row>
    <row r="2528" spans="1:7" hidden="1" x14ac:dyDescent="0.2">
      <c r="A2528" t="s">
        <v>2218</v>
      </c>
      <c r="B2528" t="s">
        <v>13</v>
      </c>
      <c r="C2528" t="s">
        <v>671</v>
      </c>
      <c r="E2528" s="20">
        <v>16756.39</v>
      </c>
      <c r="F2528" s="20">
        <v>6633.56</v>
      </c>
      <c r="G2528" s="20">
        <f t="shared" si="43"/>
        <v>10122.829999999998</v>
      </c>
    </row>
    <row r="2529" spans="1:7" hidden="1" x14ac:dyDescent="0.2">
      <c r="A2529" t="s">
        <v>2219</v>
      </c>
      <c r="B2529" t="s">
        <v>13</v>
      </c>
      <c r="C2529" t="s">
        <v>673</v>
      </c>
      <c r="E2529" s="20">
        <v>9700974.1400000006</v>
      </c>
      <c r="F2529" s="20">
        <v>1235341.8999999999</v>
      </c>
      <c r="G2529" s="20">
        <f t="shared" si="43"/>
        <v>8465632.2400000002</v>
      </c>
    </row>
    <row r="2530" spans="1:7" hidden="1" x14ac:dyDescent="0.2">
      <c r="A2530" t="s">
        <v>2220</v>
      </c>
      <c r="B2530" t="s">
        <v>13</v>
      </c>
      <c r="C2530" t="s">
        <v>1422</v>
      </c>
      <c r="E2530" s="20">
        <v>4571.41</v>
      </c>
      <c r="F2530" s="20">
        <v>2386.39</v>
      </c>
      <c r="G2530" s="20">
        <f t="shared" si="43"/>
        <v>2185.02</v>
      </c>
    </row>
    <row r="2531" spans="1:7" hidden="1" x14ac:dyDescent="0.2">
      <c r="A2531" t="s">
        <v>2221</v>
      </c>
      <c r="B2531" t="s">
        <v>13</v>
      </c>
      <c r="C2531" t="s">
        <v>675</v>
      </c>
      <c r="E2531" s="20">
        <v>59303.49</v>
      </c>
      <c r="F2531" s="20">
        <v>54750.04</v>
      </c>
      <c r="G2531" s="20">
        <f t="shared" si="43"/>
        <v>4553.4499999999971</v>
      </c>
    </row>
    <row r="2532" spans="1:7" hidden="1" x14ac:dyDescent="0.2">
      <c r="A2532" t="s">
        <v>2222</v>
      </c>
      <c r="B2532" t="s">
        <v>17</v>
      </c>
      <c r="C2532" t="s">
        <v>676</v>
      </c>
      <c r="E2532" s="20">
        <v>2130.83</v>
      </c>
      <c r="F2532" s="20">
        <v>584.5</v>
      </c>
      <c r="G2532" s="20">
        <f t="shared" si="43"/>
        <v>1546.33</v>
      </c>
    </row>
    <row r="2533" spans="1:7" hidden="1" x14ac:dyDescent="0.2">
      <c r="A2533" t="s">
        <v>2223</v>
      </c>
      <c r="B2533" t="s">
        <v>13</v>
      </c>
      <c r="C2533" t="s">
        <v>677</v>
      </c>
      <c r="E2533" s="20">
        <v>4286.01</v>
      </c>
      <c r="F2533" s="20">
        <v>0</v>
      </c>
      <c r="G2533" s="20">
        <f t="shared" si="43"/>
        <v>4286.01</v>
      </c>
    </row>
    <row r="2534" spans="1:7" hidden="1" x14ac:dyDescent="0.2">
      <c r="A2534" t="s">
        <v>2224</v>
      </c>
      <c r="B2534" t="s">
        <v>13</v>
      </c>
      <c r="C2534" t="s">
        <v>678</v>
      </c>
      <c r="E2534" s="20">
        <v>-1213.8800000000001</v>
      </c>
      <c r="F2534" s="20">
        <v>584.5</v>
      </c>
      <c r="G2534" s="20">
        <f t="shared" si="43"/>
        <v>-1798.38</v>
      </c>
    </row>
    <row r="2535" spans="1:7" hidden="1" x14ac:dyDescent="0.2">
      <c r="A2535" t="s">
        <v>2225</v>
      </c>
      <c r="B2535" t="s">
        <v>13</v>
      </c>
      <c r="C2535" t="s">
        <v>679</v>
      </c>
      <c r="E2535" s="20">
        <v>-941.3</v>
      </c>
      <c r="F2535" s="20">
        <v>0</v>
      </c>
      <c r="G2535" s="20">
        <f t="shared" si="43"/>
        <v>-941.3</v>
      </c>
    </row>
    <row r="2536" spans="1:7" hidden="1" x14ac:dyDescent="0.2">
      <c r="A2536" t="s">
        <v>2226</v>
      </c>
      <c r="B2536" t="s">
        <v>17</v>
      </c>
      <c r="C2536" t="s">
        <v>681</v>
      </c>
      <c r="E2536" s="20">
        <v>175497.34</v>
      </c>
      <c r="F2536" s="20">
        <v>72620.78</v>
      </c>
      <c r="G2536" s="20">
        <f t="shared" si="43"/>
        <v>102876.56</v>
      </c>
    </row>
    <row r="2537" spans="1:7" hidden="1" x14ac:dyDescent="0.2">
      <c r="A2537" t="s">
        <v>2227</v>
      </c>
      <c r="B2537" t="s">
        <v>13</v>
      </c>
      <c r="C2537" t="s">
        <v>681</v>
      </c>
      <c r="E2537" s="20">
        <v>175497.34</v>
      </c>
      <c r="F2537" s="20">
        <v>72620.78</v>
      </c>
      <c r="G2537" s="20">
        <f t="shared" si="43"/>
        <v>102876.56</v>
      </c>
    </row>
    <row r="2538" spans="1:7" hidden="1" x14ac:dyDescent="0.2">
      <c r="A2538" t="s">
        <v>2228</v>
      </c>
      <c r="B2538" t="s">
        <v>17</v>
      </c>
      <c r="C2538" t="s">
        <v>3826</v>
      </c>
      <c r="E2538" s="20">
        <v>94319852.349999994</v>
      </c>
      <c r="F2538" s="20">
        <v>49616307.170000002</v>
      </c>
      <c r="G2538" s="20">
        <f t="shared" si="43"/>
        <v>44703545.179999992</v>
      </c>
    </row>
    <row r="2539" spans="1:7" hidden="1" x14ac:dyDescent="0.2">
      <c r="A2539" t="s">
        <v>2229</v>
      </c>
      <c r="B2539" t="s">
        <v>17</v>
      </c>
      <c r="C2539" t="s">
        <v>644</v>
      </c>
      <c r="E2539" s="20">
        <v>86075762.469999999</v>
      </c>
      <c r="F2539" s="20">
        <v>48205892.939999998</v>
      </c>
      <c r="G2539" s="20">
        <f t="shared" si="43"/>
        <v>37869869.530000001</v>
      </c>
    </row>
    <row r="2540" spans="1:7" hidden="1" x14ac:dyDescent="0.2">
      <c r="A2540" t="s">
        <v>2230</v>
      </c>
      <c r="B2540" t="s">
        <v>13</v>
      </c>
      <c r="C2540" t="s">
        <v>644</v>
      </c>
      <c r="E2540" s="20">
        <v>79194683.400000006</v>
      </c>
      <c r="F2540" s="20">
        <v>44321533.799999997</v>
      </c>
      <c r="G2540" s="20">
        <f t="shared" si="43"/>
        <v>34873149.600000009</v>
      </c>
    </row>
    <row r="2541" spans="1:7" hidden="1" x14ac:dyDescent="0.2">
      <c r="A2541" t="s">
        <v>2231</v>
      </c>
      <c r="B2541" t="s">
        <v>13</v>
      </c>
      <c r="C2541" t="s">
        <v>671</v>
      </c>
      <c r="E2541" s="20">
        <v>455260.58</v>
      </c>
      <c r="F2541" s="20">
        <v>156108.25</v>
      </c>
      <c r="G2541" s="20">
        <f t="shared" si="43"/>
        <v>299152.33</v>
      </c>
    </row>
    <row r="2542" spans="1:7" hidden="1" x14ac:dyDescent="0.2">
      <c r="A2542" t="s">
        <v>2232</v>
      </c>
      <c r="B2542" t="s">
        <v>13</v>
      </c>
      <c r="C2542" t="s">
        <v>673</v>
      </c>
      <c r="E2542" s="20">
        <v>-1998.28</v>
      </c>
      <c r="F2542" s="20">
        <v>0</v>
      </c>
      <c r="G2542" s="20">
        <f t="shared" si="43"/>
        <v>-1998.28</v>
      </c>
    </row>
    <row r="2543" spans="1:7" hidden="1" x14ac:dyDescent="0.2">
      <c r="A2543" t="s">
        <v>2233</v>
      </c>
      <c r="B2543" t="s">
        <v>13</v>
      </c>
      <c r="C2543" t="s">
        <v>675</v>
      </c>
      <c r="E2543" s="20">
        <v>6427816.7699999996</v>
      </c>
      <c r="F2543" s="20">
        <v>3728250.89</v>
      </c>
      <c r="G2543" s="20">
        <f t="shared" si="43"/>
        <v>2699565.8799999994</v>
      </c>
    </row>
    <row r="2544" spans="1:7" hidden="1" x14ac:dyDescent="0.2">
      <c r="A2544" t="s">
        <v>2234</v>
      </c>
      <c r="B2544" t="s">
        <v>17</v>
      </c>
      <c r="C2544" t="s">
        <v>676</v>
      </c>
      <c r="E2544" s="20">
        <v>401144.93</v>
      </c>
      <c r="F2544" s="20">
        <v>275421.21999999997</v>
      </c>
      <c r="G2544" s="20">
        <f t="shared" si="43"/>
        <v>125723.71000000002</v>
      </c>
    </row>
    <row r="2545" spans="1:7" hidden="1" x14ac:dyDescent="0.2">
      <c r="A2545" t="s">
        <v>2235</v>
      </c>
      <c r="B2545" t="s">
        <v>13</v>
      </c>
      <c r="C2545" t="s">
        <v>677</v>
      </c>
      <c r="E2545" s="20">
        <v>90841.26</v>
      </c>
      <c r="F2545" s="20">
        <v>0</v>
      </c>
      <c r="G2545" s="20">
        <f t="shared" si="43"/>
        <v>90841.26</v>
      </c>
    </row>
    <row r="2546" spans="1:7" hidden="1" x14ac:dyDescent="0.2">
      <c r="A2546" t="s">
        <v>2236</v>
      </c>
      <c r="B2546" t="s">
        <v>13</v>
      </c>
      <c r="C2546" t="s">
        <v>678</v>
      </c>
      <c r="E2546" s="20">
        <v>310303.67</v>
      </c>
      <c r="F2546" s="20">
        <v>275421.21999999997</v>
      </c>
      <c r="G2546" s="20">
        <f t="shared" si="43"/>
        <v>34882.450000000012</v>
      </c>
    </row>
    <row r="2547" spans="1:7" hidden="1" x14ac:dyDescent="0.2">
      <c r="A2547" t="s">
        <v>2237</v>
      </c>
      <c r="B2547" t="s">
        <v>17</v>
      </c>
      <c r="C2547" t="s">
        <v>681</v>
      </c>
      <c r="E2547" s="20">
        <v>7842944.9500000002</v>
      </c>
      <c r="F2547" s="20">
        <v>1134993.01</v>
      </c>
      <c r="G2547" s="20">
        <f t="shared" si="43"/>
        <v>6707951.9400000004</v>
      </c>
    </row>
    <row r="2548" spans="1:7" hidden="1" x14ac:dyDescent="0.2">
      <c r="A2548" t="s">
        <v>2238</v>
      </c>
      <c r="B2548" t="s">
        <v>13</v>
      </c>
      <c r="C2548" t="s">
        <v>681</v>
      </c>
      <c r="E2548" s="20">
        <v>7842944.9500000002</v>
      </c>
      <c r="F2548" s="20">
        <v>1134993.01</v>
      </c>
      <c r="G2548" s="20">
        <f t="shared" si="43"/>
        <v>6707951.9400000004</v>
      </c>
    </row>
    <row r="2549" spans="1:7" hidden="1" x14ac:dyDescent="0.2">
      <c r="A2549" t="s">
        <v>2239</v>
      </c>
      <c r="B2549" t="s">
        <v>17</v>
      </c>
      <c r="C2549" t="s">
        <v>1861</v>
      </c>
      <c r="E2549" s="20">
        <v>-11773968.869999999</v>
      </c>
      <c r="F2549" s="20">
        <v>2614289.06</v>
      </c>
      <c r="G2549" s="20">
        <f t="shared" si="43"/>
        <v>-14388257.93</v>
      </c>
    </row>
    <row r="2550" spans="1:7" hidden="1" x14ac:dyDescent="0.2">
      <c r="A2550" t="s">
        <v>2240</v>
      </c>
      <c r="B2550" t="s">
        <v>17</v>
      </c>
      <c r="C2550" t="s">
        <v>3801</v>
      </c>
      <c r="E2550" s="20">
        <v>-414535.62</v>
      </c>
      <c r="F2550" s="20">
        <v>66555.33</v>
      </c>
      <c r="G2550" s="20">
        <f t="shared" si="43"/>
        <v>-481090.95</v>
      </c>
    </row>
    <row r="2551" spans="1:7" hidden="1" x14ac:dyDescent="0.2">
      <c r="A2551" t="s">
        <v>2241</v>
      </c>
      <c r="B2551" t="s">
        <v>17</v>
      </c>
      <c r="C2551" t="s">
        <v>642</v>
      </c>
      <c r="E2551" s="20">
        <v>-414535.62</v>
      </c>
      <c r="F2551" s="20">
        <v>66555.33</v>
      </c>
      <c r="G2551" s="20">
        <f t="shared" si="43"/>
        <v>-481090.95</v>
      </c>
    </row>
    <row r="2552" spans="1:7" hidden="1" x14ac:dyDescent="0.2">
      <c r="A2552" t="s">
        <v>2242</v>
      </c>
      <c r="B2552" t="s">
        <v>13</v>
      </c>
      <c r="C2552" t="s">
        <v>644</v>
      </c>
      <c r="E2552" s="20">
        <v>-414535.62</v>
      </c>
      <c r="F2552" s="20">
        <v>66555.33</v>
      </c>
      <c r="G2552" s="20">
        <f t="shared" si="43"/>
        <v>-481090.95</v>
      </c>
    </row>
    <row r="2553" spans="1:7" hidden="1" x14ac:dyDescent="0.2">
      <c r="A2553" t="s">
        <v>2243</v>
      </c>
      <c r="B2553" t="s">
        <v>17</v>
      </c>
      <c r="C2553" t="s">
        <v>3803</v>
      </c>
      <c r="E2553" s="20">
        <v>-2464015.19</v>
      </c>
      <c r="F2553" s="20">
        <v>524122.69</v>
      </c>
      <c r="G2553" s="20">
        <f t="shared" si="43"/>
        <v>-2988137.88</v>
      </c>
    </row>
    <row r="2554" spans="1:7" hidden="1" x14ac:dyDescent="0.2">
      <c r="A2554" t="s">
        <v>2244</v>
      </c>
      <c r="B2554" t="s">
        <v>17</v>
      </c>
      <c r="C2554" t="s">
        <v>644</v>
      </c>
      <c r="E2554" s="20">
        <v>-2063800.27</v>
      </c>
      <c r="F2554" s="20">
        <v>361227.3</v>
      </c>
      <c r="G2554" s="20">
        <f t="shared" si="43"/>
        <v>-2425027.5699999998</v>
      </c>
    </row>
    <row r="2555" spans="1:7" hidden="1" x14ac:dyDescent="0.2">
      <c r="A2555" t="s">
        <v>2245</v>
      </c>
      <c r="B2555" t="s">
        <v>13</v>
      </c>
      <c r="C2555" t="s">
        <v>644</v>
      </c>
      <c r="E2555" s="20">
        <v>-181743.66</v>
      </c>
      <c r="F2555" s="20">
        <v>1585.38</v>
      </c>
      <c r="G2555" s="20">
        <f t="shared" si="43"/>
        <v>-183329.04</v>
      </c>
    </row>
    <row r="2556" spans="1:7" hidden="1" x14ac:dyDescent="0.2">
      <c r="A2556" t="s">
        <v>2246</v>
      </c>
      <c r="B2556" t="s">
        <v>13</v>
      </c>
      <c r="C2556" t="s">
        <v>671</v>
      </c>
      <c r="E2556" s="20">
        <v>-19271.82</v>
      </c>
      <c r="F2556" s="20">
        <v>3755.14</v>
      </c>
      <c r="G2556" s="20">
        <f t="shared" si="43"/>
        <v>-23026.959999999999</v>
      </c>
    </row>
    <row r="2557" spans="1:7" hidden="1" x14ac:dyDescent="0.2">
      <c r="A2557" t="s">
        <v>2247</v>
      </c>
      <c r="B2557" t="s">
        <v>13</v>
      </c>
      <c r="C2557" t="s">
        <v>673</v>
      </c>
      <c r="E2557" s="20">
        <v>-1719132.92</v>
      </c>
      <c r="F2557" s="20">
        <v>326489.59000000003</v>
      </c>
      <c r="G2557" s="20">
        <f t="shared" si="43"/>
        <v>-2045622.51</v>
      </c>
    </row>
    <row r="2558" spans="1:7" hidden="1" x14ac:dyDescent="0.2">
      <c r="A2558" t="s">
        <v>2654</v>
      </c>
      <c r="B2558" t="s">
        <v>13</v>
      </c>
      <c r="C2558" t="s">
        <v>1422</v>
      </c>
      <c r="E2558" s="20">
        <v>-81356.509999999995</v>
      </c>
      <c r="F2558" s="20">
        <v>11840.74</v>
      </c>
      <c r="G2558" s="20">
        <f t="shared" si="43"/>
        <v>-93197.25</v>
      </c>
    </row>
    <row r="2559" spans="1:7" hidden="1" x14ac:dyDescent="0.2">
      <c r="A2559" t="s">
        <v>2248</v>
      </c>
      <c r="B2559" t="s">
        <v>13</v>
      </c>
      <c r="C2559" t="s">
        <v>675</v>
      </c>
      <c r="E2559" s="20">
        <v>-62295.360000000001</v>
      </c>
      <c r="F2559" s="20">
        <v>17556.45</v>
      </c>
      <c r="G2559" s="20">
        <f t="shared" si="43"/>
        <v>-79851.81</v>
      </c>
    </row>
    <row r="2560" spans="1:7" hidden="1" x14ac:dyDescent="0.2">
      <c r="A2560" t="s">
        <v>2249</v>
      </c>
      <c r="B2560" t="s">
        <v>17</v>
      </c>
      <c r="C2560" t="s">
        <v>676</v>
      </c>
      <c r="E2560" s="20">
        <v>-5844.69</v>
      </c>
      <c r="F2560" s="20">
        <v>0</v>
      </c>
      <c r="G2560" s="20">
        <f t="shared" si="43"/>
        <v>-5844.69</v>
      </c>
    </row>
    <row r="2561" spans="1:7" hidden="1" x14ac:dyDescent="0.2">
      <c r="A2561" t="s">
        <v>2250</v>
      </c>
      <c r="B2561" t="s">
        <v>13</v>
      </c>
      <c r="C2561" t="s">
        <v>677</v>
      </c>
      <c r="E2561" s="20">
        <v>-1456.11</v>
      </c>
      <c r="F2561" s="20">
        <v>0</v>
      </c>
      <c r="G2561" s="20">
        <f t="shared" si="43"/>
        <v>-1456.11</v>
      </c>
    </row>
    <row r="2562" spans="1:7" hidden="1" x14ac:dyDescent="0.2">
      <c r="A2562" t="s">
        <v>2251</v>
      </c>
      <c r="B2562" t="s">
        <v>13</v>
      </c>
      <c r="C2562" t="s">
        <v>678</v>
      </c>
      <c r="E2562" s="20">
        <v>-32.61</v>
      </c>
      <c r="F2562" s="20">
        <v>0</v>
      </c>
      <c r="G2562" s="20">
        <f t="shared" si="43"/>
        <v>-32.61</v>
      </c>
    </row>
    <row r="2563" spans="1:7" hidden="1" x14ac:dyDescent="0.2">
      <c r="A2563" t="s">
        <v>2252</v>
      </c>
      <c r="B2563" t="s">
        <v>13</v>
      </c>
      <c r="C2563" t="s">
        <v>679</v>
      </c>
      <c r="E2563" s="20">
        <v>-4355.97</v>
      </c>
      <c r="F2563" s="20">
        <v>0</v>
      </c>
      <c r="G2563" s="20">
        <f t="shared" si="43"/>
        <v>-4355.97</v>
      </c>
    </row>
    <row r="2564" spans="1:7" hidden="1" x14ac:dyDescent="0.2">
      <c r="A2564" t="s">
        <v>2253</v>
      </c>
      <c r="B2564" t="s">
        <v>17</v>
      </c>
      <c r="C2564" t="s">
        <v>681</v>
      </c>
      <c r="E2564" s="20">
        <v>-394370.23</v>
      </c>
      <c r="F2564" s="20">
        <v>162895.39000000001</v>
      </c>
      <c r="G2564" s="20">
        <f t="shared" si="43"/>
        <v>-557265.62</v>
      </c>
    </row>
    <row r="2565" spans="1:7" hidden="1" x14ac:dyDescent="0.2">
      <c r="A2565" t="s">
        <v>2254</v>
      </c>
      <c r="B2565" t="s">
        <v>13</v>
      </c>
      <c r="C2565" t="s">
        <v>681</v>
      </c>
      <c r="E2565" s="20">
        <v>-394370.23</v>
      </c>
      <c r="F2565" s="20">
        <v>162895.39000000001</v>
      </c>
      <c r="G2565" s="20">
        <f t="shared" si="43"/>
        <v>-557265.62</v>
      </c>
    </row>
    <row r="2566" spans="1:7" hidden="1" x14ac:dyDescent="0.2">
      <c r="A2566" t="s">
        <v>2255</v>
      </c>
      <c r="B2566" t="s">
        <v>17</v>
      </c>
      <c r="C2566" t="s">
        <v>3802</v>
      </c>
      <c r="E2566" s="20">
        <v>-9339179.1899999995</v>
      </c>
      <c r="F2566" s="20">
        <v>1509201.94</v>
      </c>
      <c r="G2566" s="20">
        <f t="shared" si="43"/>
        <v>-10848381.129999999</v>
      </c>
    </row>
    <row r="2567" spans="1:7" hidden="1" x14ac:dyDescent="0.2">
      <c r="A2567" t="s">
        <v>2256</v>
      </c>
      <c r="B2567" t="s">
        <v>17</v>
      </c>
      <c r="C2567" t="s">
        <v>644</v>
      </c>
      <c r="E2567" s="20">
        <v>-8499395.0099999998</v>
      </c>
      <c r="F2567" s="20">
        <v>1241850.54</v>
      </c>
      <c r="G2567" s="20">
        <f t="shared" si="43"/>
        <v>-9741245.5500000007</v>
      </c>
    </row>
    <row r="2568" spans="1:7" hidden="1" x14ac:dyDescent="0.2">
      <c r="A2568" t="s">
        <v>2257</v>
      </c>
      <c r="B2568" t="s">
        <v>13</v>
      </c>
      <c r="C2568" t="s">
        <v>644</v>
      </c>
      <c r="E2568" s="20">
        <v>-6851738.8200000003</v>
      </c>
      <c r="F2568" s="20">
        <v>572195</v>
      </c>
      <c r="G2568" s="20">
        <f t="shared" si="43"/>
        <v>-7423933.8200000003</v>
      </c>
    </row>
    <row r="2569" spans="1:7" hidden="1" x14ac:dyDescent="0.2">
      <c r="A2569" t="s">
        <v>2258</v>
      </c>
      <c r="B2569" t="s">
        <v>13</v>
      </c>
      <c r="C2569" t="s">
        <v>671</v>
      </c>
      <c r="E2569" s="20">
        <v>-216182.65</v>
      </c>
      <c r="F2569" s="20">
        <v>35575.879999999997</v>
      </c>
      <c r="G2569" s="20">
        <f t="shared" ref="G2569:G2632" si="44">+E2569-F2569</f>
        <v>-251758.53</v>
      </c>
    </row>
    <row r="2570" spans="1:7" hidden="1" x14ac:dyDescent="0.2">
      <c r="A2570" t="s">
        <v>2259</v>
      </c>
      <c r="B2570" t="s">
        <v>13</v>
      </c>
      <c r="C2570" t="s">
        <v>673</v>
      </c>
      <c r="E2570" s="20">
        <v>-29162.99</v>
      </c>
      <c r="F2570" s="20">
        <v>0</v>
      </c>
      <c r="G2570" s="20">
        <f t="shared" si="44"/>
        <v>-29162.99</v>
      </c>
    </row>
    <row r="2571" spans="1:7" hidden="1" x14ac:dyDescent="0.2">
      <c r="A2571" t="s">
        <v>2260</v>
      </c>
      <c r="B2571" t="s">
        <v>13</v>
      </c>
      <c r="C2571" t="s">
        <v>675</v>
      </c>
      <c r="E2571" s="20">
        <v>-1402310.55</v>
      </c>
      <c r="F2571" s="20">
        <v>634079.66</v>
      </c>
      <c r="G2571" s="20">
        <f t="shared" si="44"/>
        <v>-2036390.21</v>
      </c>
    </row>
    <row r="2572" spans="1:7" hidden="1" x14ac:dyDescent="0.2">
      <c r="A2572" t="s">
        <v>2261</v>
      </c>
      <c r="B2572" t="s">
        <v>17</v>
      </c>
      <c r="C2572" t="s">
        <v>676</v>
      </c>
      <c r="E2572" s="20">
        <v>-49460.4</v>
      </c>
      <c r="F2572" s="20">
        <v>6108.89</v>
      </c>
      <c r="G2572" s="20">
        <f t="shared" si="44"/>
        <v>-55569.29</v>
      </c>
    </row>
    <row r="2573" spans="1:7" hidden="1" x14ac:dyDescent="0.2">
      <c r="A2573" t="s">
        <v>2262</v>
      </c>
      <c r="B2573" t="s">
        <v>13</v>
      </c>
      <c r="C2573" t="s">
        <v>677</v>
      </c>
      <c r="E2573" s="20">
        <v>-21994</v>
      </c>
      <c r="F2573" s="20">
        <v>0</v>
      </c>
      <c r="G2573" s="20">
        <f t="shared" si="44"/>
        <v>-21994</v>
      </c>
    </row>
    <row r="2574" spans="1:7" hidden="1" x14ac:dyDescent="0.2">
      <c r="A2574" t="s">
        <v>2263</v>
      </c>
      <c r="B2574" t="s">
        <v>13</v>
      </c>
      <c r="C2574" t="s">
        <v>678</v>
      </c>
      <c r="E2574" s="20">
        <v>-27466.400000000001</v>
      </c>
      <c r="F2574" s="20">
        <v>6108.89</v>
      </c>
      <c r="G2574" s="20">
        <f t="shared" si="44"/>
        <v>-33575.29</v>
      </c>
    </row>
    <row r="2575" spans="1:7" hidden="1" x14ac:dyDescent="0.2">
      <c r="A2575" t="s">
        <v>2264</v>
      </c>
      <c r="B2575" t="s">
        <v>17</v>
      </c>
      <c r="C2575" t="s">
        <v>681</v>
      </c>
      <c r="E2575" s="20">
        <v>-790323.78</v>
      </c>
      <c r="F2575" s="20">
        <v>261242.51</v>
      </c>
      <c r="G2575" s="20">
        <f t="shared" si="44"/>
        <v>-1051566.29</v>
      </c>
    </row>
    <row r="2576" spans="1:7" hidden="1" x14ac:dyDescent="0.2">
      <c r="A2576" t="s">
        <v>2265</v>
      </c>
      <c r="B2576" t="s">
        <v>13</v>
      </c>
      <c r="C2576" t="s">
        <v>681</v>
      </c>
      <c r="E2576" s="20">
        <v>-790323.78</v>
      </c>
      <c r="F2576" s="20">
        <v>261242.51</v>
      </c>
      <c r="G2576" s="20">
        <f t="shared" si="44"/>
        <v>-1051566.29</v>
      </c>
    </row>
    <row r="2577" spans="1:7" hidden="1" x14ac:dyDescent="0.2">
      <c r="A2577" t="s">
        <v>2266</v>
      </c>
      <c r="B2577" t="s">
        <v>17</v>
      </c>
      <c r="C2577" t="s">
        <v>3804</v>
      </c>
      <c r="E2577" s="20">
        <v>65691.09</v>
      </c>
      <c r="F2577" s="20">
        <v>71202.179999999993</v>
      </c>
      <c r="G2577" s="20">
        <f t="shared" si="44"/>
        <v>-5511.0899999999965</v>
      </c>
    </row>
    <row r="2578" spans="1:7" hidden="1" x14ac:dyDescent="0.2">
      <c r="A2578" t="s">
        <v>2267</v>
      </c>
      <c r="B2578" t="s">
        <v>17</v>
      </c>
      <c r="C2578" t="s">
        <v>644</v>
      </c>
      <c r="E2578" s="20">
        <v>65688.69</v>
      </c>
      <c r="F2578" s="20">
        <v>71199.78</v>
      </c>
      <c r="G2578" s="20">
        <f t="shared" si="44"/>
        <v>-5511.0899999999965</v>
      </c>
    </row>
    <row r="2579" spans="1:7" hidden="1" x14ac:dyDescent="0.2">
      <c r="A2579" t="s">
        <v>3347</v>
      </c>
      <c r="B2579" t="s">
        <v>13</v>
      </c>
      <c r="C2579" t="s">
        <v>644</v>
      </c>
      <c r="E2579" s="20">
        <v>405.32</v>
      </c>
      <c r="F2579" s="20">
        <v>294</v>
      </c>
      <c r="G2579" s="20">
        <f t="shared" si="44"/>
        <v>111.32</v>
      </c>
    </row>
    <row r="2580" spans="1:7" hidden="1" x14ac:dyDescent="0.2">
      <c r="A2580" t="s">
        <v>3007</v>
      </c>
      <c r="B2580" t="s">
        <v>13</v>
      </c>
      <c r="C2580" t="s">
        <v>3282</v>
      </c>
      <c r="E2580" s="20">
        <v>266</v>
      </c>
      <c r="F2580" s="20">
        <v>266</v>
      </c>
      <c r="G2580" s="20">
        <f t="shared" si="44"/>
        <v>0</v>
      </c>
    </row>
    <row r="2581" spans="1:7" hidden="1" x14ac:dyDescent="0.2">
      <c r="A2581" t="s">
        <v>2268</v>
      </c>
      <c r="B2581" t="s">
        <v>13</v>
      </c>
      <c r="C2581" t="s">
        <v>673</v>
      </c>
      <c r="E2581" s="20">
        <v>52321</v>
      </c>
      <c r="F2581" s="20">
        <v>56649.29</v>
      </c>
      <c r="G2581" s="20">
        <f t="shared" si="44"/>
        <v>-4328.2900000000009</v>
      </c>
    </row>
    <row r="2582" spans="1:7" hidden="1" x14ac:dyDescent="0.2">
      <c r="A2582" t="s">
        <v>3283</v>
      </c>
      <c r="B2582" t="s">
        <v>13</v>
      </c>
      <c r="C2582" t="s">
        <v>1422</v>
      </c>
      <c r="E2582" s="20">
        <v>9594.89</v>
      </c>
      <c r="F2582" s="20">
        <v>10033.209999999999</v>
      </c>
      <c r="G2582" s="20">
        <f t="shared" si="44"/>
        <v>-438.31999999999971</v>
      </c>
    </row>
    <row r="2583" spans="1:7" hidden="1" x14ac:dyDescent="0.2">
      <c r="A2583" t="s">
        <v>2984</v>
      </c>
      <c r="B2583" t="s">
        <v>13</v>
      </c>
      <c r="C2583" t="s">
        <v>675</v>
      </c>
      <c r="E2583" s="20">
        <v>3101.48</v>
      </c>
      <c r="F2583" s="20">
        <v>3957.28</v>
      </c>
      <c r="G2583" s="20">
        <f t="shared" si="44"/>
        <v>-855.80000000000018</v>
      </c>
    </row>
    <row r="2584" spans="1:7" hidden="1" x14ac:dyDescent="0.2">
      <c r="A2584" t="s">
        <v>3008</v>
      </c>
      <c r="B2584" t="s">
        <v>17</v>
      </c>
      <c r="C2584" t="s">
        <v>681</v>
      </c>
      <c r="E2584" s="20">
        <v>2.4</v>
      </c>
      <c r="F2584" s="20">
        <v>2.4</v>
      </c>
      <c r="G2584" s="20">
        <f t="shared" si="44"/>
        <v>0</v>
      </c>
    </row>
    <row r="2585" spans="1:7" hidden="1" x14ac:dyDescent="0.2">
      <c r="A2585" t="s">
        <v>2269</v>
      </c>
      <c r="B2585" t="s">
        <v>17</v>
      </c>
      <c r="C2585" t="s">
        <v>3805</v>
      </c>
      <c r="E2585" s="20">
        <v>378070.04</v>
      </c>
      <c r="F2585" s="20">
        <v>443206.92</v>
      </c>
      <c r="G2585" s="20">
        <f t="shared" si="44"/>
        <v>-65136.880000000005</v>
      </c>
    </row>
    <row r="2586" spans="1:7" hidden="1" x14ac:dyDescent="0.2">
      <c r="A2586" t="s">
        <v>2270</v>
      </c>
      <c r="B2586" t="s">
        <v>17</v>
      </c>
      <c r="C2586" t="s">
        <v>644</v>
      </c>
      <c r="E2586" s="20">
        <v>275972.40999999997</v>
      </c>
      <c r="F2586" s="20">
        <v>318923.25</v>
      </c>
      <c r="G2586" s="20">
        <f t="shared" si="44"/>
        <v>-42950.840000000026</v>
      </c>
    </row>
    <row r="2587" spans="1:7" hidden="1" x14ac:dyDescent="0.2">
      <c r="A2587" t="s">
        <v>2271</v>
      </c>
      <c r="B2587" t="s">
        <v>13</v>
      </c>
      <c r="C2587" t="s">
        <v>644</v>
      </c>
      <c r="E2587" s="20">
        <v>182038.62</v>
      </c>
      <c r="F2587" s="20">
        <v>205805.72</v>
      </c>
      <c r="G2587" s="20">
        <f t="shared" si="44"/>
        <v>-23767.100000000006</v>
      </c>
    </row>
    <row r="2588" spans="1:7" hidden="1" x14ac:dyDescent="0.2">
      <c r="A2588" t="s">
        <v>3284</v>
      </c>
      <c r="B2588" t="s">
        <v>13</v>
      </c>
      <c r="C2588" t="s">
        <v>3282</v>
      </c>
      <c r="E2588" s="20">
        <v>3662.38</v>
      </c>
      <c r="F2588" s="20">
        <v>6280.29</v>
      </c>
      <c r="G2588" s="20">
        <f t="shared" si="44"/>
        <v>-2617.91</v>
      </c>
    </row>
    <row r="2589" spans="1:7" hidden="1" x14ac:dyDescent="0.2">
      <c r="A2589" t="s">
        <v>3285</v>
      </c>
      <c r="B2589" t="s">
        <v>13</v>
      </c>
      <c r="C2589" t="s">
        <v>675</v>
      </c>
      <c r="E2589" s="20">
        <v>90271.41</v>
      </c>
      <c r="F2589" s="20">
        <v>106837.24</v>
      </c>
      <c r="G2589" s="20">
        <f t="shared" si="44"/>
        <v>-16565.830000000002</v>
      </c>
    </row>
    <row r="2590" spans="1:7" hidden="1" x14ac:dyDescent="0.2">
      <c r="A2590" t="s">
        <v>3447</v>
      </c>
      <c r="B2590" t="s">
        <v>17</v>
      </c>
      <c r="C2590" t="s">
        <v>676</v>
      </c>
      <c r="E2590" s="20">
        <v>218.45</v>
      </c>
      <c r="F2590" s="20">
        <v>431.45</v>
      </c>
      <c r="G2590" s="20">
        <f t="shared" si="44"/>
        <v>-213</v>
      </c>
    </row>
    <row r="2591" spans="1:7" hidden="1" x14ac:dyDescent="0.2">
      <c r="A2591" t="s">
        <v>3448</v>
      </c>
      <c r="B2591" t="s">
        <v>13</v>
      </c>
      <c r="C2591" t="s">
        <v>677</v>
      </c>
      <c r="E2591" s="20">
        <v>218.45</v>
      </c>
      <c r="F2591" s="20">
        <v>431.45</v>
      </c>
      <c r="G2591" s="20">
        <f t="shared" si="44"/>
        <v>-213</v>
      </c>
    </row>
    <row r="2592" spans="1:7" hidden="1" x14ac:dyDescent="0.2">
      <c r="A2592" t="s">
        <v>3009</v>
      </c>
      <c r="B2592" t="s">
        <v>17</v>
      </c>
      <c r="C2592" t="s">
        <v>681</v>
      </c>
      <c r="E2592" s="20">
        <v>101879.18</v>
      </c>
      <c r="F2592" s="20">
        <v>123852.22</v>
      </c>
      <c r="G2592" s="20">
        <f t="shared" si="44"/>
        <v>-21973.040000000008</v>
      </c>
    </row>
    <row r="2593" spans="1:7" hidden="1" x14ac:dyDescent="0.2">
      <c r="A2593" t="s">
        <v>3286</v>
      </c>
      <c r="B2593" t="s">
        <v>13</v>
      </c>
      <c r="C2593" t="s">
        <v>681</v>
      </c>
      <c r="E2593" s="20">
        <v>101093.88</v>
      </c>
      <c r="F2593" s="20">
        <v>123066.92</v>
      </c>
      <c r="G2593" s="20">
        <f t="shared" si="44"/>
        <v>-21973.039999999994</v>
      </c>
    </row>
    <row r="2594" spans="1:7" hidden="1" x14ac:dyDescent="0.2">
      <c r="A2594" t="s">
        <v>2272</v>
      </c>
      <c r="B2594" t="s">
        <v>17</v>
      </c>
      <c r="C2594" t="s">
        <v>1895</v>
      </c>
      <c r="E2594" s="20">
        <v>12829520.57</v>
      </c>
      <c r="F2594" s="20">
        <v>13066834</v>
      </c>
      <c r="G2594" s="20">
        <f t="shared" si="44"/>
        <v>-237313.4299999997</v>
      </c>
    </row>
    <row r="2595" spans="1:7" hidden="1" x14ac:dyDescent="0.2">
      <c r="A2595" t="s">
        <v>2273</v>
      </c>
      <c r="B2595" t="s">
        <v>17</v>
      </c>
      <c r="C2595" t="s">
        <v>3801</v>
      </c>
      <c r="E2595" s="20">
        <v>1408921.62</v>
      </c>
      <c r="F2595" s="20">
        <v>1441020.26</v>
      </c>
      <c r="G2595" s="20">
        <f t="shared" si="44"/>
        <v>-32098.639999999898</v>
      </c>
    </row>
    <row r="2596" spans="1:7" hidden="1" x14ac:dyDescent="0.2">
      <c r="A2596" t="s">
        <v>2274</v>
      </c>
      <c r="B2596" t="s">
        <v>17</v>
      </c>
      <c r="C2596" t="s">
        <v>642</v>
      </c>
      <c r="E2596" s="20">
        <v>1408921.62</v>
      </c>
      <c r="F2596" s="20">
        <v>1441020.26</v>
      </c>
      <c r="G2596" s="20">
        <f t="shared" si="44"/>
        <v>-32098.639999999898</v>
      </c>
    </row>
    <row r="2597" spans="1:7" hidden="1" x14ac:dyDescent="0.2">
      <c r="A2597" t="s">
        <v>2275</v>
      </c>
      <c r="B2597" t="s">
        <v>13</v>
      </c>
      <c r="C2597" t="s">
        <v>644</v>
      </c>
      <c r="E2597" s="20">
        <v>1408921.62</v>
      </c>
      <c r="F2597" s="20">
        <v>1441020.26</v>
      </c>
      <c r="G2597" s="20">
        <f t="shared" si="44"/>
        <v>-32098.639999999898</v>
      </c>
    </row>
    <row r="2598" spans="1:7" hidden="1" x14ac:dyDescent="0.2">
      <c r="A2598" t="s">
        <v>2276</v>
      </c>
      <c r="B2598" t="s">
        <v>17</v>
      </c>
      <c r="C2598" t="s">
        <v>320</v>
      </c>
      <c r="E2598" s="20">
        <v>5192712.05</v>
      </c>
      <c r="F2598" s="20">
        <v>5277281.09</v>
      </c>
      <c r="G2598" s="20">
        <f t="shared" si="44"/>
        <v>-84569.040000000037</v>
      </c>
    </row>
    <row r="2599" spans="1:7" hidden="1" x14ac:dyDescent="0.2">
      <c r="A2599" t="s">
        <v>2277</v>
      </c>
      <c r="B2599" t="s">
        <v>17</v>
      </c>
      <c r="C2599" t="s">
        <v>644</v>
      </c>
      <c r="E2599" s="20">
        <v>4920891.96</v>
      </c>
      <c r="F2599" s="20">
        <v>5001068.63</v>
      </c>
      <c r="G2599" s="20">
        <f t="shared" si="44"/>
        <v>-80176.669999999925</v>
      </c>
    </row>
    <row r="2600" spans="1:7" hidden="1" x14ac:dyDescent="0.2">
      <c r="A2600" t="s">
        <v>2278</v>
      </c>
      <c r="B2600" t="s">
        <v>13</v>
      </c>
      <c r="C2600" t="s">
        <v>644</v>
      </c>
      <c r="E2600" s="20">
        <v>550364.97</v>
      </c>
      <c r="F2600" s="20">
        <v>553231.32999999996</v>
      </c>
      <c r="G2600" s="20">
        <f t="shared" si="44"/>
        <v>-2866.359999999986</v>
      </c>
    </row>
    <row r="2601" spans="1:7" hidden="1" x14ac:dyDescent="0.2">
      <c r="A2601" t="s">
        <v>2279</v>
      </c>
      <c r="B2601" t="s">
        <v>13</v>
      </c>
      <c r="C2601" t="s">
        <v>671</v>
      </c>
      <c r="E2601" s="20">
        <v>11777.38</v>
      </c>
      <c r="F2601" s="20">
        <v>11892.3</v>
      </c>
      <c r="G2601" s="20">
        <f t="shared" si="44"/>
        <v>-114.92000000000007</v>
      </c>
    </row>
    <row r="2602" spans="1:7" hidden="1" x14ac:dyDescent="0.2">
      <c r="A2602" t="s">
        <v>2280</v>
      </c>
      <c r="B2602" t="s">
        <v>13</v>
      </c>
      <c r="C2602" t="s">
        <v>673</v>
      </c>
      <c r="E2602" s="20">
        <v>4030509.08</v>
      </c>
      <c r="F2602" s="20">
        <v>4102595.83</v>
      </c>
      <c r="G2602" s="20">
        <f t="shared" si="44"/>
        <v>-72086.75</v>
      </c>
    </row>
    <row r="2603" spans="1:7" hidden="1" x14ac:dyDescent="0.2">
      <c r="A2603" t="s">
        <v>2281</v>
      </c>
      <c r="B2603" t="s">
        <v>13</v>
      </c>
      <c r="C2603" t="s">
        <v>1422</v>
      </c>
      <c r="E2603" s="20">
        <v>143195.81</v>
      </c>
      <c r="F2603" s="20">
        <v>143511.12</v>
      </c>
      <c r="G2603" s="20">
        <f t="shared" si="44"/>
        <v>-315.30999999999767</v>
      </c>
    </row>
    <row r="2604" spans="1:7" hidden="1" x14ac:dyDescent="0.2">
      <c r="A2604" t="s">
        <v>2282</v>
      </c>
      <c r="B2604" t="s">
        <v>13</v>
      </c>
      <c r="C2604" t="s">
        <v>675</v>
      </c>
      <c r="E2604" s="20">
        <v>185044.72</v>
      </c>
      <c r="F2604" s="20">
        <v>189838.05</v>
      </c>
      <c r="G2604" s="20">
        <f t="shared" si="44"/>
        <v>-4793.3299999999872</v>
      </c>
    </row>
    <row r="2605" spans="1:7" hidden="1" x14ac:dyDescent="0.2">
      <c r="A2605" t="s">
        <v>2283</v>
      </c>
      <c r="B2605" t="s">
        <v>17</v>
      </c>
      <c r="C2605" t="s">
        <v>676</v>
      </c>
      <c r="E2605" s="20">
        <v>9312.99</v>
      </c>
      <c r="F2605" s="20">
        <v>9365.4</v>
      </c>
      <c r="G2605" s="20">
        <f t="shared" si="44"/>
        <v>-52.409999999999854</v>
      </c>
    </row>
    <row r="2606" spans="1:7" hidden="1" x14ac:dyDescent="0.2">
      <c r="A2606" t="s">
        <v>2284</v>
      </c>
      <c r="B2606" t="s">
        <v>13</v>
      </c>
      <c r="C2606" t="s">
        <v>1908</v>
      </c>
      <c r="E2606" s="20">
        <v>1250</v>
      </c>
      <c r="F2606" s="20">
        <v>1250</v>
      </c>
      <c r="G2606" s="20">
        <f t="shared" si="44"/>
        <v>0</v>
      </c>
    </row>
    <row r="2607" spans="1:7" hidden="1" x14ac:dyDescent="0.2">
      <c r="A2607" t="s">
        <v>2285</v>
      </c>
      <c r="B2607" t="s">
        <v>13</v>
      </c>
      <c r="C2607" t="s">
        <v>678</v>
      </c>
      <c r="E2607" s="20">
        <v>529.01</v>
      </c>
      <c r="F2607" s="20">
        <v>581.41999999999996</v>
      </c>
      <c r="G2607" s="20">
        <f t="shared" si="44"/>
        <v>-52.409999999999968</v>
      </c>
    </row>
    <row r="2608" spans="1:7" hidden="1" x14ac:dyDescent="0.2">
      <c r="A2608" t="s">
        <v>2286</v>
      </c>
      <c r="B2608" t="s">
        <v>13</v>
      </c>
      <c r="C2608" t="s">
        <v>679</v>
      </c>
      <c r="E2608" s="20">
        <v>7533.98</v>
      </c>
      <c r="F2608" s="20">
        <v>7533.98</v>
      </c>
      <c r="G2608" s="20">
        <f t="shared" si="44"/>
        <v>0</v>
      </c>
    </row>
    <row r="2609" spans="1:7" hidden="1" x14ac:dyDescent="0.2">
      <c r="A2609" t="s">
        <v>2287</v>
      </c>
      <c r="B2609" t="s">
        <v>17</v>
      </c>
      <c r="C2609" t="s">
        <v>681</v>
      </c>
      <c r="E2609" s="20">
        <v>261973.83</v>
      </c>
      <c r="F2609" s="20">
        <v>266261.38</v>
      </c>
      <c r="G2609" s="20">
        <f t="shared" si="44"/>
        <v>-4287.5500000000175</v>
      </c>
    </row>
    <row r="2610" spans="1:7" hidden="1" x14ac:dyDescent="0.2">
      <c r="A2610" t="s">
        <v>2288</v>
      </c>
      <c r="B2610" t="s">
        <v>13</v>
      </c>
      <c r="C2610" t="s">
        <v>681</v>
      </c>
      <c r="E2610" s="20">
        <v>230025.87</v>
      </c>
      <c r="F2610" s="20">
        <v>233811.91</v>
      </c>
      <c r="G2610" s="20">
        <f t="shared" si="44"/>
        <v>-3786.0400000000081</v>
      </c>
    </row>
    <row r="2611" spans="1:7" hidden="1" x14ac:dyDescent="0.2">
      <c r="A2611" t="s">
        <v>2289</v>
      </c>
      <c r="B2611" t="s">
        <v>13</v>
      </c>
      <c r="C2611" t="s">
        <v>1914</v>
      </c>
      <c r="E2611" s="20">
        <v>31947.96</v>
      </c>
      <c r="F2611" s="20">
        <v>32449.47</v>
      </c>
      <c r="G2611" s="20">
        <f t="shared" si="44"/>
        <v>-501.51000000000204</v>
      </c>
    </row>
    <row r="2612" spans="1:7" hidden="1" x14ac:dyDescent="0.2">
      <c r="A2612" t="s">
        <v>2290</v>
      </c>
      <c r="B2612" t="s">
        <v>17</v>
      </c>
      <c r="C2612" t="s">
        <v>1916</v>
      </c>
      <c r="E2612" s="20">
        <v>533.27</v>
      </c>
      <c r="F2612" s="20">
        <v>585.67999999999995</v>
      </c>
      <c r="G2612" s="20">
        <f t="shared" si="44"/>
        <v>-52.409999999999968</v>
      </c>
    </row>
    <row r="2613" spans="1:7" hidden="1" x14ac:dyDescent="0.2">
      <c r="A2613" t="s">
        <v>2291</v>
      </c>
      <c r="B2613" t="s">
        <v>13</v>
      </c>
      <c r="C2613" t="s">
        <v>678</v>
      </c>
      <c r="E2613" s="20">
        <v>533.27</v>
      </c>
      <c r="F2613" s="20">
        <v>585.67999999999995</v>
      </c>
      <c r="G2613" s="20">
        <f t="shared" si="44"/>
        <v>-52.409999999999968</v>
      </c>
    </row>
    <row r="2614" spans="1:7" hidden="1" x14ac:dyDescent="0.2">
      <c r="A2614" t="s">
        <v>2292</v>
      </c>
      <c r="B2614" t="s">
        <v>17</v>
      </c>
      <c r="C2614" t="s">
        <v>3827</v>
      </c>
      <c r="E2614" s="20">
        <v>6227886.9000000004</v>
      </c>
      <c r="F2614" s="20">
        <v>6348532.6500000004</v>
      </c>
      <c r="G2614" s="20">
        <f t="shared" si="44"/>
        <v>-120645.75</v>
      </c>
    </row>
    <row r="2615" spans="1:7" hidden="1" x14ac:dyDescent="0.2">
      <c r="A2615" t="s">
        <v>2293</v>
      </c>
      <c r="B2615" t="s">
        <v>17</v>
      </c>
      <c r="C2615" t="s">
        <v>644</v>
      </c>
      <c r="E2615" s="20">
        <v>3839395.77</v>
      </c>
      <c r="F2615" s="20">
        <v>3933180.13</v>
      </c>
      <c r="G2615" s="20">
        <f t="shared" si="44"/>
        <v>-93784.35999999987</v>
      </c>
    </row>
    <row r="2616" spans="1:7" hidden="1" x14ac:dyDescent="0.2">
      <c r="A2616" t="s">
        <v>2294</v>
      </c>
      <c r="B2616" t="s">
        <v>13</v>
      </c>
      <c r="C2616" t="s">
        <v>671</v>
      </c>
      <c r="E2616" s="20">
        <v>106116.92</v>
      </c>
      <c r="F2616" s="20">
        <v>106206.63</v>
      </c>
      <c r="G2616" s="20">
        <f t="shared" si="44"/>
        <v>-89.710000000006403</v>
      </c>
    </row>
    <row r="2617" spans="1:7" hidden="1" x14ac:dyDescent="0.2">
      <c r="A2617" t="s">
        <v>2295</v>
      </c>
      <c r="B2617" t="s">
        <v>13</v>
      </c>
      <c r="C2617" t="s">
        <v>675</v>
      </c>
      <c r="E2617" s="20">
        <v>3733278.85</v>
      </c>
      <c r="F2617" s="20">
        <v>3826973.5</v>
      </c>
      <c r="G2617" s="20">
        <f t="shared" si="44"/>
        <v>-93694.649999999907</v>
      </c>
    </row>
    <row r="2618" spans="1:7" hidden="1" x14ac:dyDescent="0.2">
      <c r="A2618" t="s">
        <v>2296</v>
      </c>
      <c r="B2618" t="s">
        <v>17</v>
      </c>
      <c r="C2618" t="s">
        <v>676</v>
      </c>
      <c r="E2618" s="20">
        <v>-30900.14</v>
      </c>
      <c r="F2618" s="20">
        <v>-25958.69</v>
      </c>
      <c r="G2618" s="20">
        <f t="shared" si="44"/>
        <v>-4941.4500000000007</v>
      </c>
    </row>
    <row r="2619" spans="1:7" hidden="1" x14ac:dyDescent="0.2">
      <c r="A2619" t="s">
        <v>2297</v>
      </c>
      <c r="B2619" t="s">
        <v>13</v>
      </c>
      <c r="C2619" t="s">
        <v>677</v>
      </c>
      <c r="E2619" s="20">
        <v>-23609.599999999999</v>
      </c>
      <c r="F2619" s="20">
        <v>-23609.599999999999</v>
      </c>
      <c r="G2619" s="20">
        <f t="shared" si="44"/>
        <v>0</v>
      </c>
    </row>
    <row r="2620" spans="1:7" hidden="1" x14ac:dyDescent="0.2">
      <c r="A2620" t="s">
        <v>2298</v>
      </c>
      <c r="B2620" t="s">
        <v>13</v>
      </c>
      <c r="C2620" t="s">
        <v>678</v>
      </c>
      <c r="E2620" s="20">
        <v>-7290.54</v>
      </c>
      <c r="F2620" s="20">
        <v>-2349.09</v>
      </c>
      <c r="G2620" s="20">
        <f t="shared" si="44"/>
        <v>-4941.45</v>
      </c>
    </row>
    <row r="2621" spans="1:7" hidden="1" x14ac:dyDescent="0.2">
      <c r="A2621" t="s">
        <v>2299</v>
      </c>
      <c r="B2621" t="s">
        <v>17</v>
      </c>
      <c r="C2621" t="s">
        <v>681</v>
      </c>
      <c r="E2621" s="20">
        <v>2276731.42</v>
      </c>
      <c r="F2621" s="20">
        <v>2293600.83</v>
      </c>
      <c r="G2621" s="20">
        <f t="shared" si="44"/>
        <v>-16869.410000000149</v>
      </c>
    </row>
    <row r="2622" spans="1:7" hidden="1" x14ac:dyDescent="0.2">
      <c r="A2622" t="s">
        <v>2300</v>
      </c>
      <c r="B2622" t="s">
        <v>13</v>
      </c>
      <c r="C2622" t="s">
        <v>681</v>
      </c>
      <c r="E2622" s="20">
        <v>2108329.42</v>
      </c>
      <c r="F2622" s="20">
        <v>2123306.46</v>
      </c>
      <c r="G2622" s="20">
        <f t="shared" si="44"/>
        <v>-14977.040000000037</v>
      </c>
    </row>
    <row r="2623" spans="1:7" hidden="1" x14ac:dyDescent="0.2">
      <c r="A2623" t="s">
        <v>2301</v>
      </c>
      <c r="B2623" t="s">
        <v>13</v>
      </c>
      <c r="C2623" t="s">
        <v>1914</v>
      </c>
      <c r="E2623" s="20">
        <v>168402</v>
      </c>
      <c r="F2623" s="20">
        <v>170294.37</v>
      </c>
      <c r="G2623" s="20">
        <f t="shared" si="44"/>
        <v>-1892.3699999999953</v>
      </c>
    </row>
    <row r="2624" spans="1:7" hidden="1" x14ac:dyDescent="0.2">
      <c r="A2624" t="s">
        <v>2302</v>
      </c>
      <c r="B2624" t="s">
        <v>17</v>
      </c>
      <c r="C2624" t="s">
        <v>1916</v>
      </c>
      <c r="E2624" s="20">
        <v>142659.85</v>
      </c>
      <c r="F2624" s="20">
        <v>147710.38</v>
      </c>
      <c r="G2624" s="20">
        <f t="shared" si="44"/>
        <v>-5050.5299999999988</v>
      </c>
    </row>
    <row r="2625" spans="1:7" hidden="1" x14ac:dyDescent="0.2">
      <c r="A2625" t="s">
        <v>2303</v>
      </c>
      <c r="B2625" t="s">
        <v>13</v>
      </c>
      <c r="C2625" t="s">
        <v>678</v>
      </c>
      <c r="E2625" s="20">
        <v>142659.85</v>
      </c>
      <c r="F2625" s="20">
        <v>147710.38</v>
      </c>
      <c r="G2625" s="20">
        <f t="shared" si="44"/>
        <v>-5050.5299999999988</v>
      </c>
    </row>
    <row r="2626" spans="1:7" hidden="1" x14ac:dyDescent="0.2">
      <c r="A2626" t="s">
        <v>2304</v>
      </c>
      <c r="B2626" t="s">
        <v>17</v>
      </c>
      <c r="C2626" t="s">
        <v>3806</v>
      </c>
      <c r="E2626" s="20">
        <v>62236743.240000002</v>
      </c>
      <c r="F2626" s="20">
        <v>62660633.68</v>
      </c>
      <c r="G2626" s="20">
        <f t="shared" si="44"/>
        <v>-423890.43999999762</v>
      </c>
    </row>
    <row r="2627" spans="1:7" hidden="1" x14ac:dyDescent="0.2">
      <c r="A2627" t="s">
        <v>2305</v>
      </c>
      <c r="B2627" t="s">
        <v>17</v>
      </c>
      <c r="C2627" t="s">
        <v>3801</v>
      </c>
      <c r="E2627" s="20">
        <v>4310020.58</v>
      </c>
      <c r="F2627" s="20">
        <v>4348952.0999999996</v>
      </c>
      <c r="G2627" s="20">
        <f t="shared" si="44"/>
        <v>-38931.519999999553</v>
      </c>
    </row>
    <row r="2628" spans="1:7" hidden="1" x14ac:dyDescent="0.2">
      <c r="A2628" t="s">
        <v>2306</v>
      </c>
      <c r="B2628" t="s">
        <v>17</v>
      </c>
      <c r="C2628" t="s">
        <v>642</v>
      </c>
      <c r="E2628" s="20">
        <v>4310020.58</v>
      </c>
      <c r="F2628" s="20">
        <v>4348952.0999999996</v>
      </c>
      <c r="G2628" s="20">
        <f t="shared" si="44"/>
        <v>-38931.519999999553</v>
      </c>
    </row>
    <row r="2629" spans="1:7" hidden="1" x14ac:dyDescent="0.2">
      <c r="A2629" t="s">
        <v>2307</v>
      </c>
      <c r="B2629" t="s">
        <v>13</v>
      </c>
      <c r="C2629" t="s">
        <v>1935</v>
      </c>
      <c r="E2629" s="20">
        <v>2523658.92</v>
      </c>
      <c r="F2629" s="20">
        <v>2540812.39</v>
      </c>
      <c r="G2629" s="20">
        <f t="shared" si="44"/>
        <v>-17153.470000000205</v>
      </c>
    </row>
    <row r="2630" spans="1:7" hidden="1" x14ac:dyDescent="0.2">
      <c r="A2630" t="s">
        <v>2308</v>
      </c>
      <c r="B2630" t="s">
        <v>13</v>
      </c>
      <c r="C2630" t="s">
        <v>834</v>
      </c>
      <c r="E2630" s="20">
        <v>136648.14000000001</v>
      </c>
      <c r="F2630" s="20">
        <v>114662.02</v>
      </c>
      <c r="G2630" s="20">
        <f t="shared" si="44"/>
        <v>21986.12000000001</v>
      </c>
    </row>
    <row r="2631" spans="1:7" hidden="1" x14ac:dyDescent="0.2">
      <c r="A2631" t="s">
        <v>2309</v>
      </c>
      <c r="B2631" t="s">
        <v>13</v>
      </c>
      <c r="C2631" t="s">
        <v>836</v>
      </c>
      <c r="E2631" s="20">
        <v>41259.26</v>
      </c>
      <c r="F2631" s="20">
        <v>70733.5</v>
      </c>
      <c r="G2631" s="20">
        <f t="shared" si="44"/>
        <v>-29474.239999999998</v>
      </c>
    </row>
    <row r="2632" spans="1:7" hidden="1" x14ac:dyDescent="0.2">
      <c r="A2632" t="s">
        <v>2310</v>
      </c>
      <c r="B2632" t="s">
        <v>13</v>
      </c>
      <c r="C2632" t="s">
        <v>838</v>
      </c>
      <c r="E2632" s="20">
        <v>39980.379999999997</v>
      </c>
      <c r="F2632" s="20">
        <v>43829.88</v>
      </c>
      <c r="G2632" s="20">
        <f t="shared" si="44"/>
        <v>-3849.5</v>
      </c>
    </row>
    <row r="2633" spans="1:7" hidden="1" x14ac:dyDescent="0.2">
      <c r="A2633" t="s">
        <v>2311</v>
      </c>
      <c r="B2633" t="s">
        <v>13</v>
      </c>
      <c r="C2633" t="s">
        <v>839</v>
      </c>
      <c r="E2633" s="20">
        <v>26413.919999999998</v>
      </c>
      <c r="F2633" s="20">
        <v>15904.92</v>
      </c>
      <c r="G2633" s="20">
        <f t="shared" ref="G2633:G2696" si="45">+E2633-F2633</f>
        <v>10508.999999999998</v>
      </c>
    </row>
    <row r="2634" spans="1:7" hidden="1" x14ac:dyDescent="0.2">
      <c r="A2634" t="s">
        <v>2655</v>
      </c>
      <c r="B2634" t="s">
        <v>13</v>
      </c>
      <c r="C2634" t="s">
        <v>3723</v>
      </c>
      <c r="E2634" s="20">
        <v>25177.91</v>
      </c>
      <c r="F2634" s="20">
        <v>23095.3</v>
      </c>
      <c r="G2634" s="20">
        <f t="shared" si="45"/>
        <v>2082.6100000000006</v>
      </c>
    </row>
    <row r="2635" spans="1:7" hidden="1" x14ac:dyDescent="0.2">
      <c r="A2635" t="s">
        <v>2553</v>
      </c>
      <c r="B2635" t="s">
        <v>13</v>
      </c>
      <c r="C2635" t="s">
        <v>3726</v>
      </c>
      <c r="E2635" s="20">
        <v>29920.65</v>
      </c>
      <c r="F2635" s="20">
        <v>25027.3</v>
      </c>
      <c r="G2635" s="20">
        <f t="shared" si="45"/>
        <v>4893.3500000000022</v>
      </c>
    </row>
    <row r="2636" spans="1:7" hidden="1" x14ac:dyDescent="0.2">
      <c r="A2636" t="s">
        <v>2598</v>
      </c>
      <c r="B2636" t="s">
        <v>13</v>
      </c>
      <c r="C2636" t="s">
        <v>842</v>
      </c>
      <c r="E2636" s="20">
        <v>1486961.4</v>
      </c>
      <c r="F2636" s="20">
        <v>1514886.79</v>
      </c>
      <c r="G2636" s="20">
        <f t="shared" si="45"/>
        <v>-27925.39000000013</v>
      </c>
    </row>
    <row r="2637" spans="1:7" hidden="1" x14ac:dyDescent="0.2">
      <c r="A2637" t="s">
        <v>2312</v>
      </c>
      <c r="B2637" t="s">
        <v>17</v>
      </c>
      <c r="C2637" t="s">
        <v>3784</v>
      </c>
      <c r="E2637" s="20">
        <v>6663826.5499999998</v>
      </c>
      <c r="F2637" s="20">
        <v>6775962.8499999996</v>
      </c>
      <c r="G2637" s="20">
        <f t="shared" si="45"/>
        <v>-112136.29999999981</v>
      </c>
    </row>
    <row r="2638" spans="1:7" hidden="1" x14ac:dyDescent="0.2">
      <c r="A2638" t="s">
        <v>2313</v>
      </c>
      <c r="B2638" t="s">
        <v>17</v>
      </c>
      <c r="C2638" t="s">
        <v>644</v>
      </c>
      <c r="E2638" s="20">
        <v>29947.97</v>
      </c>
      <c r="F2638" s="20">
        <v>33858.639999999999</v>
      </c>
      <c r="G2638" s="20">
        <f t="shared" si="45"/>
        <v>-3910.6699999999983</v>
      </c>
    </row>
    <row r="2639" spans="1:7" hidden="1" x14ac:dyDescent="0.2">
      <c r="A2639" t="s">
        <v>2314</v>
      </c>
      <c r="B2639" t="s">
        <v>13</v>
      </c>
      <c r="C2639" t="s">
        <v>1935</v>
      </c>
      <c r="E2639" s="20">
        <v>35058.53</v>
      </c>
      <c r="F2639" s="20">
        <v>38599.61</v>
      </c>
      <c r="G2639" s="20">
        <f t="shared" si="45"/>
        <v>-3541.0800000000017</v>
      </c>
    </row>
    <row r="2640" spans="1:7" hidden="1" x14ac:dyDescent="0.2">
      <c r="A2640" t="s">
        <v>2315</v>
      </c>
      <c r="B2640" t="s">
        <v>13</v>
      </c>
      <c r="C2640" t="s">
        <v>834</v>
      </c>
      <c r="E2640" s="20">
        <v>-13161.28</v>
      </c>
      <c r="F2640" s="20">
        <v>-12757.78</v>
      </c>
      <c r="G2640" s="20">
        <f t="shared" si="45"/>
        <v>-403.5</v>
      </c>
    </row>
    <row r="2641" spans="1:7" hidden="1" x14ac:dyDescent="0.2">
      <c r="A2641" t="s">
        <v>2316</v>
      </c>
      <c r="B2641" t="s">
        <v>13</v>
      </c>
      <c r="C2641" t="s">
        <v>836</v>
      </c>
      <c r="E2641" s="20">
        <v>-3227.94</v>
      </c>
      <c r="F2641" s="20">
        <v>-4010.67</v>
      </c>
      <c r="G2641" s="20">
        <f t="shared" si="45"/>
        <v>782.73</v>
      </c>
    </row>
    <row r="2642" spans="1:7" hidden="1" x14ac:dyDescent="0.2">
      <c r="A2642" t="s">
        <v>2317</v>
      </c>
      <c r="B2642" t="s">
        <v>13</v>
      </c>
      <c r="C2642" t="s">
        <v>838</v>
      </c>
      <c r="E2642" s="20">
        <v>-3740.25</v>
      </c>
      <c r="F2642" s="20">
        <v>-2224.7199999999998</v>
      </c>
      <c r="G2642" s="20">
        <f t="shared" si="45"/>
        <v>-1515.5300000000002</v>
      </c>
    </row>
    <row r="2643" spans="1:7" hidden="1" x14ac:dyDescent="0.2">
      <c r="A2643" t="s">
        <v>2318</v>
      </c>
      <c r="B2643" t="s">
        <v>13</v>
      </c>
      <c r="C2643" t="s">
        <v>839</v>
      </c>
      <c r="E2643" s="20">
        <v>1908.57</v>
      </c>
      <c r="F2643" s="20">
        <v>-52.65</v>
      </c>
      <c r="G2643" s="20">
        <f t="shared" si="45"/>
        <v>1961.22</v>
      </c>
    </row>
    <row r="2644" spans="1:7" hidden="1" x14ac:dyDescent="0.2">
      <c r="A2644" t="s">
        <v>2319</v>
      </c>
      <c r="B2644" t="s">
        <v>13</v>
      </c>
      <c r="C2644" t="s">
        <v>3723</v>
      </c>
      <c r="E2644" s="20">
        <v>66.19</v>
      </c>
      <c r="F2644" s="20">
        <v>522.87</v>
      </c>
      <c r="G2644" s="20">
        <f t="shared" si="45"/>
        <v>-456.68</v>
      </c>
    </row>
    <row r="2645" spans="1:7" hidden="1" x14ac:dyDescent="0.2">
      <c r="A2645" t="s">
        <v>2320</v>
      </c>
      <c r="B2645" t="s">
        <v>13</v>
      </c>
      <c r="C2645" t="s">
        <v>3726</v>
      </c>
      <c r="E2645" s="20">
        <v>-797.03</v>
      </c>
      <c r="F2645" s="20">
        <v>-324.04000000000002</v>
      </c>
      <c r="G2645" s="20">
        <f t="shared" si="45"/>
        <v>-472.98999999999995</v>
      </c>
    </row>
    <row r="2646" spans="1:7" hidden="1" x14ac:dyDescent="0.2">
      <c r="A2646" t="s">
        <v>2321</v>
      </c>
      <c r="B2646" t="s">
        <v>13</v>
      </c>
      <c r="C2646" t="s">
        <v>842</v>
      </c>
      <c r="E2646" s="20">
        <v>13841.18</v>
      </c>
      <c r="F2646" s="20">
        <v>14106.02</v>
      </c>
      <c r="G2646" s="20">
        <f t="shared" si="45"/>
        <v>-264.84000000000015</v>
      </c>
    </row>
    <row r="2647" spans="1:7" hidden="1" x14ac:dyDescent="0.2">
      <c r="A2647" t="s">
        <v>2322</v>
      </c>
      <c r="B2647" t="s">
        <v>17</v>
      </c>
      <c r="C2647" t="s">
        <v>676</v>
      </c>
      <c r="E2647" s="20">
        <v>2556.14</v>
      </c>
      <c r="F2647" s="20">
        <v>2556.14</v>
      </c>
      <c r="G2647" s="20">
        <f t="shared" si="45"/>
        <v>0</v>
      </c>
    </row>
    <row r="2648" spans="1:7" hidden="1" x14ac:dyDescent="0.2">
      <c r="A2648" t="s">
        <v>2323</v>
      </c>
      <c r="B2648" t="s">
        <v>13</v>
      </c>
      <c r="C2648" t="s">
        <v>842</v>
      </c>
      <c r="E2648" s="20">
        <v>2556.14</v>
      </c>
      <c r="F2648" s="20">
        <v>2556.14</v>
      </c>
      <c r="G2648" s="20">
        <f t="shared" si="45"/>
        <v>0</v>
      </c>
    </row>
    <row r="2649" spans="1:7" hidden="1" x14ac:dyDescent="0.2">
      <c r="A2649" t="s">
        <v>2324</v>
      </c>
      <c r="B2649" t="s">
        <v>17</v>
      </c>
      <c r="C2649" t="s">
        <v>681</v>
      </c>
      <c r="E2649" s="20">
        <v>643216.06000000006</v>
      </c>
      <c r="F2649" s="20">
        <v>655214.05000000005</v>
      </c>
      <c r="G2649" s="20">
        <f t="shared" si="45"/>
        <v>-11997.989999999991</v>
      </c>
    </row>
    <row r="2650" spans="1:7" hidden="1" x14ac:dyDescent="0.2">
      <c r="A2650" t="s">
        <v>2325</v>
      </c>
      <c r="B2650" t="s">
        <v>13</v>
      </c>
      <c r="C2650" t="s">
        <v>1935</v>
      </c>
      <c r="E2650" s="20">
        <v>192084.7</v>
      </c>
      <c r="F2650" s="20">
        <v>195270.76</v>
      </c>
      <c r="G2650" s="20">
        <f t="shared" si="45"/>
        <v>-3186.0599999999977</v>
      </c>
    </row>
    <row r="2651" spans="1:7" hidden="1" x14ac:dyDescent="0.2">
      <c r="A2651" t="s">
        <v>2326</v>
      </c>
      <c r="B2651" t="s">
        <v>13</v>
      </c>
      <c r="C2651" t="s">
        <v>834</v>
      </c>
      <c r="E2651" s="20">
        <v>49468.25</v>
      </c>
      <c r="F2651" s="20">
        <v>53608.959999999999</v>
      </c>
      <c r="G2651" s="20">
        <f t="shared" si="45"/>
        <v>-4140.7099999999991</v>
      </c>
    </row>
    <row r="2652" spans="1:7" hidden="1" x14ac:dyDescent="0.2">
      <c r="A2652" t="s">
        <v>2327</v>
      </c>
      <c r="B2652" t="s">
        <v>13</v>
      </c>
      <c r="C2652" t="s">
        <v>836</v>
      </c>
      <c r="E2652" s="20">
        <v>24835.119999999999</v>
      </c>
      <c r="F2652" s="20">
        <v>22907.21</v>
      </c>
      <c r="G2652" s="20">
        <f t="shared" si="45"/>
        <v>1927.9099999999999</v>
      </c>
    </row>
    <row r="2653" spans="1:7" hidden="1" x14ac:dyDescent="0.2">
      <c r="A2653" t="s">
        <v>2328</v>
      </c>
      <c r="B2653" t="s">
        <v>13</v>
      </c>
      <c r="C2653" t="s">
        <v>838</v>
      </c>
      <c r="E2653" s="20">
        <v>14412.42</v>
      </c>
      <c r="F2653" s="20">
        <v>15288.48</v>
      </c>
      <c r="G2653" s="20">
        <f t="shared" si="45"/>
        <v>-876.05999999999949</v>
      </c>
    </row>
    <row r="2654" spans="1:7" hidden="1" x14ac:dyDescent="0.2">
      <c r="A2654" t="s">
        <v>2329</v>
      </c>
      <c r="B2654" t="s">
        <v>13</v>
      </c>
      <c r="C2654" t="s">
        <v>839</v>
      </c>
      <c r="E2654" s="20">
        <v>8774.07</v>
      </c>
      <c r="F2654" s="20">
        <v>7974.27</v>
      </c>
      <c r="G2654" s="20">
        <f t="shared" si="45"/>
        <v>799.79999999999927</v>
      </c>
    </row>
    <row r="2655" spans="1:7" hidden="1" x14ac:dyDescent="0.2">
      <c r="A2655" t="s">
        <v>2330</v>
      </c>
      <c r="B2655" t="s">
        <v>13</v>
      </c>
      <c r="C2655" t="s">
        <v>3723</v>
      </c>
      <c r="E2655" s="20">
        <v>7114.01</v>
      </c>
      <c r="F2655" s="20">
        <v>7711.8</v>
      </c>
      <c r="G2655" s="20">
        <f t="shared" si="45"/>
        <v>-597.79</v>
      </c>
    </row>
    <row r="2656" spans="1:7" hidden="1" x14ac:dyDescent="0.2">
      <c r="A2656" t="s">
        <v>2331</v>
      </c>
      <c r="B2656" t="s">
        <v>13</v>
      </c>
      <c r="C2656" t="s">
        <v>3726</v>
      </c>
      <c r="E2656" s="20">
        <v>5833.97</v>
      </c>
      <c r="F2656" s="20">
        <v>6468.62</v>
      </c>
      <c r="G2656" s="20">
        <f t="shared" si="45"/>
        <v>-634.64999999999964</v>
      </c>
    </row>
    <row r="2657" spans="1:7" hidden="1" x14ac:dyDescent="0.2">
      <c r="A2657" t="s">
        <v>2332</v>
      </c>
      <c r="B2657" t="s">
        <v>13</v>
      </c>
      <c r="C2657" t="s">
        <v>842</v>
      </c>
      <c r="E2657" s="20">
        <v>340693.52</v>
      </c>
      <c r="F2657" s="20">
        <v>345983.95</v>
      </c>
      <c r="G2657" s="20">
        <f t="shared" si="45"/>
        <v>-5290.429999999993</v>
      </c>
    </row>
    <row r="2658" spans="1:7" hidden="1" x14ac:dyDescent="0.2">
      <c r="A2658" t="s">
        <v>2333</v>
      </c>
      <c r="B2658" t="s">
        <v>17</v>
      </c>
      <c r="C2658" t="s">
        <v>671</v>
      </c>
      <c r="E2658" s="20">
        <v>43221.8</v>
      </c>
      <c r="F2658" s="20">
        <v>38682.19</v>
      </c>
      <c r="G2658" s="20">
        <f t="shared" si="45"/>
        <v>4539.6100000000006</v>
      </c>
    </row>
    <row r="2659" spans="1:7" hidden="1" x14ac:dyDescent="0.2">
      <c r="A2659" t="s">
        <v>2789</v>
      </c>
      <c r="B2659" t="s">
        <v>13</v>
      </c>
      <c r="C2659" t="s">
        <v>1935</v>
      </c>
      <c r="E2659" s="20">
        <v>16314.4</v>
      </c>
      <c r="F2659" s="20">
        <v>14191.05</v>
      </c>
      <c r="G2659" s="20">
        <f t="shared" si="45"/>
        <v>2123.3500000000004</v>
      </c>
    </row>
    <row r="2660" spans="1:7" hidden="1" x14ac:dyDescent="0.2">
      <c r="A2660" t="s">
        <v>2862</v>
      </c>
      <c r="B2660" t="s">
        <v>13</v>
      </c>
      <c r="C2660" t="s">
        <v>836</v>
      </c>
      <c r="E2660" s="20">
        <v>4677.43</v>
      </c>
      <c r="F2660" s="20">
        <v>358.86</v>
      </c>
      <c r="G2660" s="20">
        <f t="shared" si="45"/>
        <v>4318.5700000000006</v>
      </c>
    </row>
    <row r="2661" spans="1:7" hidden="1" x14ac:dyDescent="0.2">
      <c r="A2661" t="s">
        <v>2933</v>
      </c>
      <c r="B2661" t="s">
        <v>13</v>
      </c>
      <c r="C2661" t="s">
        <v>838</v>
      </c>
      <c r="E2661" s="20">
        <v>358.8</v>
      </c>
      <c r="F2661" s="20">
        <v>2559.46</v>
      </c>
      <c r="G2661" s="20">
        <f t="shared" si="45"/>
        <v>-2200.66</v>
      </c>
    </row>
    <row r="2662" spans="1:7" hidden="1" x14ac:dyDescent="0.2">
      <c r="A2662" t="s">
        <v>2944</v>
      </c>
      <c r="B2662" t="s">
        <v>13</v>
      </c>
      <c r="C2662" t="s">
        <v>3723</v>
      </c>
      <c r="E2662" s="20">
        <v>1161.4000000000001</v>
      </c>
      <c r="F2662" s="20">
        <v>639.17999999999995</v>
      </c>
      <c r="G2662" s="20">
        <f t="shared" si="45"/>
        <v>522.22000000000014</v>
      </c>
    </row>
    <row r="2663" spans="1:7" hidden="1" x14ac:dyDescent="0.2">
      <c r="A2663" t="s">
        <v>2957</v>
      </c>
      <c r="B2663" t="s">
        <v>13</v>
      </c>
      <c r="C2663" t="s">
        <v>3726</v>
      </c>
      <c r="E2663" s="20">
        <v>291.54000000000002</v>
      </c>
      <c r="F2663" s="20">
        <v>243.41</v>
      </c>
      <c r="G2663" s="20">
        <f t="shared" si="45"/>
        <v>48.130000000000024</v>
      </c>
    </row>
    <row r="2664" spans="1:7" hidden="1" x14ac:dyDescent="0.2">
      <c r="A2664" t="s">
        <v>2985</v>
      </c>
      <c r="B2664" t="s">
        <v>13</v>
      </c>
      <c r="C2664" t="s">
        <v>842</v>
      </c>
      <c r="E2664" s="20">
        <v>20418.23</v>
      </c>
      <c r="F2664" s="20">
        <v>20690.23</v>
      </c>
      <c r="G2664" s="20">
        <f t="shared" si="45"/>
        <v>-272</v>
      </c>
    </row>
    <row r="2665" spans="1:7" hidden="1" x14ac:dyDescent="0.2">
      <c r="A2665" t="s">
        <v>2334</v>
      </c>
      <c r="B2665" t="s">
        <v>17</v>
      </c>
      <c r="C2665" t="s">
        <v>673</v>
      </c>
      <c r="E2665" s="20">
        <v>5577126.3300000001</v>
      </c>
      <c r="F2665" s="20">
        <v>5658179</v>
      </c>
      <c r="G2665" s="20">
        <f t="shared" si="45"/>
        <v>-81052.669999999925</v>
      </c>
    </row>
    <row r="2666" spans="1:7" hidden="1" x14ac:dyDescent="0.2">
      <c r="A2666" t="s">
        <v>2335</v>
      </c>
      <c r="B2666" t="s">
        <v>13</v>
      </c>
      <c r="C2666" t="s">
        <v>1935</v>
      </c>
      <c r="E2666" s="20">
        <v>2493621.25</v>
      </c>
      <c r="F2666" s="20">
        <v>2543489.2000000002</v>
      </c>
      <c r="G2666" s="20">
        <f t="shared" si="45"/>
        <v>-49867.950000000186</v>
      </c>
    </row>
    <row r="2667" spans="1:7" hidden="1" x14ac:dyDescent="0.2">
      <c r="A2667" t="s">
        <v>2336</v>
      </c>
      <c r="B2667" t="s">
        <v>13</v>
      </c>
      <c r="C2667" t="s">
        <v>834</v>
      </c>
      <c r="E2667" s="20">
        <v>367964.55</v>
      </c>
      <c r="F2667" s="20">
        <v>355388.53</v>
      </c>
      <c r="G2667" s="20">
        <f t="shared" si="45"/>
        <v>12576.01999999996</v>
      </c>
    </row>
    <row r="2668" spans="1:7" hidden="1" x14ac:dyDescent="0.2">
      <c r="A2668" t="s">
        <v>2337</v>
      </c>
      <c r="B2668" t="s">
        <v>13</v>
      </c>
      <c r="C2668" t="s">
        <v>836</v>
      </c>
      <c r="E2668" s="20">
        <v>200053.01</v>
      </c>
      <c r="F2668" s="20">
        <v>183897.21</v>
      </c>
      <c r="G2668" s="20">
        <f t="shared" si="45"/>
        <v>16155.800000000017</v>
      </c>
    </row>
    <row r="2669" spans="1:7" hidden="1" x14ac:dyDescent="0.2">
      <c r="A2669" t="s">
        <v>2338</v>
      </c>
      <c r="B2669" t="s">
        <v>13</v>
      </c>
      <c r="C2669" t="s">
        <v>838</v>
      </c>
      <c r="E2669" s="20">
        <v>129074</v>
      </c>
      <c r="F2669" s="20">
        <v>132088.98000000001</v>
      </c>
      <c r="G2669" s="20">
        <f t="shared" si="45"/>
        <v>-3014.9800000000105</v>
      </c>
    </row>
    <row r="2670" spans="1:7" hidden="1" x14ac:dyDescent="0.2">
      <c r="A2670" t="s">
        <v>2339</v>
      </c>
      <c r="B2670" t="s">
        <v>13</v>
      </c>
      <c r="C2670" t="s">
        <v>839</v>
      </c>
      <c r="E2670" s="20">
        <v>66144.56</v>
      </c>
      <c r="F2670" s="20">
        <v>70150.929999999993</v>
      </c>
      <c r="G2670" s="20">
        <f t="shared" si="45"/>
        <v>-4006.3699999999953</v>
      </c>
    </row>
    <row r="2671" spans="1:7" hidden="1" x14ac:dyDescent="0.2">
      <c r="A2671" t="s">
        <v>2340</v>
      </c>
      <c r="B2671" t="s">
        <v>13</v>
      </c>
      <c r="C2671" t="s">
        <v>3723</v>
      </c>
      <c r="E2671" s="20">
        <v>48977.52</v>
      </c>
      <c r="F2671" s="20">
        <v>59573.68</v>
      </c>
      <c r="G2671" s="20">
        <f t="shared" si="45"/>
        <v>-10596.160000000003</v>
      </c>
    </row>
    <row r="2672" spans="1:7" hidden="1" x14ac:dyDescent="0.2">
      <c r="A2672" t="s">
        <v>2341</v>
      </c>
      <c r="B2672" t="s">
        <v>13</v>
      </c>
      <c r="C2672" t="s">
        <v>3726</v>
      </c>
      <c r="E2672" s="20">
        <v>42866.17</v>
      </c>
      <c r="F2672" s="20">
        <v>45746.9</v>
      </c>
      <c r="G2672" s="20">
        <f t="shared" si="45"/>
        <v>-2880.7300000000032</v>
      </c>
    </row>
    <row r="2673" spans="1:7" hidden="1" x14ac:dyDescent="0.2">
      <c r="A2673" t="s">
        <v>2342</v>
      </c>
      <c r="B2673" t="s">
        <v>13</v>
      </c>
      <c r="C2673" t="s">
        <v>842</v>
      </c>
      <c r="E2673" s="20">
        <v>2228425.27</v>
      </c>
      <c r="F2673" s="20">
        <v>2267843.5699999998</v>
      </c>
      <c r="G2673" s="20">
        <f t="shared" si="45"/>
        <v>-39418.299999999814</v>
      </c>
    </row>
    <row r="2674" spans="1:7" hidden="1" x14ac:dyDescent="0.2">
      <c r="A2674" t="s">
        <v>3380</v>
      </c>
      <c r="B2674" t="s">
        <v>17</v>
      </c>
      <c r="C2674" t="s">
        <v>678</v>
      </c>
      <c r="E2674" s="20">
        <v>1012.58</v>
      </c>
      <c r="F2674" s="20">
        <v>1562.15</v>
      </c>
      <c r="G2674" s="20">
        <f t="shared" si="45"/>
        <v>-549.57000000000005</v>
      </c>
    </row>
    <row r="2675" spans="1:7" hidden="1" x14ac:dyDescent="0.2">
      <c r="A2675" t="s">
        <v>3381</v>
      </c>
      <c r="B2675" t="s">
        <v>13</v>
      </c>
      <c r="C2675" t="s">
        <v>1935</v>
      </c>
      <c r="E2675" s="20">
        <v>1012.58</v>
      </c>
      <c r="F2675" s="20">
        <v>1562.15</v>
      </c>
      <c r="G2675" s="20">
        <f t="shared" si="45"/>
        <v>-549.57000000000005</v>
      </c>
    </row>
    <row r="2676" spans="1:7" hidden="1" x14ac:dyDescent="0.2">
      <c r="A2676" t="s">
        <v>2599</v>
      </c>
      <c r="B2676" t="s">
        <v>17</v>
      </c>
      <c r="C2676" t="s">
        <v>1422</v>
      </c>
      <c r="E2676" s="20">
        <v>131677.79</v>
      </c>
      <c r="F2676" s="20">
        <v>131786.51</v>
      </c>
      <c r="G2676" s="20">
        <f t="shared" si="45"/>
        <v>-108.72000000000116</v>
      </c>
    </row>
    <row r="2677" spans="1:7" hidden="1" x14ac:dyDescent="0.2">
      <c r="A2677" t="s">
        <v>2600</v>
      </c>
      <c r="B2677" t="s">
        <v>13</v>
      </c>
      <c r="C2677" t="s">
        <v>1935</v>
      </c>
      <c r="E2677" s="20">
        <v>3979.67</v>
      </c>
      <c r="F2677" s="20">
        <v>3968.12</v>
      </c>
      <c r="G2677" s="20">
        <f t="shared" si="45"/>
        <v>11.550000000000182</v>
      </c>
    </row>
    <row r="2678" spans="1:7" hidden="1" x14ac:dyDescent="0.2">
      <c r="A2678" t="s">
        <v>2656</v>
      </c>
      <c r="B2678" t="s">
        <v>13</v>
      </c>
      <c r="C2678" t="s">
        <v>834</v>
      </c>
      <c r="E2678" s="20">
        <v>1136.0999999999999</v>
      </c>
      <c r="F2678" s="20">
        <v>1155.17</v>
      </c>
      <c r="G2678" s="20">
        <f t="shared" si="45"/>
        <v>-19.070000000000164</v>
      </c>
    </row>
    <row r="2679" spans="1:7" hidden="1" x14ac:dyDescent="0.2">
      <c r="A2679" t="s">
        <v>2657</v>
      </c>
      <c r="B2679" t="s">
        <v>13</v>
      </c>
      <c r="C2679" t="s">
        <v>836</v>
      </c>
      <c r="E2679" s="20">
        <v>639.79999999999995</v>
      </c>
      <c r="F2679" s="20">
        <v>549.39</v>
      </c>
      <c r="G2679" s="20">
        <f t="shared" si="45"/>
        <v>90.409999999999968</v>
      </c>
    </row>
    <row r="2680" spans="1:7" hidden="1" x14ac:dyDescent="0.2">
      <c r="A2680" t="s">
        <v>2685</v>
      </c>
      <c r="B2680" t="s">
        <v>13</v>
      </c>
      <c r="C2680" t="s">
        <v>838</v>
      </c>
      <c r="E2680" s="20">
        <v>405.1</v>
      </c>
      <c r="F2680" s="20">
        <v>523.48</v>
      </c>
      <c r="G2680" s="20">
        <f t="shared" si="45"/>
        <v>-118.38</v>
      </c>
    </row>
    <row r="2681" spans="1:7" hidden="1" x14ac:dyDescent="0.2">
      <c r="A2681" t="s">
        <v>2724</v>
      </c>
      <c r="B2681" t="s">
        <v>13</v>
      </c>
      <c r="C2681" t="s">
        <v>839</v>
      </c>
      <c r="E2681" s="20">
        <v>330.96</v>
      </c>
      <c r="F2681" s="20">
        <v>151.33000000000001</v>
      </c>
      <c r="G2681" s="20">
        <f t="shared" si="45"/>
        <v>179.62999999999997</v>
      </c>
    </row>
    <row r="2682" spans="1:7" hidden="1" x14ac:dyDescent="0.2">
      <c r="A2682" t="s">
        <v>2732</v>
      </c>
      <c r="B2682" t="s">
        <v>13</v>
      </c>
      <c r="C2682" t="s">
        <v>3723</v>
      </c>
      <c r="E2682" s="20">
        <v>366.62</v>
      </c>
      <c r="F2682" s="20">
        <v>280.35000000000002</v>
      </c>
      <c r="G2682" s="20">
        <f t="shared" si="45"/>
        <v>86.269999999999982</v>
      </c>
    </row>
    <row r="2683" spans="1:7" hidden="1" x14ac:dyDescent="0.2">
      <c r="A2683" t="s">
        <v>2755</v>
      </c>
      <c r="B2683" t="s">
        <v>13</v>
      </c>
      <c r="C2683" t="s">
        <v>3726</v>
      </c>
      <c r="E2683" s="20">
        <v>227.65</v>
      </c>
      <c r="F2683" s="20">
        <v>363.05</v>
      </c>
      <c r="G2683" s="20">
        <f t="shared" si="45"/>
        <v>-135.4</v>
      </c>
    </row>
    <row r="2684" spans="1:7" hidden="1" x14ac:dyDescent="0.2">
      <c r="A2684" t="s">
        <v>2756</v>
      </c>
      <c r="B2684" t="s">
        <v>13</v>
      </c>
      <c r="C2684" t="s">
        <v>842</v>
      </c>
      <c r="E2684" s="20">
        <v>124591.89</v>
      </c>
      <c r="F2684" s="20">
        <v>124795.62</v>
      </c>
      <c r="G2684" s="20">
        <f t="shared" si="45"/>
        <v>-203.72999999999593</v>
      </c>
    </row>
    <row r="2685" spans="1:7" hidden="1" x14ac:dyDescent="0.2">
      <c r="A2685" t="s">
        <v>2343</v>
      </c>
      <c r="B2685" t="s">
        <v>17</v>
      </c>
      <c r="C2685" t="s">
        <v>675</v>
      </c>
      <c r="E2685" s="20">
        <v>235067.88</v>
      </c>
      <c r="F2685" s="20">
        <v>254124.17</v>
      </c>
      <c r="G2685" s="20">
        <f t="shared" si="45"/>
        <v>-19056.290000000008</v>
      </c>
    </row>
    <row r="2686" spans="1:7" hidden="1" x14ac:dyDescent="0.2">
      <c r="A2686" t="s">
        <v>2344</v>
      </c>
      <c r="B2686" t="s">
        <v>13</v>
      </c>
      <c r="C2686" t="s">
        <v>1935</v>
      </c>
      <c r="E2686" s="20">
        <v>111180.73</v>
      </c>
      <c r="F2686" s="20">
        <v>127560.8</v>
      </c>
      <c r="G2686" s="20">
        <f t="shared" si="45"/>
        <v>-16380.070000000007</v>
      </c>
    </row>
    <row r="2687" spans="1:7" hidden="1" x14ac:dyDescent="0.2">
      <c r="A2687" t="s">
        <v>2345</v>
      </c>
      <c r="B2687" t="s">
        <v>13</v>
      </c>
      <c r="C2687" t="s">
        <v>834</v>
      </c>
      <c r="E2687" s="20">
        <v>6978.7</v>
      </c>
      <c r="F2687" s="20">
        <v>8639.7099999999991</v>
      </c>
      <c r="G2687" s="20">
        <f t="shared" si="45"/>
        <v>-1661.0099999999993</v>
      </c>
    </row>
    <row r="2688" spans="1:7" hidden="1" x14ac:dyDescent="0.2">
      <c r="A2688" t="s">
        <v>2601</v>
      </c>
      <c r="B2688" t="s">
        <v>13</v>
      </c>
      <c r="C2688" t="s">
        <v>836</v>
      </c>
      <c r="E2688" s="20">
        <v>4142.26</v>
      </c>
      <c r="F2688" s="20">
        <v>4511.72</v>
      </c>
      <c r="G2688" s="20">
        <f t="shared" si="45"/>
        <v>-369.46000000000004</v>
      </c>
    </row>
    <row r="2689" spans="1:7" hidden="1" x14ac:dyDescent="0.2">
      <c r="A2689" t="s">
        <v>2658</v>
      </c>
      <c r="B2689" t="s">
        <v>13</v>
      </c>
      <c r="C2689" t="s">
        <v>838</v>
      </c>
      <c r="E2689" s="20">
        <v>5809.27</v>
      </c>
      <c r="F2689" s="20">
        <v>2926.74</v>
      </c>
      <c r="G2689" s="20">
        <f t="shared" si="45"/>
        <v>2882.5300000000007</v>
      </c>
    </row>
    <row r="2690" spans="1:7" hidden="1" x14ac:dyDescent="0.2">
      <c r="A2690" t="s">
        <v>2659</v>
      </c>
      <c r="B2690" t="s">
        <v>13</v>
      </c>
      <c r="C2690" t="s">
        <v>839</v>
      </c>
      <c r="E2690" s="20">
        <v>1856.16</v>
      </c>
      <c r="F2690" s="20">
        <v>4003.09</v>
      </c>
      <c r="G2690" s="20">
        <f t="shared" si="45"/>
        <v>-2146.9300000000003</v>
      </c>
    </row>
    <row r="2691" spans="1:7" hidden="1" x14ac:dyDescent="0.2">
      <c r="A2691" t="s">
        <v>2686</v>
      </c>
      <c r="B2691" t="s">
        <v>13</v>
      </c>
      <c r="C2691" t="s">
        <v>3723</v>
      </c>
      <c r="E2691" s="20">
        <v>1024.6199999999999</v>
      </c>
      <c r="F2691" s="20">
        <v>1457.34</v>
      </c>
      <c r="G2691" s="20">
        <f t="shared" si="45"/>
        <v>-432.72</v>
      </c>
    </row>
    <row r="2692" spans="1:7" hidden="1" x14ac:dyDescent="0.2">
      <c r="A2692" t="s">
        <v>2725</v>
      </c>
      <c r="B2692" t="s">
        <v>13</v>
      </c>
      <c r="C2692" t="s">
        <v>3726</v>
      </c>
      <c r="E2692" s="20">
        <v>623.16</v>
      </c>
      <c r="F2692" s="20">
        <v>1024.6199999999999</v>
      </c>
      <c r="G2692" s="20">
        <f t="shared" si="45"/>
        <v>-401.45999999999992</v>
      </c>
    </row>
    <row r="2693" spans="1:7" hidden="1" x14ac:dyDescent="0.2">
      <c r="A2693" t="s">
        <v>2733</v>
      </c>
      <c r="B2693" t="s">
        <v>13</v>
      </c>
      <c r="C2693" t="s">
        <v>842</v>
      </c>
      <c r="E2693" s="20">
        <v>103452.98</v>
      </c>
      <c r="F2693" s="20">
        <v>104000.15</v>
      </c>
      <c r="G2693" s="20">
        <f t="shared" si="45"/>
        <v>-547.16999999999825</v>
      </c>
    </row>
    <row r="2694" spans="1:7" hidden="1" x14ac:dyDescent="0.2">
      <c r="A2694" t="s">
        <v>2346</v>
      </c>
      <c r="B2694" t="s">
        <v>17</v>
      </c>
      <c r="C2694" t="s">
        <v>3785</v>
      </c>
      <c r="E2694" s="20">
        <v>51262896.109999999</v>
      </c>
      <c r="F2694" s="20">
        <v>51535718.729999997</v>
      </c>
      <c r="G2694" s="20">
        <f t="shared" si="45"/>
        <v>-272822.61999999732</v>
      </c>
    </row>
    <row r="2695" spans="1:7" hidden="1" x14ac:dyDescent="0.2">
      <c r="A2695" t="s">
        <v>2347</v>
      </c>
      <c r="B2695" t="s">
        <v>17</v>
      </c>
      <c r="C2695" t="s">
        <v>644</v>
      </c>
      <c r="E2695" s="20">
        <v>35582953.380000003</v>
      </c>
      <c r="F2695" s="20">
        <v>35732547.659999996</v>
      </c>
      <c r="G2695" s="20">
        <f t="shared" si="45"/>
        <v>-149594.27999999374</v>
      </c>
    </row>
    <row r="2696" spans="1:7" hidden="1" x14ac:dyDescent="0.2">
      <c r="A2696" t="s">
        <v>2348</v>
      </c>
      <c r="B2696" t="s">
        <v>13</v>
      </c>
      <c r="C2696" t="s">
        <v>1935</v>
      </c>
      <c r="E2696" s="20">
        <v>15928423.09</v>
      </c>
      <c r="F2696" s="20">
        <v>15748060.41</v>
      </c>
      <c r="G2696" s="20">
        <f t="shared" si="45"/>
        <v>180362.6799999997</v>
      </c>
    </row>
    <row r="2697" spans="1:7" hidden="1" x14ac:dyDescent="0.2">
      <c r="A2697" t="s">
        <v>2349</v>
      </c>
      <c r="B2697" t="s">
        <v>13</v>
      </c>
      <c r="C2697" t="s">
        <v>834</v>
      </c>
      <c r="E2697" s="20">
        <v>1819901.84</v>
      </c>
      <c r="F2697" s="20">
        <v>1871899.39</v>
      </c>
      <c r="G2697" s="20">
        <f t="shared" ref="G2697:G2760" si="46">+E2697-F2697</f>
        <v>-51997.549999999814</v>
      </c>
    </row>
    <row r="2698" spans="1:7" hidden="1" x14ac:dyDescent="0.2">
      <c r="A2698" t="s">
        <v>2350</v>
      </c>
      <c r="B2698" t="s">
        <v>13</v>
      </c>
      <c r="C2698" t="s">
        <v>836</v>
      </c>
      <c r="E2698" s="20">
        <v>931853.92</v>
      </c>
      <c r="F2698" s="20">
        <v>996865.26</v>
      </c>
      <c r="G2698" s="20">
        <f t="shared" si="46"/>
        <v>-65011.339999999967</v>
      </c>
    </row>
    <row r="2699" spans="1:7" hidden="1" x14ac:dyDescent="0.2">
      <c r="A2699" t="s">
        <v>2351</v>
      </c>
      <c r="B2699" t="s">
        <v>13</v>
      </c>
      <c r="C2699" t="s">
        <v>838</v>
      </c>
      <c r="E2699" s="20">
        <v>577930.39</v>
      </c>
      <c r="F2699" s="20">
        <v>598224.67000000004</v>
      </c>
      <c r="G2699" s="20">
        <f t="shared" si="46"/>
        <v>-20294.280000000028</v>
      </c>
    </row>
    <row r="2700" spans="1:7" hidden="1" x14ac:dyDescent="0.2">
      <c r="A2700" t="s">
        <v>2352</v>
      </c>
      <c r="B2700" t="s">
        <v>13</v>
      </c>
      <c r="C2700" t="s">
        <v>839</v>
      </c>
      <c r="E2700" s="20">
        <v>327266.56</v>
      </c>
      <c r="F2700" s="20">
        <v>264850.36</v>
      </c>
      <c r="G2700" s="20">
        <f t="shared" si="46"/>
        <v>62416.200000000012</v>
      </c>
    </row>
    <row r="2701" spans="1:7" hidden="1" x14ac:dyDescent="0.2">
      <c r="A2701" t="s">
        <v>2353</v>
      </c>
      <c r="B2701" t="s">
        <v>13</v>
      </c>
      <c r="C2701" t="s">
        <v>3723</v>
      </c>
      <c r="E2701" s="20">
        <v>269573.74</v>
      </c>
      <c r="F2701" s="20">
        <v>289314.61</v>
      </c>
      <c r="G2701" s="20">
        <f t="shared" si="46"/>
        <v>-19740.869999999995</v>
      </c>
    </row>
    <row r="2702" spans="1:7" hidden="1" x14ac:dyDescent="0.2">
      <c r="A2702" t="s">
        <v>2354</v>
      </c>
      <c r="B2702" t="s">
        <v>13</v>
      </c>
      <c r="C2702" t="s">
        <v>3726</v>
      </c>
      <c r="E2702" s="20">
        <v>239276.88</v>
      </c>
      <c r="F2702" s="20">
        <v>256810.9</v>
      </c>
      <c r="G2702" s="20">
        <f t="shared" si="46"/>
        <v>-17534.01999999999</v>
      </c>
    </row>
    <row r="2703" spans="1:7" hidden="1" x14ac:dyDescent="0.2">
      <c r="A2703" t="s">
        <v>2355</v>
      </c>
      <c r="B2703" t="s">
        <v>13</v>
      </c>
      <c r="C2703" t="s">
        <v>842</v>
      </c>
      <c r="E2703" s="20">
        <v>15488726.960000001</v>
      </c>
      <c r="F2703" s="20">
        <v>15706522.060000001</v>
      </c>
      <c r="G2703" s="20">
        <f t="shared" si="46"/>
        <v>-217795.09999999963</v>
      </c>
    </row>
    <row r="2704" spans="1:7" hidden="1" x14ac:dyDescent="0.2">
      <c r="A2704" t="s">
        <v>2356</v>
      </c>
      <c r="B2704" t="s">
        <v>17</v>
      </c>
      <c r="C2704" t="s">
        <v>676</v>
      </c>
      <c r="E2704" s="20">
        <v>13778.28</v>
      </c>
      <c r="F2704" s="20">
        <v>9797.2000000000007</v>
      </c>
      <c r="G2704" s="20">
        <f t="shared" si="46"/>
        <v>3981.08</v>
      </c>
    </row>
    <row r="2705" spans="1:7" hidden="1" x14ac:dyDescent="0.2">
      <c r="A2705" t="s">
        <v>2357</v>
      </c>
      <c r="B2705" t="s">
        <v>13</v>
      </c>
      <c r="C2705" t="s">
        <v>839</v>
      </c>
      <c r="E2705" s="20">
        <v>8625.3700000000008</v>
      </c>
      <c r="F2705" s="20">
        <v>4644.29</v>
      </c>
      <c r="G2705" s="20">
        <f t="shared" si="46"/>
        <v>3981.0800000000008</v>
      </c>
    </row>
    <row r="2706" spans="1:7" hidden="1" x14ac:dyDescent="0.2">
      <c r="A2706" t="s">
        <v>2358</v>
      </c>
      <c r="B2706" t="s">
        <v>13</v>
      </c>
      <c r="C2706" t="s">
        <v>842</v>
      </c>
      <c r="E2706" s="20">
        <v>5152.91</v>
      </c>
      <c r="F2706" s="20">
        <v>5152.91</v>
      </c>
      <c r="G2706" s="20">
        <f t="shared" si="46"/>
        <v>0</v>
      </c>
    </row>
    <row r="2707" spans="1:7" hidden="1" x14ac:dyDescent="0.2">
      <c r="A2707" t="s">
        <v>2359</v>
      </c>
      <c r="B2707" t="s">
        <v>17</v>
      </c>
      <c r="C2707" t="s">
        <v>681</v>
      </c>
      <c r="E2707" s="20">
        <v>3666275.79</v>
      </c>
      <c r="F2707" s="20">
        <v>3695162.4</v>
      </c>
      <c r="G2707" s="20">
        <f t="shared" si="46"/>
        <v>-28886.60999999987</v>
      </c>
    </row>
    <row r="2708" spans="1:7" hidden="1" x14ac:dyDescent="0.2">
      <c r="A2708" t="s">
        <v>2360</v>
      </c>
      <c r="B2708" t="s">
        <v>13</v>
      </c>
      <c r="C2708" t="s">
        <v>1935</v>
      </c>
      <c r="E2708" s="20">
        <v>1035776.53</v>
      </c>
      <c r="F2708" s="20">
        <v>1024847.2</v>
      </c>
      <c r="G2708" s="20">
        <f t="shared" si="46"/>
        <v>10929.330000000075</v>
      </c>
    </row>
    <row r="2709" spans="1:7" hidden="1" x14ac:dyDescent="0.2">
      <c r="A2709" t="s">
        <v>2361</v>
      </c>
      <c r="B2709" t="s">
        <v>13</v>
      </c>
      <c r="C2709" t="s">
        <v>834</v>
      </c>
      <c r="E2709" s="20">
        <v>240082.2</v>
      </c>
      <c r="F2709" s="20">
        <v>259636.28</v>
      </c>
      <c r="G2709" s="20">
        <f t="shared" si="46"/>
        <v>-19554.079999999987</v>
      </c>
    </row>
    <row r="2710" spans="1:7" hidden="1" x14ac:dyDescent="0.2">
      <c r="A2710" t="s">
        <v>2362</v>
      </c>
      <c r="B2710" t="s">
        <v>13</v>
      </c>
      <c r="C2710" t="s">
        <v>836</v>
      </c>
      <c r="E2710" s="20">
        <v>162091.60999999999</v>
      </c>
      <c r="F2710" s="20">
        <v>140467.04</v>
      </c>
      <c r="G2710" s="20">
        <f t="shared" si="46"/>
        <v>21624.569999999978</v>
      </c>
    </row>
    <row r="2711" spans="1:7" hidden="1" x14ac:dyDescent="0.2">
      <c r="A2711" t="s">
        <v>2363</v>
      </c>
      <c r="B2711" t="s">
        <v>13</v>
      </c>
      <c r="C2711" t="s">
        <v>838</v>
      </c>
      <c r="E2711" s="20">
        <v>104163.91</v>
      </c>
      <c r="F2711" s="20">
        <v>104153.35</v>
      </c>
      <c r="G2711" s="20">
        <f t="shared" si="46"/>
        <v>10.559999999997672</v>
      </c>
    </row>
    <row r="2712" spans="1:7" hidden="1" x14ac:dyDescent="0.2">
      <c r="A2712" t="s">
        <v>2364</v>
      </c>
      <c r="B2712" t="s">
        <v>13</v>
      </c>
      <c r="C2712" t="s">
        <v>2365</v>
      </c>
      <c r="E2712" s="20">
        <v>48926.81</v>
      </c>
      <c r="F2712" s="20">
        <v>52555.11</v>
      </c>
      <c r="G2712" s="20">
        <f t="shared" si="46"/>
        <v>-3628.3000000000029</v>
      </c>
    </row>
    <row r="2713" spans="1:7" hidden="1" x14ac:dyDescent="0.2">
      <c r="A2713" t="s">
        <v>2366</v>
      </c>
      <c r="B2713" t="s">
        <v>13</v>
      </c>
      <c r="C2713" t="s">
        <v>3723</v>
      </c>
      <c r="E2713" s="20">
        <v>44269.89</v>
      </c>
      <c r="F2713" s="20">
        <v>45305.65</v>
      </c>
      <c r="G2713" s="20">
        <f t="shared" si="46"/>
        <v>-1035.760000000002</v>
      </c>
    </row>
    <row r="2714" spans="1:7" hidden="1" x14ac:dyDescent="0.2">
      <c r="A2714" t="s">
        <v>2367</v>
      </c>
      <c r="B2714" t="s">
        <v>13</v>
      </c>
      <c r="C2714" t="s">
        <v>3726</v>
      </c>
      <c r="E2714" s="20">
        <v>35180.160000000003</v>
      </c>
      <c r="F2714" s="20">
        <v>38354.74</v>
      </c>
      <c r="G2714" s="20">
        <f t="shared" si="46"/>
        <v>-3174.5799999999945</v>
      </c>
    </row>
    <row r="2715" spans="1:7" hidden="1" x14ac:dyDescent="0.2">
      <c r="A2715" t="s">
        <v>2368</v>
      </c>
      <c r="B2715" t="s">
        <v>13</v>
      </c>
      <c r="C2715" t="s">
        <v>842</v>
      </c>
      <c r="E2715" s="20">
        <v>1995784.68</v>
      </c>
      <c r="F2715" s="20">
        <v>2029843.03</v>
      </c>
      <c r="G2715" s="20">
        <f t="shared" si="46"/>
        <v>-34058.350000000093</v>
      </c>
    </row>
    <row r="2716" spans="1:7" hidden="1" x14ac:dyDescent="0.2">
      <c r="A2716" t="s">
        <v>2369</v>
      </c>
      <c r="B2716" t="s">
        <v>17</v>
      </c>
      <c r="C2716" t="s">
        <v>671</v>
      </c>
      <c r="E2716" s="20">
        <v>707416.83</v>
      </c>
      <c r="F2716" s="20">
        <v>689691.22</v>
      </c>
      <c r="G2716" s="20">
        <f t="shared" si="46"/>
        <v>17725.609999999986</v>
      </c>
    </row>
    <row r="2717" spans="1:7" hidden="1" x14ac:dyDescent="0.2">
      <c r="A2717" t="s">
        <v>2370</v>
      </c>
      <c r="B2717" t="s">
        <v>13</v>
      </c>
      <c r="C2717" t="s">
        <v>1935</v>
      </c>
      <c r="E2717" s="20">
        <v>92564.5</v>
      </c>
      <c r="F2717" s="20">
        <v>70874.45</v>
      </c>
      <c r="G2717" s="20">
        <f t="shared" si="46"/>
        <v>21690.050000000003</v>
      </c>
    </row>
    <row r="2718" spans="1:7" hidden="1" x14ac:dyDescent="0.2">
      <c r="A2718" t="s">
        <v>2824</v>
      </c>
      <c r="B2718" t="s">
        <v>13</v>
      </c>
      <c r="C2718" t="s">
        <v>834</v>
      </c>
      <c r="E2718" s="20">
        <v>38892.01</v>
      </c>
      <c r="F2718" s="20">
        <v>36727.67</v>
      </c>
      <c r="G2718" s="20">
        <f t="shared" si="46"/>
        <v>2164.3400000000038</v>
      </c>
    </row>
    <row r="2719" spans="1:7" hidden="1" x14ac:dyDescent="0.2">
      <c r="A2719" t="s">
        <v>2836</v>
      </c>
      <c r="B2719" t="s">
        <v>13</v>
      </c>
      <c r="C2719" t="s">
        <v>836</v>
      </c>
      <c r="E2719" s="20">
        <v>36986.800000000003</v>
      </c>
      <c r="F2719" s="20">
        <v>33428.43</v>
      </c>
      <c r="G2719" s="20">
        <f t="shared" si="46"/>
        <v>3558.3700000000026</v>
      </c>
    </row>
    <row r="2720" spans="1:7" hidden="1" x14ac:dyDescent="0.2">
      <c r="A2720" t="s">
        <v>2734</v>
      </c>
      <c r="B2720" t="s">
        <v>13</v>
      </c>
      <c r="C2720" t="s">
        <v>838</v>
      </c>
      <c r="E2720" s="20">
        <v>35922.86</v>
      </c>
      <c r="F2720" s="20">
        <v>37684.629999999997</v>
      </c>
      <c r="G2720" s="20">
        <f t="shared" si="46"/>
        <v>-1761.7699999999968</v>
      </c>
    </row>
    <row r="2721" spans="1:7" hidden="1" x14ac:dyDescent="0.2">
      <c r="A2721" t="s">
        <v>2889</v>
      </c>
      <c r="B2721" t="s">
        <v>13</v>
      </c>
      <c r="C2721" t="s">
        <v>839</v>
      </c>
      <c r="E2721" s="20">
        <v>21801.05</v>
      </c>
      <c r="F2721" s="20">
        <v>13679.04</v>
      </c>
      <c r="G2721" s="20">
        <f t="shared" si="46"/>
        <v>8122.0099999999984</v>
      </c>
    </row>
    <row r="2722" spans="1:7" hidden="1" x14ac:dyDescent="0.2">
      <c r="A2722" t="s">
        <v>2934</v>
      </c>
      <c r="B2722" t="s">
        <v>13</v>
      </c>
      <c r="C2722" t="s">
        <v>3723</v>
      </c>
      <c r="E2722" s="20">
        <v>22644.59</v>
      </c>
      <c r="F2722" s="20">
        <v>18251.28</v>
      </c>
      <c r="G2722" s="20">
        <f t="shared" si="46"/>
        <v>4393.3100000000013</v>
      </c>
    </row>
    <row r="2723" spans="1:7" hidden="1" x14ac:dyDescent="0.2">
      <c r="A2723" t="s">
        <v>2935</v>
      </c>
      <c r="B2723" t="s">
        <v>13</v>
      </c>
      <c r="C2723" t="s">
        <v>3726</v>
      </c>
      <c r="E2723" s="20">
        <v>13187.62</v>
      </c>
      <c r="F2723" s="20">
        <v>20056.13</v>
      </c>
      <c r="G2723" s="20">
        <f t="shared" si="46"/>
        <v>-6868.51</v>
      </c>
    </row>
    <row r="2724" spans="1:7" hidden="1" x14ac:dyDescent="0.2">
      <c r="A2724" t="s">
        <v>2371</v>
      </c>
      <c r="B2724" t="s">
        <v>13</v>
      </c>
      <c r="C2724" t="s">
        <v>842</v>
      </c>
      <c r="E2724" s="20">
        <v>445417.4</v>
      </c>
      <c r="F2724" s="20">
        <v>458989.59</v>
      </c>
      <c r="G2724" s="20">
        <f t="shared" si="46"/>
        <v>-13572.190000000002</v>
      </c>
    </row>
    <row r="2725" spans="1:7" hidden="1" x14ac:dyDescent="0.2">
      <c r="A2725" t="s">
        <v>2372</v>
      </c>
      <c r="B2725" t="s">
        <v>17</v>
      </c>
      <c r="C2725" t="s">
        <v>678</v>
      </c>
      <c r="E2725" s="20">
        <v>410601.98</v>
      </c>
      <c r="F2725" s="20">
        <v>432200.96000000002</v>
      </c>
      <c r="G2725" s="20">
        <f t="shared" si="46"/>
        <v>-21598.98000000004</v>
      </c>
    </row>
    <row r="2726" spans="1:7" hidden="1" x14ac:dyDescent="0.2">
      <c r="A2726" t="s">
        <v>2373</v>
      </c>
      <c r="B2726" t="s">
        <v>13</v>
      </c>
      <c r="C2726" t="s">
        <v>1935</v>
      </c>
      <c r="E2726" s="20">
        <v>235764.57</v>
      </c>
      <c r="F2726" s="20">
        <v>250986.14</v>
      </c>
      <c r="G2726" s="20">
        <f t="shared" si="46"/>
        <v>-15221.570000000007</v>
      </c>
    </row>
    <row r="2727" spans="1:7" hidden="1" x14ac:dyDescent="0.2">
      <c r="A2727" t="s">
        <v>2374</v>
      </c>
      <c r="B2727" t="s">
        <v>13</v>
      </c>
      <c r="C2727" t="s">
        <v>834</v>
      </c>
      <c r="E2727" s="20">
        <v>26515.279999999999</v>
      </c>
      <c r="F2727" s="20">
        <v>22201.06</v>
      </c>
      <c r="G2727" s="20">
        <f t="shared" si="46"/>
        <v>4314.2199999999975</v>
      </c>
    </row>
    <row r="2728" spans="1:7" hidden="1" x14ac:dyDescent="0.2">
      <c r="A2728" t="s">
        <v>2375</v>
      </c>
      <c r="B2728" t="s">
        <v>13</v>
      </c>
      <c r="C2728" t="s">
        <v>836</v>
      </c>
      <c r="E2728" s="20">
        <v>13741.5</v>
      </c>
      <c r="F2728" s="20">
        <v>17967.490000000002</v>
      </c>
      <c r="G2728" s="20">
        <f t="shared" si="46"/>
        <v>-4225.9900000000016</v>
      </c>
    </row>
    <row r="2729" spans="1:7" hidden="1" x14ac:dyDescent="0.2">
      <c r="A2729" t="s">
        <v>2376</v>
      </c>
      <c r="B2729" t="s">
        <v>13</v>
      </c>
      <c r="C2729" t="s">
        <v>838</v>
      </c>
      <c r="E2729" s="20">
        <v>6436.76</v>
      </c>
      <c r="F2729" s="20">
        <v>5728.06</v>
      </c>
      <c r="G2729" s="20">
        <f t="shared" si="46"/>
        <v>708.69999999999982</v>
      </c>
    </row>
    <row r="2730" spans="1:7" hidden="1" x14ac:dyDescent="0.2">
      <c r="A2730" t="s">
        <v>2377</v>
      </c>
      <c r="B2730" t="s">
        <v>13</v>
      </c>
      <c r="C2730" t="s">
        <v>1998</v>
      </c>
      <c r="E2730" s="20">
        <v>3499.14</v>
      </c>
      <c r="F2730" s="20">
        <v>7208.92</v>
      </c>
      <c r="G2730" s="20">
        <f t="shared" si="46"/>
        <v>-3709.78</v>
      </c>
    </row>
    <row r="2731" spans="1:7" hidden="1" x14ac:dyDescent="0.2">
      <c r="A2731" t="s">
        <v>2378</v>
      </c>
      <c r="B2731" t="s">
        <v>13</v>
      </c>
      <c r="C2731" t="s">
        <v>894</v>
      </c>
      <c r="E2731" s="20">
        <v>4608.8</v>
      </c>
      <c r="F2731" s="20">
        <v>4378.26</v>
      </c>
      <c r="G2731" s="20">
        <f t="shared" si="46"/>
        <v>230.53999999999996</v>
      </c>
    </row>
    <row r="2732" spans="1:7" hidden="1" x14ac:dyDescent="0.2">
      <c r="A2732" t="s">
        <v>2379</v>
      </c>
      <c r="B2732" t="s">
        <v>13</v>
      </c>
      <c r="C2732" t="s">
        <v>842</v>
      </c>
      <c r="E2732" s="20">
        <v>120035.93</v>
      </c>
      <c r="F2732" s="20">
        <v>123731.03</v>
      </c>
      <c r="G2732" s="20">
        <f t="shared" si="46"/>
        <v>-3695.1000000000058</v>
      </c>
    </row>
    <row r="2733" spans="1:7" hidden="1" x14ac:dyDescent="0.2">
      <c r="A2733" t="s">
        <v>2380</v>
      </c>
      <c r="B2733" t="s">
        <v>17</v>
      </c>
      <c r="C2733" t="s">
        <v>675</v>
      </c>
      <c r="E2733" s="20">
        <v>10881869.85</v>
      </c>
      <c r="F2733" s="20">
        <v>10976319.289999999</v>
      </c>
      <c r="G2733" s="20">
        <f t="shared" si="46"/>
        <v>-94449.439999999478</v>
      </c>
    </row>
    <row r="2734" spans="1:7" hidden="1" x14ac:dyDescent="0.2">
      <c r="A2734" t="s">
        <v>2381</v>
      </c>
      <c r="B2734" t="s">
        <v>13</v>
      </c>
      <c r="C2734" t="s">
        <v>1935</v>
      </c>
      <c r="E2734" s="20">
        <v>3316117.15</v>
      </c>
      <c r="F2734" s="20">
        <v>3364102.44</v>
      </c>
      <c r="G2734" s="20">
        <f t="shared" si="46"/>
        <v>-47985.290000000037</v>
      </c>
    </row>
    <row r="2735" spans="1:7" hidden="1" x14ac:dyDescent="0.2">
      <c r="A2735" t="s">
        <v>2382</v>
      </c>
      <c r="B2735" t="s">
        <v>13</v>
      </c>
      <c r="C2735" t="s">
        <v>834</v>
      </c>
      <c r="E2735" s="20">
        <v>499924.52</v>
      </c>
      <c r="F2735" s="20">
        <v>506837.44</v>
      </c>
      <c r="G2735" s="20">
        <f t="shared" si="46"/>
        <v>-6912.9199999999837</v>
      </c>
    </row>
    <row r="2736" spans="1:7" hidden="1" x14ac:dyDescent="0.2">
      <c r="A2736" t="s">
        <v>2383</v>
      </c>
      <c r="B2736" t="s">
        <v>13</v>
      </c>
      <c r="C2736" t="s">
        <v>836</v>
      </c>
      <c r="E2736" s="20">
        <v>348939.09</v>
      </c>
      <c r="F2736" s="20">
        <v>281564.18</v>
      </c>
      <c r="G2736" s="20">
        <f t="shared" si="46"/>
        <v>67374.910000000033</v>
      </c>
    </row>
    <row r="2737" spans="1:7" hidden="1" x14ac:dyDescent="0.2">
      <c r="A2737" t="s">
        <v>2384</v>
      </c>
      <c r="B2737" t="s">
        <v>13</v>
      </c>
      <c r="C2737" t="s">
        <v>838</v>
      </c>
      <c r="E2737" s="20">
        <v>247160.74</v>
      </c>
      <c r="F2737" s="20">
        <v>246235.5</v>
      </c>
      <c r="G2737" s="20">
        <f t="shared" si="46"/>
        <v>925.23999999999069</v>
      </c>
    </row>
    <row r="2738" spans="1:7" hidden="1" x14ac:dyDescent="0.2">
      <c r="A2738" t="s">
        <v>2554</v>
      </c>
      <c r="B2738" t="s">
        <v>13</v>
      </c>
      <c r="C2738" t="s">
        <v>839</v>
      </c>
      <c r="E2738" s="20">
        <v>148135.99</v>
      </c>
      <c r="F2738" s="20">
        <v>133088.20000000001</v>
      </c>
      <c r="G2738" s="20">
        <f t="shared" si="46"/>
        <v>15047.789999999979</v>
      </c>
    </row>
    <row r="2739" spans="1:7" hidden="1" x14ac:dyDescent="0.2">
      <c r="A2739" t="s">
        <v>2602</v>
      </c>
      <c r="B2739" t="s">
        <v>13</v>
      </c>
      <c r="C2739" t="s">
        <v>1998</v>
      </c>
      <c r="E2739" s="20">
        <v>140860.56</v>
      </c>
      <c r="F2739" s="20">
        <v>134846.85</v>
      </c>
      <c r="G2739" s="20">
        <f t="shared" si="46"/>
        <v>6013.7099999999919</v>
      </c>
    </row>
    <row r="2740" spans="1:7" hidden="1" x14ac:dyDescent="0.2">
      <c r="A2740" t="s">
        <v>2660</v>
      </c>
      <c r="B2740" t="s">
        <v>13</v>
      </c>
      <c r="C2740" t="s">
        <v>894</v>
      </c>
      <c r="E2740" s="20">
        <v>120148.32</v>
      </c>
      <c r="F2740" s="20">
        <v>131690.48000000001</v>
      </c>
      <c r="G2740" s="20">
        <f t="shared" si="46"/>
        <v>-11542.160000000003</v>
      </c>
    </row>
    <row r="2741" spans="1:7" hidden="1" x14ac:dyDescent="0.2">
      <c r="A2741" t="s">
        <v>2661</v>
      </c>
      <c r="B2741" t="s">
        <v>13</v>
      </c>
      <c r="C2741" t="s">
        <v>842</v>
      </c>
      <c r="E2741" s="20">
        <v>6060583.4800000004</v>
      </c>
      <c r="F2741" s="20">
        <v>6177954.2000000002</v>
      </c>
      <c r="G2741" s="20">
        <f t="shared" si="46"/>
        <v>-117370.71999999974</v>
      </c>
    </row>
    <row r="2742" spans="1:7" hidden="1" x14ac:dyDescent="0.2">
      <c r="A2742" t="s">
        <v>2385</v>
      </c>
      <c r="B2742" t="s">
        <v>17</v>
      </c>
      <c r="C2742" t="s">
        <v>3828</v>
      </c>
      <c r="E2742" s="20">
        <v>1525152.03</v>
      </c>
      <c r="F2742" s="20">
        <v>1525152.03</v>
      </c>
      <c r="G2742" s="20">
        <f t="shared" si="46"/>
        <v>0</v>
      </c>
    </row>
    <row r="2743" spans="1:7" hidden="1" x14ac:dyDescent="0.2">
      <c r="A2743" t="s">
        <v>2386</v>
      </c>
      <c r="B2743" t="s">
        <v>17</v>
      </c>
      <c r="C2743" t="s">
        <v>3797</v>
      </c>
      <c r="E2743" s="20">
        <v>104037.35</v>
      </c>
      <c r="F2743" s="20">
        <v>104037.35</v>
      </c>
      <c r="G2743" s="20">
        <f t="shared" si="46"/>
        <v>0</v>
      </c>
    </row>
    <row r="2744" spans="1:7" hidden="1" x14ac:dyDescent="0.2">
      <c r="A2744" t="s">
        <v>2387</v>
      </c>
      <c r="B2744" t="s">
        <v>17</v>
      </c>
      <c r="C2744" t="s">
        <v>644</v>
      </c>
      <c r="E2744" s="20">
        <v>-15969.82</v>
      </c>
      <c r="F2744" s="20">
        <v>-15969.82</v>
      </c>
      <c r="G2744" s="20">
        <f t="shared" si="46"/>
        <v>0</v>
      </c>
    </row>
    <row r="2745" spans="1:7" hidden="1" x14ac:dyDescent="0.2">
      <c r="A2745" t="s">
        <v>2388</v>
      </c>
      <c r="B2745" t="s">
        <v>13</v>
      </c>
      <c r="C2745" t="s">
        <v>644</v>
      </c>
      <c r="E2745" s="20">
        <v>-23908.83</v>
      </c>
      <c r="F2745" s="20">
        <v>-23908.83</v>
      </c>
      <c r="G2745" s="20">
        <f t="shared" si="46"/>
        <v>0</v>
      </c>
    </row>
    <row r="2746" spans="1:7" hidden="1" x14ac:dyDescent="0.2">
      <c r="A2746" t="s">
        <v>2389</v>
      </c>
      <c r="B2746" t="s">
        <v>13</v>
      </c>
      <c r="C2746" t="s">
        <v>671</v>
      </c>
      <c r="E2746" s="20">
        <v>2079.09</v>
      </c>
      <c r="F2746" s="20">
        <v>2079.09</v>
      </c>
      <c r="G2746" s="20">
        <f t="shared" si="46"/>
        <v>0</v>
      </c>
    </row>
    <row r="2747" spans="1:7" hidden="1" x14ac:dyDescent="0.2">
      <c r="A2747" t="s">
        <v>2390</v>
      </c>
      <c r="B2747" t="s">
        <v>13</v>
      </c>
      <c r="C2747" t="s">
        <v>673</v>
      </c>
      <c r="E2747" s="20">
        <v>5859.92</v>
      </c>
      <c r="F2747" s="20">
        <v>5859.92</v>
      </c>
      <c r="G2747" s="20">
        <f t="shared" si="46"/>
        <v>0</v>
      </c>
    </row>
    <row r="2748" spans="1:7" hidden="1" x14ac:dyDescent="0.2">
      <c r="A2748" t="s">
        <v>2391</v>
      </c>
      <c r="B2748" t="s">
        <v>17</v>
      </c>
      <c r="C2748" t="s">
        <v>676</v>
      </c>
      <c r="E2748" s="20">
        <v>368.67</v>
      </c>
      <c r="F2748" s="20">
        <v>368.67</v>
      </c>
      <c r="G2748" s="20">
        <f t="shared" si="46"/>
        <v>0</v>
      </c>
    </row>
    <row r="2749" spans="1:7" hidden="1" x14ac:dyDescent="0.2">
      <c r="A2749" t="s">
        <v>2392</v>
      </c>
      <c r="B2749" t="s">
        <v>13</v>
      </c>
      <c r="C2749" t="s">
        <v>677</v>
      </c>
      <c r="E2749" s="20">
        <v>443.88</v>
      </c>
      <c r="F2749" s="20">
        <v>443.88</v>
      </c>
      <c r="G2749" s="20">
        <f t="shared" si="46"/>
        <v>0</v>
      </c>
    </row>
    <row r="2750" spans="1:7" hidden="1" x14ac:dyDescent="0.2">
      <c r="A2750" t="s">
        <v>2393</v>
      </c>
      <c r="B2750" t="s">
        <v>13</v>
      </c>
      <c r="C2750" t="s">
        <v>678</v>
      </c>
      <c r="E2750" s="20">
        <v>-75.209999999999994</v>
      </c>
      <c r="F2750" s="20">
        <v>-75.209999999999994</v>
      </c>
      <c r="G2750" s="20">
        <f t="shared" si="46"/>
        <v>0</v>
      </c>
    </row>
    <row r="2751" spans="1:7" hidden="1" x14ac:dyDescent="0.2">
      <c r="A2751" t="s">
        <v>2394</v>
      </c>
      <c r="B2751" t="s">
        <v>17</v>
      </c>
      <c r="C2751" t="s">
        <v>681</v>
      </c>
      <c r="E2751" s="20">
        <v>119638.5</v>
      </c>
      <c r="F2751" s="20">
        <v>119638.5</v>
      </c>
      <c r="G2751" s="20">
        <f t="shared" si="46"/>
        <v>0</v>
      </c>
    </row>
    <row r="2752" spans="1:7" hidden="1" x14ac:dyDescent="0.2">
      <c r="A2752" t="s">
        <v>2395</v>
      </c>
      <c r="B2752" t="s">
        <v>13</v>
      </c>
      <c r="C2752" t="s">
        <v>681</v>
      </c>
      <c r="E2752" s="20">
        <v>119638.5</v>
      </c>
      <c r="F2752" s="20">
        <v>119638.5</v>
      </c>
      <c r="G2752" s="20">
        <f t="shared" si="46"/>
        <v>0</v>
      </c>
    </row>
    <row r="2753" spans="1:7" hidden="1" x14ac:dyDescent="0.2">
      <c r="A2753" t="s">
        <v>2396</v>
      </c>
      <c r="B2753" t="s">
        <v>17</v>
      </c>
      <c r="C2753" t="s">
        <v>3825</v>
      </c>
      <c r="E2753" s="20">
        <v>1421114.68</v>
      </c>
      <c r="F2753" s="20">
        <v>1421114.68</v>
      </c>
      <c r="G2753" s="20">
        <f t="shared" si="46"/>
        <v>0</v>
      </c>
    </row>
    <row r="2754" spans="1:7" hidden="1" x14ac:dyDescent="0.2">
      <c r="A2754" t="s">
        <v>2397</v>
      </c>
      <c r="B2754" t="s">
        <v>17</v>
      </c>
      <c r="C2754" t="s">
        <v>644</v>
      </c>
      <c r="E2754" s="20">
        <v>1132770.68</v>
      </c>
      <c r="F2754" s="20">
        <v>1132770.68</v>
      </c>
      <c r="G2754" s="20">
        <f t="shared" si="46"/>
        <v>0</v>
      </c>
    </row>
    <row r="2755" spans="1:7" hidden="1" x14ac:dyDescent="0.2">
      <c r="A2755" t="s">
        <v>2398</v>
      </c>
      <c r="B2755" t="s">
        <v>13</v>
      </c>
      <c r="C2755" t="s">
        <v>644</v>
      </c>
      <c r="E2755" s="20">
        <v>1076467.46</v>
      </c>
      <c r="F2755" s="20">
        <v>1076467.46</v>
      </c>
      <c r="G2755" s="20">
        <f t="shared" si="46"/>
        <v>0</v>
      </c>
    </row>
    <row r="2756" spans="1:7" hidden="1" x14ac:dyDescent="0.2">
      <c r="A2756" t="s">
        <v>2399</v>
      </c>
      <c r="B2756" t="s">
        <v>13</v>
      </c>
      <c r="C2756" t="s">
        <v>671</v>
      </c>
      <c r="E2756" s="20">
        <v>64119</v>
      </c>
      <c r="F2756" s="20">
        <v>64119</v>
      </c>
      <c r="G2756" s="20">
        <f t="shared" si="46"/>
        <v>0</v>
      </c>
    </row>
    <row r="2757" spans="1:7" hidden="1" x14ac:dyDescent="0.2">
      <c r="A2757" t="s">
        <v>2400</v>
      </c>
      <c r="B2757" t="s">
        <v>13</v>
      </c>
      <c r="C2757" t="s">
        <v>673</v>
      </c>
      <c r="E2757" s="20">
        <v>-7814.98</v>
      </c>
      <c r="F2757" s="20">
        <v>-7814.98</v>
      </c>
      <c r="G2757" s="20">
        <f t="shared" si="46"/>
        <v>0</v>
      </c>
    </row>
    <row r="2758" spans="1:7" hidden="1" x14ac:dyDescent="0.2">
      <c r="A2758" t="s">
        <v>2825</v>
      </c>
      <c r="B2758" t="s">
        <v>13</v>
      </c>
      <c r="C2758" t="s">
        <v>675</v>
      </c>
      <c r="E2758" s="20">
        <v>-0.8</v>
      </c>
      <c r="F2758" s="20">
        <v>-0.8</v>
      </c>
      <c r="G2758" s="20">
        <f t="shared" si="46"/>
        <v>0</v>
      </c>
    </row>
    <row r="2759" spans="1:7" hidden="1" x14ac:dyDescent="0.2">
      <c r="A2759" t="s">
        <v>2401</v>
      </c>
      <c r="B2759" t="s">
        <v>17</v>
      </c>
      <c r="C2759" t="s">
        <v>676</v>
      </c>
      <c r="E2759" s="20">
        <v>28315.78</v>
      </c>
      <c r="F2759" s="20">
        <v>28315.78</v>
      </c>
      <c r="G2759" s="20">
        <f t="shared" si="46"/>
        <v>0</v>
      </c>
    </row>
    <row r="2760" spans="1:7" hidden="1" x14ac:dyDescent="0.2">
      <c r="A2760" t="s">
        <v>2402</v>
      </c>
      <c r="B2760" t="s">
        <v>13</v>
      </c>
      <c r="C2760" t="s">
        <v>677</v>
      </c>
      <c r="E2760" s="20">
        <v>24472.78</v>
      </c>
      <c r="F2760" s="20">
        <v>24472.78</v>
      </c>
      <c r="G2760" s="20">
        <f t="shared" si="46"/>
        <v>0</v>
      </c>
    </row>
    <row r="2761" spans="1:7" hidden="1" x14ac:dyDescent="0.2">
      <c r="A2761" t="s">
        <v>2403</v>
      </c>
      <c r="B2761" t="s">
        <v>13</v>
      </c>
      <c r="C2761" t="s">
        <v>678</v>
      </c>
      <c r="E2761" s="20">
        <v>3843</v>
      </c>
      <c r="F2761" s="20">
        <v>3843</v>
      </c>
      <c r="G2761" s="20">
        <f t="shared" ref="G2761:G2824" si="47">+E2761-F2761</f>
        <v>0</v>
      </c>
    </row>
    <row r="2762" spans="1:7" hidden="1" x14ac:dyDescent="0.2">
      <c r="A2762" t="s">
        <v>2404</v>
      </c>
      <c r="B2762" t="s">
        <v>17</v>
      </c>
      <c r="C2762" t="s">
        <v>681</v>
      </c>
      <c r="E2762" s="20">
        <v>260028.22</v>
      </c>
      <c r="F2762" s="20">
        <v>260028.22</v>
      </c>
      <c r="G2762" s="20">
        <f t="shared" si="47"/>
        <v>0</v>
      </c>
    </row>
    <row r="2763" spans="1:7" hidden="1" x14ac:dyDescent="0.2">
      <c r="A2763" t="s">
        <v>2405</v>
      </c>
      <c r="B2763" t="s">
        <v>13</v>
      </c>
      <c r="C2763" t="s">
        <v>681</v>
      </c>
      <c r="E2763" s="20">
        <v>260028.22</v>
      </c>
      <c r="F2763" s="20">
        <v>260028.22</v>
      </c>
      <c r="G2763" s="20">
        <f t="shared" si="47"/>
        <v>0</v>
      </c>
    </row>
    <row r="2764" spans="1:7" hidden="1" x14ac:dyDescent="0.2">
      <c r="A2764" t="s">
        <v>2406</v>
      </c>
      <c r="B2764" t="s">
        <v>17</v>
      </c>
      <c r="C2764" t="s">
        <v>2035</v>
      </c>
      <c r="E2764" s="20">
        <v>262534.92</v>
      </c>
      <c r="F2764" s="20">
        <v>262534.92</v>
      </c>
      <c r="G2764" s="20">
        <f t="shared" si="47"/>
        <v>0</v>
      </c>
    </row>
    <row r="2765" spans="1:7" hidden="1" x14ac:dyDescent="0.2">
      <c r="A2765" t="s">
        <v>2407</v>
      </c>
      <c r="B2765" t="s">
        <v>17</v>
      </c>
      <c r="C2765" t="s">
        <v>3663</v>
      </c>
      <c r="E2765" s="20">
        <v>21736.58</v>
      </c>
      <c r="F2765" s="20">
        <v>21736.58</v>
      </c>
      <c r="G2765" s="20">
        <f t="shared" si="47"/>
        <v>0</v>
      </c>
    </row>
    <row r="2766" spans="1:7" hidden="1" x14ac:dyDescent="0.2">
      <c r="A2766" t="s">
        <v>2408</v>
      </c>
      <c r="B2766" t="s">
        <v>17</v>
      </c>
      <c r="C2766" t="s">
        <v>644</v>
      </c>
      <c r="E2766" s="20">
        <v>17957.240000000002</v>
      </c>
      <c r="F2766" s="20">
        <v>17957.240000000002</v>
      </c>
      <c r="G2766" s="20">
        <f t="shared" si="47"/>
        <v>0</v>
      </c>
    </row>
    <row r="2767" spans="1:7" hidden="1" x14ac:dyDescent="0.2">
      <c r="A2767" t="s">
        <v>2409</v>
      </c>
      <c r="B2767" t="s">
        <v>13</v>
      </c>
      <c r="C2767" t="s">
        <v>644</v>
      </c>
      <c r="E2767" s="20">
        <v>6341.79</v>
      </c>
      <c r="F2767" s="20">
        <v>6341.79</v>
      </c>
      <c r="G2767" s="20">
        <f t="shared" si="47"/>
        <v>0</v>
      </c>
    </row>
    <row r="2768" spans="1:7" hidden="1" x14ac:dyDescent="0.2">
      <c r="A2768" t="s">
        <v>2410</v>
      </c>
      <c r="B2768" t="s">
        <v>13</v>
      </c>
      <c r="C2768" t="s">
        <v>671</v>
      </c>
      <c r="E2768" s="20">
        <v>1530.54</v>
      </c>
      <c r="F2768" s="20">
        <v>1530.54</v>
      </c>
      <c r="G2768" s="20">
        <f t="shared" si="47"/>
        <v>0</v>
      </c>
    </row>
    <row r="2769" spans="1:7" hidden="1" x14ac:dyDescent="0.2">
      <c r="A2769" t="s">
        <v>2411</v>
      </c>
      <c r="B2769" t="s">
        <v>13</v>
      </c>
      <c r="C2769" t="s">
        <v>673</v>
      </c>
      <c r="E2769" s="20">
        <v>10084.91</v>
      </c>
      <c r="F2769" s="20">
        <v>10084.91</v>
      </c>
      <c r="G2769" s="20">
        <f t="shared" si="47"/>
        <v>0</v>
      </c>
    </row>
    <row r="2770" spans="1:7" hidden="1" x14ac:dyDescent="0.2">
      <c r="A2770" t="s">
        <v>2412</v>
      </c>
      <c r="B2770" t="s">
        <v>17</v>
      </c>
      <c r="C2770" t="s">
        <v>676</v>
      </c>
      <c r="E2770" s="20">
        <v>82.99</v>
      </c>
      <c r="F2770" s="20">
        <v>82.99</v>
      </c>
      <c r="G2770" s="20">
        <f t="shared" si="47"/>
        <v>0</v>
      </c>
    </row>
    <row r="2771" spans="1:7" hidden="1" x14ac:dyDescent="0.2">
      <c r="A2771" t="s">
        <v>2413</v>
      </c>
      <c r="B2771" t="s">
        <v>13</v>
      </c>
      <c r="C2771" t="s">
        <v>1908</v>
      </c>
      <c r="E2771" s="20">
        <v>82.99</v>
      </c>
      <c r="F2771" s="20">
        <v>82.99</v>
      </c>
      <c r="G2771" s="20">
        <f t="shared" si="47"/>
        <v>0</v>
      </c>
    </row>
    <row r="2772" spans="1:7" hidden="1" x14ac:dyDescent="0.2">
      <c r="A2772" t="s">
        <v>2414</v>
      </c>
      <c r="B2772" t="s">
        <v>17</v>
      </c>
      <c r="C2772" t="s">
        <v>681</v>
      </c>
      <c r="E2772" s="20">
        <v>3696.35</v>
      </c>
      <c r="F2772" s="20">
        <v>3696.35</v>
      </c>
      <c r="G2772" s="20">
        <f t="shared" si="47"/>
        <v>0</v>
      </c>
    </row>
    <row r="2773" spans="1:7" hidden="1" x14ac:dyDescent="0.2">
      <c r="A2773" t="s">
        <v>2415</v>
      </c>
      <c r="B2773" t="s">
        <v>13</v>
      </c>
      <c r="C2773" t="s">
        <v>681</v>
      </c>
      <c r="E2773" s="20">
        <v>3696.35</v>
      </c>
      <c r="F2773" s="20">
        <v>3696.35</v>
      </c>
      <c r="G2773" s="20">
        <f t="shared" si="47"/>
        <v>0</v>
      </c>
    </row>
    <row r="2774" spans="1:7" hidden="1" x14ac:dyDescent="0.2">
      <c r="A2774" t="s">
        <v>2416</v>
      </c>
      <c r="B2774" t="s">
        <v>17</v>
      </c>
      <c r="C2774" t="s">
        <v>3664</v>
      </c>
      <c r="E2774" s="20">
        <v>240798.34</v>
      </c>
      <c r="F2774" s="20">
        <v>240798.34</v>
      </c>
      <c r="G2774" s="20">
        <f t="shared" si="47"/>
        <v>0</v>
      </c>
    </row>
    <row r="2775" spans="1:7" hidden="1" x14ac:dyDescent="0.2">
      <c r="A2775" t="s">
        <v>2417</v>
      </c>
      <c r="B2775" t="s">
        <v>17</v>
      </c>
      <c r="C2775" t="s">
        <v>644</v>
      </c>
      <c r="E2775" s="20">
        <v>232802.53</v>
      </c>
      <c r="F2775" s="20">
        <v>232802.53</v>
      </c>
      <c r="G2775" s="20">
        <f t="shared" si="47"/>
        <v>0</v>
      </c>
    </row>
    <row r="2776" spans="1:7" hidden="1" x14ac:dyDescent="0.2">
      <c r="A2776" t="s">
        <v>2418</v>
      </c>
      <c r="B2776" t="s">
        <v>13</v>
      </c>
      <c r="C2776" t="s">
        <v>644</v>
      </c>
      <c r="E2776" s="20">
        <v>184154.23999999999</v>
      </c>
      <c r="F2776" s="20">
        <v>184154.23999999999</v>
      </c>
      <c r="G2776" s="20">
        <f t="shared" si="47"/>
        <v>0</v>
      </c>
    </row>
    <row r="2777" spans="1:7" hidden="1" x14ac:dyDescent="0.2">
      <c r="A2777" t="s">
        <v>2419</v>
      </c>
      <c r="B2777" t="s">
        <v>13</v>
      </c>
      <c r="C2777" t="s">
        <v>671</v>
      </c>
      <c r="E2777" s="20">
        <v>48779.63</v>
      </c>
      <c r="F2777" s="20">
        <v>48779.63</v>
      </c>
      <c r="G2777" s="20">
        <f t="shared" si="47"/>
        <v>0</v>
      </c>
    </row>
    <row r="2778" spans="1:7" hidden="1" x14ac:dyDescent="0.2">
      <c r="A2778" t="s">
        <v>2826</v>
      </c>
      <c r="B2778" t="s">
        <v>13</v>
      </c>
      <c r="C2778" t="s">
        <v>675</v>
      </c>
      <c r="E2778" s="20">
        <v>-131.34</v>
      </c>
      <c r="F2778" s="20">
        <v>-131.34</v>
      </c>
      <c r="G2778" s="20">
        <f t="shared" si="47"/>
        <v>0</v>
      </c>
    </row>
    <row r="2779" spans="1:7" hidden="1" x14ac:dyDescent="0.2">
      <c r="A2779" t="s">
        <v>2420</v>
      </c>
      <c r="B2779" t="s">
        <v>17</v>
      </c>
      <c r="C2779" t="s">
        <v>676</v>
      </c>
      <c r="E2779" s="20">
        <v>1309.3699999999999</v>
      </c>
      <c r="F2779" s="20">
        <v>1309.3699999999999</v>
      </c>
      <c r="G2779" s="20">
        <f t="shared" si="47"/>
        <v>0</v>
      </c>
    </row>
    <row r="2780" spans="1:7" hidden="1" x14ac:dyDescent="0.2">
      <c r="A2780" t="s">
        <v>2421</v>
      </c>
      <c r="B2780" t="s">
        <v>13</v>
      </c>
      <c r="C2780" t="s">
        <v>1908</v>
      </c>
      <c r="E2780" s="20">
        <v>1309.3699999999999</v>
      </c>
      <c r="F2780" s="20">
        <v>1309.3699999999999</v>
      </c>
      <c r="G2780" s="20">
        <f t="shared" si="47"/>
        <v>0</v>
      </c>
    </row>
    <row r="2781" spans="1:7" hidden="1" x14ac:dyDescent="0.2">
      <c r="A2781" t="s">
        <v>2422</v>
      </c>
      <c r="B2781" t="s">
        <v>17</v>
      </c>
      <c r="C2781" t="s">
        <v>681</v>
      </c>
      <c r="E2781" s="20">
        <v>6686.44</v>
      </c>
      <c r="F2781" s="20">
        <v>6686.44</v>
      </c>
      <c r="G2781" s="20">
        <f t="shared" si="47"/>
        <v>0</v>
      </c>
    </row>
    <row r="2782" spans="1:7" hidden="1" x14ac:dyDescent="0.2">
      <c r="A2782" t="s">
        <v>2423</v>
      </c>
      <c r="B2782" t="s">
        <v>13</v>
      </c>
      <c r="C2782" t="s">
        <v>681</v>
      </c>
      <c r="E2782" s="20">
        <v>6686.44</v>
      </c>
      <c r="F2782" s="20">
        <v>6686.44</v>
      </c>
      <c r="G2782" s="20">
        <f t="shared" si="47"/>
        <v>0</v>
      </c>
    </row>
    <row r="2783" spans="1:7" hidden="1" x14ac:dyDescent="0.2">
      <c r="A2783" t="s">
        <v>2424</v>
      </c>
      <c r="B2783" t="s">
        <v>17</v>
      </c>
      <c r="C2783" t="s">
        <v>2054</v>
      </c>
      <c r="E2783" s="20">
        <v>7212.27</v>
      </c>
      <c r="F2783" s="20">
        <v>8349.64</v>
      </c>
      <c r="G2783" s="20">
        <f t="shared" si="47"/>
        <v>-1137.369999999999</v>
      </c>
    </row>
    <row r="2784" spans="1:7" hidden="1" x14ac:dyDescent="0.2">
      <c r="A2784" t="s">
        <v>2425</v>
      </c>
      <c r="B2784" t="s">
        <v>17</v>
      </c>
      <c r="C2784" t="s">
        <v>2056</v>
      </c>
      <c r="E2784" s="20">
        <v>7212.27</v>
      </c>
      <c r="F2784" s="20">
        <v>8349.64</v>
      </c>
      <c r="G2784" s="20">
        <f t="shared" si="47"/>
        <v>-1137.369999999999</v>
      </c>
    </row>
    <row r="2785" spans="1:7" hidden="1" x14ac:dyDescent="0.2">
      <c r="A2785" t="s">
        <v>2426</v>
      </c>
      <c r="B2785" t="s">
        <v>17</v>
      </c>
      <c r="C2785" t="s">
        <v>2058</v>
      </c>
      <c r="E2785" s="20">
        <v>7212.27</v>
      </c>
      <c r="F2785" s="20">
        <v>8349.64</v>
      </c>
      <c r="G2785" s="20">
        <f t="shared" si="47"/>
        <v>-1137.369999999999</v>
      </c>
    </row>
    <row r="2786" spans="1:7" hidden="1" x14ac:dyDescent="0.2">
      <c r="A2786" t="s">
        <v>2427</v>
      </c>
      <c r="B2786" t="s">
        <v>13</v>
      </c>
      <c r="C2786" t="s">
        <v>2060</v>
      </c>
      <c r="E2786" s="20">
        <v>133.51</v>
      </c>
      <c r="F2786" s="20">
        <v>133.51</v>
      </c>
      <c r="G2786" s="20">
        <f t="shared" si="47"/>
        <v>0</v>
      </c>
    </row>
    <row r="2787" spans="1:7" hidden="1" x14ac:dyDescent="0.2">
      <c r="A2787" t="s">
        <v>2428</v>
      </c>
      <c r="B2787" t="s">
        <v>13</v>
      </c>
      <c r="C2787" t="s">
        <v>2062</v>
      </c>
      <c r="E2787" s="20">
        <v>3404.27</v>
      </c>
      <c r="F2787" s="20">
        <v>3423.02</v>
      </c>
      <c r="G2787" s="20">
        <f t="shared" si="47"/>
        <v>-18.75</v>
      </c>
    </row>
    <row r="2788" spans="1:7" hidden="1" x14ac:dyDescent="0.2">
      <c r="A2788" t="s">
        <v>2429</v>
      </c>
      <c r="B2788" t="s">
        <v>13</v>
      </c>
      <c r="C2788" t="s">
        <v>2064</v>
      </c>
      <c r="E2788" s="20">
        <v>0.35</v>
      </c>
      <c r="F2788" s="20">
        <v>0.35</v>
      </c>
      <c r="G2788" s="20">
        <f t="shared" si="47"/>
        <v>0</v>
      </c>
    </row>
    <row r="2789" spans="1:7" hidden="1" x14ac:dyDescent="0.2">
      <c r="A2789" t="s">
        <v>2430</v>
      </c>
      <c r="B2789" t="s">
        <v>13</v>
      </c>
      <c r="C2789" t="s">
        <v>2066</v>
      </c>
      <c r="E2789" s="20">
        <v>3674.14</v>
      </c>
      <c r="F2789" s="20">
        <v>4792.76</v>
      </c>
      <c r="G2789" s="20">
        <f t="shared" si="47"/>
        <v>-1118.6200000000003</v>
      </c>
    </row>
    <row r="2790" spans="1:7" hidden="1" x14ac:dyDescent="0.2">
      <c r="A2790" t="s">
        <v>2431</v>
      </c>
      <c r="B2790" t="s">
        <v>17</v>
      </c>
      <c r="C2790" t="s">
        <v>2068</v>
      </c>
      <c r="E2790" s="20">
        <v>864529.69</v>
      </c>
      <c r="F2790" s="20">
        <v>864529.69</v>
      </c>
      <c r="G2790" s="20">
        <f t="shared" si="47"/>
        <v>0</v>
      </c>
    </row>
    <row r="2791" spans="1:7" hidden="1" x14ac:dyDescent="0.2">
      <c r="A2791" t="s">
        <v>2432</v>
      </c>
      <c r="B2791" t="s">
        <v>17</v>
      </c>
      <c r="C2791" t="s">
        <v>2068</v>
      </c>
      <c r="E2791" s="20">
        <v>864529.69</v>
      </c>
      <c r="F2791" s="20">
        <v>864529.69</v>
      </c>
      <c r="G2791" s="20">
        <f t="shared" si="47"/>
        <v>0</v>
      </c>
    </row>
    <row r="2792" spans="1:7" hidden="1" x14ac:dyDescent="0.2">
      <c r="A2792" t="s">
        <v>2433</v>
      </c>
      <c r="B2792" t="s">
        <v>17</v>
      </c>
      <c r="C2792" t="s">
        <v>2068</v>
      </c>
      <c r="E2792" s="20">
        <v>864529.69</v>
      </c>
      <c r="F2792" s="20">
        <v>864529.69</v>
      </c>
      <c r="G2792" s="20">
        <f t="shared" si="47"/>
        <v>0</v>
      </c>
    </row>
    <row r="2793" spans="1:7" hidden="1" x14ac:dyDescent="0.2">
      <c r="A2793" t="s">
        <v>2434</v>
      </c>
      <c r="B2793" t="s">
        <v>13</v>
      </c>
      <c r="C2793" t="s">
        <v>2068</v>
      </c>
      <c r="E2793" s="20">
        <v>864529.69</v>
      </c>
      <c r="F2793" s="20">
        <v>864529.69</v>
      </c>
      <c r="G2793" s="20">
        <f t="shared" si="47"/>
        <v>0</v>
      </c>
    </row>
    <row r="2794" spans="1:7" hidden="1" x14ac:dyDescent="0.2">
      <c r="A2794" t="s">
        <v>2435</v>
      </c>
      <c r="B2794" t="s">
        <v>17</v>
      </c>
      <c r="C2794" t="s">
        <v>2073</v>
      </c>
      <c r="E2794" s="20">
        <v>-11406.1</v>
      </c>
      <c r="F2794" s="20">
        <v>-11406.1</v>
      </c>
      <c r="G2794" s="20">
        <f t="shared" si="47"/>
        <v>0</v>
      </c>
    </row>
    <row r="2795" spans="1:7" hidden="1" x14ac:dyDescent="0.2">
      <c r="A2795" t="s">
        <v>2436</v>
      </c>
      <c r="B2795" t="s">
        <v>17</v>
      </c>
      <c r="C2795" t="s">
        <v>2075</v>
      </c>
      <c r="E2795" s="20">
        <v>-11406.1</v>
      </c>
      <c r="F2795" s="20">
        <v>-11406.1</v>
      </c>
      <c r="G2795" s="20">
        <f t="shared" si="47"/>
        <v>0</v>
      </c>
    </row>
    <row r="2796" spans="1:7" hidden="1" x14ac:dyDescent="0.2">
      <c r="A2796" t="s">
        <v>2437</v>
      </c>
      <c r="B2796" t="s">
        <v>17</v>
      </c>
      <c r="C2796" t="s">
        <v>2438</v>
      </c>
      <c r="E2796" s="20">
        <v>-11406.1</v>
      </c>
      <c r="F2796" s="20">
        <v>-11406.1</v>
      </c>
      <c r="G2796" s="20">
        <f t="shared" si="47"/>
        <v>0</v>
      </c>
    </row>
    <row r="2797" spans="1:7" hidden="1" x14ac:dyDescent="0.2">
      <c r="A2797" t="s">
        <v>2439</v>
      </c>
      <c r="B2797" t="s">
        <v>13</v>
      </c>
      <c r="C2797" t="s">
        <v>2440</v>
      </c>
      <c r="E2797" s="20">
        <v>-11406.1</v>
      </c>
      <c r="F2797" s="20">
        <v>-11406.1</v>
      </c>
      <c r="G2797" s="20">
        <f t="shared" si="47"/>
        <v>0</v>
      </c>
    </row>
    <row r="2798" spans="1:7" hidden="1" x14ac:dyDescent="0.2">
      <c r="A2798" t="s">
        <v>542</v>
      </c>
      <c r="B2798" t="s">
        <v>17</v>
      </c>
      <c r="C2798" t="s">
        <v>3829</v>
      </c>
      <c r="E2798" s="20">
        <v>113658306.17</v>
      </c>
      <c r="F2798" s="20">
        <v>120976905.84</v>
      </c>
      <c r="G2798" s="20">
        <f t="shared" si="47"/>
        <v>-7318599.6700000018</v>
      </c>
    </row>
    <row r="2799" spans="1:7" hidden="1" x14ac:dyDescent="0.2">
      <c r="A2799" t="s">
        <v>543</v>
      </c>
      <c r="B2799" t="s">
        <v>17</v>
      </c>
      <c r="C2799" t="s">
        <v>3666</v>
      </c>
      <c r="E2799" s="20">
        <v>52860102.600000001</v>
      </c>
      <c r="F2799" s="20">
        <v>51331235.609999999</v>
      </c>
      <c r="G2799" s="20">
        <f t="shared" si="47"/>
        <v>1528866.9900000021</v>
      </c>
    </row>
    <row r="2800" spans="1:7" hidden="1" x14ac:dyDescent="0.2">
      <c r="A2800" t="s">
        <v>544</v>
      </c>
      <c r="B2800" t="s">
        <v>17</v>
      </c>
      <c r="C2800" t="s">
        <v>3666</v>
      </c>
      <c r="E2800" s="20">
        <v>52860102.600000001</v>
      </c>
      <c r="F2800" s="20">
        <v>51331235.609999999</v>
      </c>
      <c r="G2800" s="20">
        <f t="shared" si="47"/>
        <v>1528866.9900000021</v>
      </c>
    </row>
    <row r="2801" spans="1:7" hidden="1" x14ac:dyDescent="0.2">
      <c r="A2801" t="s">
        <v>545</v>
      </c>
      <c r="B2801" t="s">
        <v>17</v>
      </c>
      <c r="C2801" t="s">
        <v>516</v>
      </c>
      <c r="E2801" s="20">
        <v>17041.900000000001</v>
      </c>
      <c r="F2801" s="20">
        <v>23460.21</v>
      </c>
      <c r="G2801" s="20">
        <f t="shared" si="47"/>
        <v>-6418.3099999999977</v>
      </c>
    </row>
    <row r="2802" spans="1:7" hidden="1" x14ac:dyDescent="0.2">
      <c r="A2802" t="s">
        <v>546</v>
      </c>
      <c r="B2802" t="s">
        <v>17</v>
      </c>
      <c r="C2802" t="s">
        <v>518</v>
      </c>
      <c r="E2802" s="20">
        <v>17041.900000000001</v>
      </c>
      <c r="F2802" s="20">
        <v>23460.21</v>
      </c>
      <c r="G2802" s="20">
        <f t="shared" si="47"/>
        <v>-6418.3099999999977</v>
      </c>
    </row>
    <row r="2803" spans="1:7" hidden="1" x14ac:dyDescent="0.2">
      <c r="A2803" t="s">
        <v>547</v>
      </c>
      <c r="B2803" t="s">
        <v>17</v>
      </c>
      <c r="C2803" t="s">
        <v>73</v>
      </c>
      <c r="E2803" s="20">
        <v>17041.900000000001</v>
      </c>
      <c r="F2803" s="20">
        <v>23460.21</v>
      </c>
      <c r="G2803" s="20">
        <f t="shared" si="47"/>
        <v>-6418.3099999999977</v>
      </c>
    </row>
    <row r="2804" spans="1:7" hidden="1" x14ac:dyDescent="0.2">
      <c r="A2804" t="s">
        <v>2441</v>
      </c>
      <c r="B2804" t="s">
        <v>17</v>
      </c>
      <c r="C2804" t="s">
        <v>2078</v>
      </c>
      <c r="E2804" s="20">
        <v>17041.900000000001</v>
      </c>
      <c r="F2804" s="20">
        <v>23460.21</v>
      </c>
      <c r="G2804" s="20">
        <f t="shared" si="47"/>
        <v>-6418.3099999999977</v>
      </c>
    </row>
    <row r="2805" spans="1:7" hidden="1" x14ac:dyDescent="0.2">
      <c r="A2805" t="s">
        <v>2442</v>
      </c>
      <c r="B2805" t="s">
        <v>17</v>
      </c>
      <c r="C2805" t="s">
        <v>2078</v>
      </c>
      <c r="E2805" s="20">
        <v>17041.900000000001</v>
      </c>
      <c r="F2805" s="20">
        <v>23460.21</v>
      </c>
      <c r="G2805" s="20">
        <f t="shared" si="47"/>
        <v>-6418.3099999999977</v>
      </c>
    </row>
    <row r="2806" spans="1:7" hidden="1" x14ac:dyDescent="0.2">
      <c r="A2806" t="s">
        <v>2443</v>
      </c>
      <c r="B2806" t="s">
        <v>17</v>
      </c>
      <c r="C2806" t="s">
        <v>2078</v>
      </c>
      <c r="E2806" s="20">
        <v>17041.900000000001</v>
      </c>
      <c r="F2806" s="20">
        <v>23460.21</v>
      </c>
      <c r="G2806" s="20">
        <f t="shared" si="47"/>
        <v>-6418.3099999999977</v>
      </c>
    </row>
    <row r="2807" spans="1:7" hidden="1" x14ac:dyDescent="0.2">
      <c r="A2807" t="s">
        <v>2444</v>
      </c>
      <c r="B2807" t="s">
        <v>13</v>
      </c>
      <c r="C2807" t="s">
        <v>2082</v>
      </c>
      <c r="E2807" s="20">
        <v>13521.08</v>
      </c>
      <c r="F2807" s="20">
        <v>13723.07</v>
      </c>
      <c r="G2807" s="20">
        <f t="shared" si="47"/>
        <v>-201.98999999999978</v>
      </c>
    </row>
    <row r="2808" spans="1:7" hidden="1" x14ac:dyDescent="0.2">
      <c r="A2808" t="s">
        <v>2445</v>
      </c>
      <c r="B2808" t="s">
        <v>13</v>
      </c>
      <c r="C2808" t="s">
        <v>2084</v>
      </c>
      <c r="E2808" s="20">
        <v>3520.82</v>
      </c>
      <c r="F2808" s="20">
        <v>9737.14</v>
      </c>
      <c r="G2808" s="20">
        <f t="shared" si="47"/>
        <v>-6216.32</v>
      </c>
    </row>
    <row r="2809" spans="1:7" hidden="1" x14ac:dyDescent="0.2">
      <c r="A2809" t="s">
        <v>548</v>
      </c>
      <c r="B2809" t="s">
        <v>17</v>
      </c>
      <c r="C2809" t="s">
        <v>521</v>
      </c>
      <c r="E2809" s="20">
        <v>52843060.700000003</v>
      </c>
      <c r="F2809" s="20">
        <v>51307775.399999999</v>
      </c>
      <c r="G2809" s="20">
        <f t="shared" si="47"/>
        <v>1535285.3000000045</v>
      </c>
    </row>
    <row r="2810" spans="1:7" hidden="1" x14ac:dyDescent="0.2">
      <c r="A2810" t="s">
        <v>549</v>
      </c>
      <c r="B2810" t="s">
        <v>17</v>
      </c>
      <c r="C2810" t="s">
        <v>523</v>
      </c>
      <c r="E2810" s="20">
        <v>52843060.700000003</v>
      </c>
      <c r="F2810" s="20">
        <v>51307775.399999999</v>
      </c>
      <c r="G2810" s="20">
        <f t="shared" si="47"/>
        <v>1535285.3000000045</v>
      </c>
    </row>
    <row r="2811" spans="1:7" hidden="1" x14ac:dyDescent="0.2">
      <c r="A2811" t="s">
        <v>550</v>
      </c>
      <c r="B2811" t="s">
        <v>17</v>
      </c>
      <c r="C2811" t="s">
        <v>73</v>
      </c>
      <c r="E2811" s="20">
        <v>52843060.700000003</v>
      </c>
      <c r="F2811" s="20">
        <v>51307775.399999999</v>
      </c>
      <c r="G2811" s="20">
        <f t="shared" si="47"/>
        <v>1535285.3000000045</v>
      </c>
    </row>
    <row r="2812" spans="1:7" hidden="1" x14ac:dyDescent="0.2">
      <c r="A2812" t="s">
        <v>2446</v>
      </c>
      <c r="B2812" t="s">
        <v>17</v>
      </c>
      <c r="C2812" t="s">
        <v>1407</v>
      </c>
      <c r="E2812" s="20">
        <v>4797509.49</v>
      </c>
      <c r="F2812" s="20">
        <v>4690644</v>
      </c>
      <c r="G2812" s="20">
        <f t="shared" si="47"/>
        <v>106865.49000000022</v>
      </c>
    </row>
    <row r="2813" spans="1:7" hidden="1" x14ac:dyDescent="0.2">
      <c r="A2813" t="s">
        <v>2447</v>
      </c>
      <c r="B2813" t="s">
        <v>17</v>
      </c>
      <c r="C2813" t="s">
        <v>642</v>
      </c>
      <c r="E2813" s="20">
        <v>4797509.49</v>
      </c>
      <c r="F2813" s="20">
        <v>4690644</v>
      </c>
      <c r="G2813" s="20">
        <f t="shared" si="47"/>
        <v>106865.49000000022</v>
      </c>
    </row>
    <row r="2814" spans="1:7" hidden="1" x14ac:dyDescent="0.2">
      <c r="A2814" t="s">
        <v>2448</v>
      </c>
      <c r="B2814" t="s">
        <v>17</v>
      </c>
      <c r="C2814" t="s">
        <v>644</v>
      </c>
      <c r="E2814" s="20">
        <v>4797509.49</v>
      </c>
      <c r="F2814" s="20">
        <v>4690644</v>
      </c>
      <c r="G2814" s="20">
        <f t="shared" si="47"/>
        <v>106865.49000000022</v>
      </c>
    </row>
    <row r="2815" spans="1:7" hidden="1" x14ac:dyDescent="0.2">
      <c r="A2815" t="s">
        <v>2449</v>
      </c>
      <c r="B2815" t="s">
        <v>13</v>
      </c>
      <c r="C2815" t="s">
        <v>644</v>
      </c>
      <c r="E2815" s="20">
        <v>4797509.49</v>
      </c>
      <c r="F2815" s="20">
        <v>4690644</v>
      </c>
      <c r="G2815" s="20">
        <f t="shared" si="47"/>
        <v>106865.49000000022</v>
      </c>
    </row>
    <row r="2816" spans="1:7" hidden="1" x14ac:dyDescent="0.2">
      <c r="A2816" t="s">
        <v>2450</v>
      </c>
      <c r="B2816" t="s">
        <v>17</v>
      </c>
      <c r="C2816" t="s">
        <v>1182</v>
      </c>
      <c r="E2816" s="20">
        <v>48045551.210000001</v>
      </c>
      <c r="F2816" s="20">
        <v>46617131.399999999</v>
      </c>
      <c r="G2816" s="20">
        <f t="shared" si="47"/>
        <v>1428419.8100000024</v>
      </c>
    </row>
    <row r="2817" spans="1:7" hidden="1" x14ac:dyDescent="0.2">
      <c r="A2817" t="s">
        <v>2451</v>
      </c>
      <c r="B2817" t="s">
        <v>17</v>
      </c>
      <c r="C2817" t="s">
        <v>320</v>
      </c>
      <c r="E2817" s="20">
        <v>4180893.72</v>
      </c>
      <c r="F2817" s="20">
        <v>6082245.2300000004</v>
      </c>
      <c r="G2817" s="20">
        <f t="shared" si="47"/>
        <v>-1901351.5100000002</v>
      </c>
    </row>
    <row r="2818" spans="1:7" hidden="1" x14ac:dyDescent="0.2">
      <c r="A2818" t="s">
        <v>2452</v>
      </c>
      <c r="B2818" t="s">
        <v>17</v>
      </c>
      <c r="C2818" t="s">
        <v>644</v>
      </c>
      <c r="E2818" s="20">
        <v>3588011.1</v>
      </c>
      <c r="F2818" s="20">
        <v>5589238.0599999996</v>
      </c>
      <c r="G2818" s="20">
        <f t="shared" si="47"/>
        <v>-2001226.9599999995</v>
      </c>
    </row>
    <row r="2819" spans="1:7" hidden="1" x14ac:dyDescent="0.2">
      <c r="A2819" t="s">
        <v>2453</v>
      </c>
      <c r="B2819" t="s">
        <v>13</v>
      </c>
      <c r="C2819" t="s">
        <v>644</v>
      </c>
      <c r="E2819" s="20">
        <v>-2006692.48</v>
      </c>
      <c r="F2819" s="20">
        <v>170345</v>
      </c>
      <c r="G2819" s="20">
        <f t="shared" si="47"/>
        <v>-2177037.48</v>
      </c>
    </row>
    <row r="2820" spans="1:7" hidden="1" x14ac:dyDescent="0.2">
      <c r="A2820" t="s">
        <v>2454</v>
      </c>
      <c r="B2820" t="s">
        <v>13</v>
      </c>
      <c r="C2820" t="s">
        <v>671</v>
      </c>
      <c r="E2820" s="20">
        <v>53535.34</v>
      </c>
      <c r="F2820" s="20">
        <v>46183.06</v>
      </c>
      <c r="G2820" s="20">
        <f t="shared" si="47"/>
        <v>7352.2799999999988</v>
      </c>
    </row>
    <row r="2821" spans="1:7" hidden="1" x14ac:dyDescent="0.2">
      <c r="A2821" t="s">
        <v>2455</v>
      </c>
      <c r="B2821" t="s">
        <v>13</v>
      </c>
      <c r="C2821" t="s">
        <v>673</v>
      </c>
      <c r="E2821" s="20">
        <v>5303422.34</v>
      </c>
      <c r="F2821" s="20">
        <v>5119431.4000000004</v>
      </c>
      <c r="G2821" s="20">
        <f t="shared" si="47"/>
        <v>183990.93999999948</v>
      </c>
    </row>
    <row r="2822" spans="1:7" hidden="1" x14ac:dyDescent="0.2">
      <c r="A2822" t="s">
        <v>2555</v>
      </c>
      <c r="B2822" t="s">
        <v>13</v>
      </c>
      <c r="C2822" t="s">
        <v>1422</v>
      </c>
      <c r="E2822" s="20">
        <v>20955.900000000001</v>
      </c>
      <c r="F2822" s="20">
        <v>19474.599999999999</v>
      </c>
      <c r="G2822" s="20">
        <f t="shared" si="47"/>
        <v>1481.3000000000029</v>
      </c>
    </row>
    <row r="2823" spans="1:7" hidden="1" x14ac:dyDescent="0.2">
      <c r="A2823" t="s">
        <v>2456</v>
      </c>
      <c r="B2823" t="s">
        <v>13</v>
      </c>
      <c r="C2823" t="s">
        <v>675</v>
      </c>
      <c r="E2823" s="20">
        <v>216790</v>
      </c>
      <c r="F2823" s="20">
        <v>233804</v>
      </c>
      <c r="G2823" s="20">
        <f t="shared" si="47"/>
        <v>-17014</v>
      </c>
    </row>
    <row r="2824" spans="1:7" hidden="1" x14ac:dyDescent="0.2">
      <c r="A2824" t="s">
        <v>2457</v>
      </c>
      <c r="B2824" t="s">
        <v>17</v>
      </c>
      <c r="C2824" t="s">
        <v>676</v>
      </c>
      <c r="E2824" s="20">
        <v>-17768.05</v>
      </c>
      <c r="F2824" s="20">
        <v>1837</v>
      </c>
      <c r="G2824" s="20">
        <f t="shared" si="47"/>
        <v>-19605.05</v>
      </c>
    </row>
    <row r="2825" spans="1:7" hidden="1" x14ac:dyDescent="0.2">
      <c r="A2825" t="s">
        <v>2458</v>
      </c>
      <c r="B2825" t="s">
        <v>13</v>
      </c>
      <c r="C2825" t="s">
        <v>677</v>
      </c>
      <c r="E2825" s="20">
        <v>-7741.98</v>
      </c>
      <c r="F2825" s="20">
        <v>0</v>
      </c>
      <c r="G2825" s="20">
        <f t="shared" ref="G2825:G2888" si="48">+E2825-F2825</f>
        <v>-7741.98</v>
      </c>
    </row>
    <row r="2826" spans="1:7" hidden="1" x14ac:dyDescent="0.2">
      <c r="A2826" t="s">
        <v>2459</v>
      </c>
      <c r="B2826" t="s">
        <v>13</v>
      </c>
      <c r="C2826" t="s">
        <v>678</v>
      </c>
      <c r="E2826" s="20">
        <v>-10999.06</v>
      </c>
      <c r="F2826" s="20">
        <v>1837</v>
      </c>
      <c r="G2826" s="20">
        <f t="shared" si="48"/>
        <v>-12836.06</v>
      </c>
    </row>
    <row r="2827" spans="1:7" hidden="1" x14ac:dyDescent="0.2">
      <c r="A2827" t="s">
        <v>2460</v>
      </c>
      <c r="B2827" t="s">
        <v>13</v>
      </c>
      <c r="C2827" t="s">
        <v>679</v>
      </c>
      <c r="E2827" s="20">
        <v>972.99</v>
      </c>
      <c r="F2827" s="20">
        <v>0</v>
      </c>
      <c r="G2827" s="20">
        <f t="shared" si="48"/>
        <v>972.99</v>
      </c>
    </row>
    <row r="2828" spans="1:7" hidden="1" x14ac:dyDescent="0.2">
      <c r="A2828" t="s">
        <v>2461</v>
      </c>
      <c r="B2828" t="s">
        <v>17</v>
      </c>
      <c r="C2828" t="s">
        <v>681</v>
      </c>
      <c r="E2828" s="20">
        <v>610650.67000000004</v>
      </c>
      <c r="F2828" s="20">
        <v>491170.17</v>
      </c>
      <c r="G2828" s="20">
        <f t="shared" si="48"/>
        <v>119480.50000000006</v>
      </c>
    </row>
    <row r="2829" spans="1:7" hidden="1" x14ac:dyDescent="0.2">
      <c r="A2829" t="s">
        <v>2462</v>
      </c>
      <c r="B2829" t="s">
        <v>13</v>
      </c>
      <c r="C2829" t="s">
        <v>681</v>
      </c>
      <c r="E2829" s="20">
        <v>610650.67000000004</v>
      </c>
      <c r="F2829" s="20">
        <v>491170.17</v>
      </c>
      <c r="G2829" s="20">
        <f t="shared" si="48"/>
        <v>119480.50000000006</v>
      </c>
    </row>
    <row r="2830" spans="1:7" hidden="1" x14ac:dyDescent="0.2">
      <c r="A2830" t="s">
        <v>2463</v>
      </c>
      <c r="B2830" t="s">
        <v>17</v>
      </c>
      <c r="C2830" t="s">
        <v>3802</v>
      </c>
      <c r="E2830" s="20">
        <v>43864657.490000002</v>
      </c>
      <c r="F2830" s="20">
        <v>40534886.170000002</v>
      </c>
      <c r="G2830" s="20">
        <f t="shared" si="48"/>
        <v>3329771.3200000003</v>
      </c>
    </row>
    <row r="2831" spans="1:7" hidden="1" x14ac:dyDescent="0.2">
      <c r="A2831" t="s">
        <v>2464</v>
      </c>
      <c r="B2831" t="s">
        <v>17</v>
      </c>
      <c r="C2831" t="s">
        <v>644</v>
      </c>
      <c r="E2831" s="20">
        <v>40239447.259999998</v>
      </c>
      <c r="F2831" s="20">
        <v>37798634.490000002</v>
      </c>
      <c r="G2831" s="20">
        <f t="shared" si="48"/>
        <v>2440812.7699999958</v>
      </c>
    </row>
    <row r="2832" spans="1:7" hidden="1" x14ac:dyDescent="0.2">
      <c r="A2832" t="s">
        <v>2465</v>
      </c>
      <c r="B2832" t="s">
        <v>13</v>
      </c>
      <c r="C2832" t="s">
        <v>644</v>
      </c>
      <c r="E2832" s="20">
        <v>31574631.640000001</v>
      </c>
      <c r="F2832" s="20">
        <v>29268156</v>
      </c>
      <c r="G2832" s="20">
        <f t="shared" si="48"/>
        <v>2306475.6400000006</v>
      </c>
    </row>
    <row r="2833" spans="1:7" hidden="1" x14ac:dyDescent="0.2">
      <c r="A2833" t="s">
        <v>2466</v>
      </c>
      <c r="B2833" t="s">
        <v>13</v>
      </c>
      <c r="C2833" t="s">
        <v>671</v>
      </c>
      <c r="E2833" s="20">
        <v>596986.12</v>
      </c>
      <c r="F2833" s="20">
        <v>450822.49</v>
      </c>
      <c r="G2833" s="20">
        <f t="shared" si="48"/>
        <v>146163.63</v>
      </c>
    </row>
    <row r="2834" spans="1:7" hidden="1" x14ac:dyDescent="0.2">
      <c r="A2834" t="s">
        <v>2467</v>
      </c>
      <c r="B2834" t="s">
        <v>13</v>
      </c>
      <c r="C2834" t="s">
        <v>673</v>
      </c>
      <c r="E2834" s="20">
        <v>-83607.5</v>
      </c>
      <c r="F2834" s="20">
        <v>0</v>
      </c>
      <c r="G2834" s="20">
        <f t="shared" si="48"/>
        <v>-83607.5</v>
      </c>
    </row>
    <row r="2835" spans="1:7" hidden="1" x14ac:dyDescent="0.2">
      <c r="A2835" t="s">
        <v>2468</v>
      </c>
      <c r="B2835" t="s">
        <v>13</v>
      </c>
      <c r="C2835" t="s">
        <v>675</v>
      </c>
      <c r="E2835" s="20">
        <v>8151437</v>
      </c>
      <c r="F2835" s="20">
        <v>8079656</v>
      </c>
      <c r="G2835" s="20">
        <f t="shared" si="48"/>
        <v>71781</v>
      </c>
    </row>
    <row r="2836" spans="1:7" hidden="1" x14ac:dyDescent="0.2">
      <c r="A2836" t="s">
        <v>2469</v>
      </c>
      <c r="B2836" t="s">
        <v>17</v>
      </c>
      <c r="C2836" t="s">
        <v>676</v>
      </c>
      <c r="E2836" s="20">
        <v>453559.88</v>
      </c>
      <c r="F2836" s="20">
        <v>426819</v>
      </c>
      <c r="G2836" s="20">
        <f t="shared" si="48"/>
        <v>26740.880000000005</v>
      </c>
    </row>
    <row r="2837" spans="1:7" hidden="1" x14ac:dyDescent="0.2">
      <c r="A2837" t="s">
        <v>2470</v>
      </c>
      <c r="B2837" t="s">
        <v>13</v>
      </c>
      <c r="C2837" t="s">
        <v>677</v>
      </c>
      <c r="E2837" s="20">
        <v>38176.78</v>
      </c>
      <c r="F2837" s="20">
        <v>0</v>
      </c>
      <c r="G2837" s="20">
        <f t="shared" si="48"/>
        <v>38176.78</v>
      </c>
    </row>
    <row r="2838" spans="1:7" hidden="1" x14ac:dyDescent="0.2">
      <c r="A2838" t="s">
        <v>2471</v>
      </c>
      <c r="B2838" t="s">
        <v>13</v>
      </c>
      <c r="C2838" t="s">
        <v>678</v>
      </c>
      <c r="E2838" s="20">
        <v>415383.1</v>
      </c>
      <c r="F2838" s="20">
        <v>426819</v>
      </c>
      <c r="G2838" s="20">
        <f t="shared" si="48"/>
        <v>-11435.900000000023</v>
      </c>
    </row>
    <row r="2839" spans="1:7" hidden="1" x14ac:dyDescent="0.2">
      <c r="A2839" t="s">
        <v>2472</v>
      </c>
      <c r="B2839" t="s">
        <v>17</v>
      </c>
      <c r="C2839" t="s">
        <v>681</v>
      </c>
      <c r="E2839" s="20">
        <v>3171650.35</v>
      </c>
      <c r="F2839" s="20">
        <v>2309432.6800000002</v>
      </c>
      <c r="G2839" s="20">
        <f t="shared" si="48"/>
        <v>862217.66999999993</v>
      </c>
    </row>
    <row r="2840" spans="1:7" hidden="1" x14ac:dyDescent="0.2">
      <c r="A2840" t="s">
        <v>2473</v>
      </c>
      <c r="B2840" t="s">
        <v>13</v>
      </c>
      <c r="C2840" t="s">
        <v>681</v>
      </c>
      <c r="E2840" s="20">
        <v>3171650.35</v>
      </c>
      <c r="F2840" s="20">
        <v>2309432.6800000002</v>
      </c>
      <c r="G2840" s="20">
        <f t="shared" si="48"/>
        <v>862217.66999999993</v>
      </c>
    </row>
    <row r="2841" spans="1:7" hidden="1" x14ac:dyDescent="0.2">
      <c r="A2841" t="s">
        <v>3287</v>
      </c>
      <c r="B2841" t="s">
        <v>17</v>
      </c>
      <c r="C2841" t="s">
        <v>3268</v>
      </c>
      <c r="E2841" s="20">
        <v>7865947.3300000001</v>
      </c>
      <c r="F2841" s="20">
        <v>16744113.15</v>
      </c>
      <c r="G2841" s="20">
        <f t="shared" si="48"/>
        <v>-8878165.8200000003</v>
      </c>
    </row>
    <row r="2842" spans="1:7" hidden="1" x14ac:dyDescent="0.2">
      <c r="A2842" t="s">
        <v>3288</v>
      </c>
      <c r="B2842" t="s">
        <v>17</v>
      </c>
      <c r="C2842" t="s">
        <v>3268</v>
      </c>
      <c r="E2842" s="20">
        <v>7865947.3300000001</v>
      </c>
      <c r="F2842" s="20">
        <v>16744113.15</v>
      </c>
      <c r="G2842" s="20">
        <f t="shared" si="48"/>
        <v>-8878165.8200000003</v>
      </c>
    </row>
    <row r="2843" spans="1:7" hidden="1" x14ac:dyDescent="0.2">
      <c r="A2843" t="s">
        <v>3289</v>
      </c>
      <c r="B2843" t="s">
        <v>17</v>
      </c>
      <c r="C2843" t="s">
        <v>3667</v>
      </c>
      <c r="E2843" s="20">
        <v>7865947.3300000001</v>
      </c>
      <c r="F2843" s="20">
        <v>16744113.15</v>
      </c>
      <c r="G2843" s="20">
        <f t="shared" si="48"/>
        <v>-8878165.8200000003</v>
      </c>
    </row>
    <row r="2844" spans="1:7" hidden="1" x14ac:dyDescent="0.2">
      <c r="A2844" t="s">
        <v>3290</v>
      </c>
      <c r="B2844" t="s">
        <v>17</v>
      </c>
      <c r="C2844" t="s">
        <v>54</v>
      </c>
      <c r="E2844" s="20">
        <v>7865947.3300000001</v>
      </c>
      <c r="F2844" s="20">
        <v>16744113.15</v>
      </c>
      <c r="G2844" s="20">
        <f t="shared" si="48"/>
        <v>-8878165.8200000003</v>
      </c>
    </row>
    <row r="2845" spans="1:7" hidden="1" x14ac:dyDescent="0.2">
      <c r="A2845" t="s">
        <v>3291</v>
      </c>
      <c r="B2845" t="s">
        <v>17</v>
      </c>
      <c r="C2845" t="s">
        <v>73</v>
      </c>
      <c r="E2845" s="20">
        <v>7865947.3300000001</v>
      </c>
      <c r="F2845" s="20">
        <v>16744113.15</v>
      </c>
      <c r="G2845" s="20">
        <f t="shared" si="48"/>
        <v>-8878165.8200000003</v>
      </c>
    </row>
    <row r="2846" spans="1:7" hidden="1" x14ac:dyDescent="0.2">
      <c r="A2846" t="s">
        <v>3292</v>
      </c>
      <c r="B2846" t="s">
        <v>17</v>
      </c>
      <c r="C2846" t="s">
        <v>3274</v>
      </c>
      <c r="E2846" s="20">
        <v>7865947.3300000001</v>
      </c>
      <c r="F2846" s="20">
        <v>16744113.15</v>
      </c>
      <c r="G2846" s="20">
        <f t="shared" si="48"/>
        <v>-8878165.8200000003</v>
      </c>
    </row>
    <row r="2847" spans="1:7" hidden="1" x14ac:dyDescent="0.2">
      <c r="A2847" t="s">
        <v>3293</v>
      </c>
      <c r="B2847" t="s">
        <v>17</v>
      </c>
      <c r="C2847" t="s">
        <v>55</v>
      </c>
      <c r="E2847" s="20">
        <v>7865947.3300000001</v>
      </c>
      <c r="F2847" s="20">
        <v>16744113.15</v>
      </c>
      <c r="G2847" s="20">
        <f t="shared" si="48"/>
        <v>-8878165.8200000003</v>
      </c>
    </row>
    <row r="2848" spans="1:7" hidden="1" x14ac:dyDescent="0.2">
      <c r="A2848" t="s">
        <v>3294</v>
      </c>
      <c r="B2848" t="s">
        <v>17</v>
      </c>
      <c r="C2848" t="s">
        <v>55</v>
      </c>
      <c r="E2848" s="20">
        <v>7865947.3300000001</v>
      </c>
      <c r="F2848" s="20">
        <v>16744113.15</v>
      </c>
      <c r="G2848" s="20">
        <f t="shared" si="48"/>
        <v>-8878165.8200000003</v>
      </c>
    </row>
    <row r="2849" spans="1:7" hidden="1" x14ac:dyDescent="0.2">
      <c r="A2849" t="s">
        <v>3348</v>
      </c>
      <c r="B2849" t="s">
        <v>13</v>
      </c>
      <c r="C2849" t="s">
        <v>634</v>
      </c>
      <c r="E2849" s="20">
        <v>4305616.3499999996</v>
      </c>
      <c r="F2849" s="20">
        <v>3470517.63</v>
      </c>
      <c r="G2849" s="20">
        <f t="shared" si="48"/>
        <v>835098.71999999974</v>
      </c>
    </row>
    <row r="2850" spans="1:7" hidden="1" x14ac:dyDescent="0.2">
      <c r="A2850" t="s">
        <v>3295</v>
      </c>
      <c r="B2850" t="s">
        <v>13</v>
      </c>
      <c r="C2850" t="s">
        <v>633</v>
      </c>
      <c r="E2850" s="20">
        <v>3560330.98</v>
      </c>
      <c r="F2850" s="20">
        <v>13273595.52</v>
      </c>
      <c r="G2850" s="20">
        <f t="shared" si="48"/>
        <v>-9713264.5399999991</v>
      </c>
    </row>
    <row r="2851" spans="1:7" hidden="1" x14ac:dyDescent="0.2">
      <c r="A2851" t="s">
        <v>551</v>
      </c>
      <c r="B2851" t="s">
        <v>17</v>
      </c>
      <c r="C2851" t="s">
        <v>526</v>
      </c>
      <c r="E2851" s="20">
        <v>52932256.240000002</v>
      </c>
      <c r="F2851" s="20">
        <v>52901557.079999998</v>
      </c>
      <c r="G2851" s="20">
        <f t="shared" si="48"/>
        <v>30699.160000003874</v>
      </c>
    </row>
    <row r="2852" spans="1:7" hidden="1" x14ac:dyDescent="0.2">
      <c r="A2852" t="s">
        <v>552</v>
      </c>
      <c r="B2852" t="s">
        <v>17</v>
      </c>
      <c r="C2852" t="s">
        <v>526</v>
      </c>
      <c r="E2852" s="20">
        <v>52932256.240000002</v>
      </c>
      <c r="F2852" s="20">
        <v>52901557.079999998</v>
      </c>
      <c r="G2852" s="20">
        <f t="shared" si="48"/>
        <v>30699.160000003874</v>
      </c>
    </row>
    <row r="2853" spans="1:7" hidden="1" x14ac:dyDescent="0.2">
      <c r="A2853" t="s">
        <v>553</v>
      </c>
      <c r="B2853" t="s">
        <v>17</v>
      </c>
      <c r="C2853" t="s">
        <v>3645</v>
      </c>
      <c r="E2853" s="20">
        <v>52932256.240000002</v>
      </c>
      <c r="F2853" s="20">
        <v>52901557.079999998</v>
      </c>
      <c r="G2853" s="20">
        <f t="shared" si="48"/>
        <v>30699.160000003874</v>
      </c>
    </row>
    <row r="2854" spans="1:7" hidden="1" x14ac:dyDescent="0.2">
      <c r="A2854" t="s">
        <v>554</v>
      </c>
      <c r="B2854" t="s">
        <v>17</v>
      </c>
      <c r="C2854" t="s">
        <v>3645</v>
      </c>
      <c r="E2854" s="20">
        <v>52932256.240000002</v>
      </c>
      <c r="F2854" s="20">
        <v>52901557.079999998</v>
      </c>
      <c r="G2854" s="20">
        <f t="shared" si="48"/>
        <v>30699.160000003874</v>
      </c>
    </row>
    <row r="2855" spans="1:7" hidden="1" x14ac:dyDescent="0.2">
      <c r="A2855" t="s">
        <v>555</v>
      </c>
      <c r="B2855" t="s">
        <v>17</v>
      </c>
      <c r="C2855" t="s">
        <v>73</v>
      </c>
      <c r="E2855" s="20">
        <v>52932256.240000002</v>
      </c>
      <c r="F2855" s="20">
        <v>52901557.079999998</v>
      </c>
      <c r="G2855" s="20">
        <f t="shared" si="48"/>
        <v>30699.160000003874</v>
      </c>
    </row>
    <row r="2856" spans="1:7" hidden="1" x14ac:dyDescent="0.2">
      <c r="A2856" t="s">
        <v>2474</v>
      </c>
      <c r="B2856" t="s">
        <v>17</v>
      </c>
      <c r="C2856" t="s">
        <v>2114</v>
      </c>
      <c r="E2856" s="20">
        <v>8218787.6100000003</v>
      </c>
      <c r="F2856" s="20">
        <v>8218787.6100000003</v>
      </c>
      <c r="G2856" s="20">
        <f t="shared" si="48"/>
        <v>0</v>
      </c>
    </row>
    <row r="2857" spans="1:7" hidden="1" x14ac:dyDescent="0.2">
      <c r="A2857" t="s">
        <v>2986</v>
      </c>
      <c r="B2857" t="s">
        <v>17</v>
      </c>
      <c r="C2857" t="s">
        <v>3801</v>
      </c>
      <c r="E2857" s="20">
        <v>115444.32</v>
      </c>
      <c r="F2857" s="20">
        <v>115444.32</v>
      </c>
      <c r="G2857" s="20">
        <f t="shared" si="48"/>
        <v>0</v>
      </c>
    </row>
    <row r="2858" spans="1:7" hidden="1" x14ac:dyDescent="0.2">
      <c r="A2858" t="s">
        <v>2987</v>
      </c>
      <c r="B2858" t="s">
        <v>17</v>
      </c>
      <c r="C2858" t="s">
        <v>642</v>
      </c>
      <c r="E2858" s="20">
        <v>115444.32</v>
      </c>
      <c r="F2858" s="20">
        <v>115444.32</v>
      </c>
      <c r="G2858" s="20">
        <f t="shared" si="48"/>
        <v>0</v>
      </c>
    </row>
    <row r="2859" spans="1:7" hidden="1" x14ac:dyDescent="0.2">
      <c r="A2859" t="s">
        <v>2988</v>
      </c>
      <c r="B2859" t="s">
        <v>13</v>
      </c>
      <c r="C2859" t="s">
        <v>644</v>
      </c>
      <c r="E2859" s="20">
        <v>115444.32</v>
      </c>
      <c r="F2859" s="20">
        <v>115444.32</v>
      </c>
      <c r="G2859" s="20">
        <f t="shared" si="48"/>
        <v>0</v>
      </c>
    </row>
    <row r="2860" spans="1:7" hidden="1" x14ac:dyDescent="0.2">
      <c r="A2860" t="s">
        <v>2475</v>
      </c>
      <c r="B2860" t="s">
        <v>17</v>
      </c>
      <c r="C2860" t="s">
        <v>3767</v>
      </c>
      <c r="E2860" s="20">
        <v>1686363.16</v>
      </c>
      <c r="F2860" s="20">
        <v>1686363.16</v>
      </c>
      <c r="G2860" s="20">
        <f t="shared" si="48"/>
        <v>0</v>
      </c>
    </row>
    <row r="2861" spans="1:7" hidden="1" x14ac:dyDescent="0.2">
      <c r="A2861" t="s">
        <v>2476</v>
      </c>
      <c r="B2861" t="s">
        <v>17</v>
      </c>
      <c r="C2861" t="s">
        <v>644</v>
      </c>
      <c r="E2861" s="20">
        <v>1621292.74</v>
      </c>
      <c r="F2861" s="20">
        <v>1621292.74</v>
      </c>
      <c r="G2861" s="20">
        <f t="shared" si="48"/>
        <v>0</v>
      </c>
    </row>
    <row r="2862" spans="1:7" hidden="1" x14ac:dyDescent="0.2">
      <c r="A2862" t="s">
        <v>2936</v>
      </c>
      <c r="B2862" t="s">
        <v>13</v>
      </c>
      <c r="C2862" t="s">
        <v>644</v>
      </c>
      <c r="E2862" s="20">
        <v>4314.3</v>
      </c>
      <c r="F2862" s="20">
        <v>4314.3</v>
      </c>
      <c r="G2862" s="20">
        <f t="shared" si="48"/>
        <v>0</v>
      </c>
    </row>
    <row r="2863" spans="1:7" hidden="1" x14ac:dyDescent="0.2">
      <c r="A2863" t="s">
        <v>2477</v>
      </c>
      <c r="B2863" t="s">
        <v>13</v>
      </c>
      <c r="C2863" t="s">
        <v>671</v>
      </c>
      <c r="E2863" s="20">
        <v>7311.38</v>
      </c>
      <c r="F2863" s="20">
        <v>7311.38</v>
      </c>
      <c r="G2863" s="20">
        <f t="shared" si="48"/>
        <v>0</v>
      </c>
    </row>
    <row r="2864" spans="1:7" hidden="1" x14ac:dyDescent="0.2">
      <c r="A2864" t="s">
        <v>2478</v>
      </c>
      <c r="B2864" t="s">
        <v>13</v>
      </c>
      <c r="C2864" t="s">
        <v>673</v>
      </c>
      <c r="E2864" s="20">
        <v>471409.94</v>
      </c>
      <c r="F2864" s="20">
        <v>471409.94</v>
      </c>
      <c r="G2864" s="20">
        <f t="shared" si="48"/>
        <v>0</v>
      </c>
    </row>
    <row r="2865" spans="1:7" hidden="1" x14ac:dyDescent="0.2">
      <c r="A2865" t="s">
        <v>2757</v>
      </c>
      <c r="B2865" t="s">
        <v>13</v>
      </c>
      <c r="C2865" t="s">
        <v>1422</v>
      </c>
      <c r="E2865" s="20">
        <v>32744.02</v>
      </c>
      <c r="F2865" s="20">
        <v>32744.02</v>
      </c>
      <c r="G2865" s="20">
        <f t="shared" si="48"/>
        <v>0</v>
      </c>
    </row>
    <row r="2866" spans="1:7" hidden="1" x14ac:dyDescent="0.2">
      <c r="A2866" t="s">
        <v>2479</v>
      </c>
      <c r="B2866" t="s">
        <v>13</v>
      </c>
      <c r="C2866" t="s">
        <v>675</v>
      </c>
      <c r="E2866" s="20">
        <v>1105513.1000000001</v>
      </c>
      <c r="F2866" s="20">
        <v>1105513.1000000001</v>
      </c>
      <c r="G2866" s="20">
        <f t="shared" si="48"/>
        <v>0</v>
      </c>
    </row>
    <row r="2867" spans="1:7" hidden="1" x14ac:dyDescent="0.2">
      <c r="A2867" t="s">
        <v>2480</v>
      </c>
      <c r="B2867" t="s">
        <v>17</v>
      </c>
      <c r="C2867" t="s">
        <v>676</v>
      </c>
      <c r="E2867" s="20">
        <v>4786.5600000000004</v>
      </c>
      <c r="F2867" s="20">
        <v>4786.5600000000004</v>
      </c>
      <c r="G2867" s="20">
        <f t="shared" si="48"/>
        <v>0</v>
      </c>
    </row>
    <row r="2868" spans="1:7" hidden="1" x14ac:dyDescent="0.2">
      <c r="A2868" t="s">
        <v>2481</v>
      </c>
      <c r="B2868" t="s">
        <v>13</v>
      </c>
      <c r="C2868" t="s">
        <v>677</v>
      </c>
      <c r="E2868" s="20">
        <v>1307.96</v>
      </c>
      <c r="F2868" s="20">
        <v>1307.96</v>
      </c>
      <c r="G2868" s="20">
        <f t="shared" si="48"/>
        <v>0</v>
      </c>
    </row>
    <row r="2869" spans="1:7" hidden="1" x14ac:dyDescent="0.2">
      <c r="A2869" t="s">
        <v>2482</v>
      </c>
      <c r="B2869" t="s">
        <v>13</v>
      </c>
      <c r="C2869" t="s">
        <v>3830</v>
      </c>
      <c r="E2869" s="20">
        <v>3478.6</v>
      </c>
      <c r="F2869" s="20">
        <v>3478.6</v>
      </c>
      <c r="G2869" s="20">
        <f t="shared" si="48"/>
        <v>0</v>
      </c>
    </row>
    <row r="2870" spans="1:7" hidden="1" x14ac:dyDescent="0.2">
      <c r="A2870" t="s">
        <v>2483</v>
      </c>
      <c r="B2870" t="s">
        <v>17</v>
      </c>
      <c r="C2870" t="s">
        <v>681</v>
      </c>
      <c r="E2870" s="20">
        <v>60283.86</v>
      </c>
      <c r="F2870" s="20">
        <v>60283.86</v>
      </c>
      <c r="G2870" s="20">
        <f t="shared" si="48"/>
        <v>0</v>
      </c>
    </row>
    <row r="2871" spans="1:7" hidden="1" x14ac:dyDescent="0.2">
      <c r="A2871" t="s">
        <v>2484</v>
      </c>
      <c r="B2871" t="s">
        <v>13</v>
      </c>
      <c r="C2871" t="s">
        <v>681</v>
      </c>
      <c r="E2871" s="20">
        <v>60283.86</v>
      </c>
      <c r="F2871" s="20">
        <v>60283.86</v>
      </c>
      <c r="G2871" s="20">
        <f t="shared" si="48"/>
        <v>0</v>
      </c>
    </row>
    <row r="2872" spans="1:7" hidden="1" x14ac:dyDescent="0.2">
      <c r="A2872" t="s">
        <v>2485</v>
      </c>
      <c r="B2872" t="s">
        <v>17</v>
      </c>
      <c r="C2872" t="s">
        <v>3769</v>
      </c>
      <c r="E2872" s="20">
        <v>6416980.1299999999</v>
      </c>
      <c r="F2872" s="20">
        <v>6416980.1299999999</v>
      </c>
      <c r="G2872" s="20">
        <f t="shared" si="48"/>
        <v>0</v>
      </c>
    </row>
    <row r="2873" spans="1:7" hidden="1" x14ac:dyDescent="0.2">
      <c r="A2873" t="s">
        <v>2486</v>
      </c>
      <c r="B2873" t="s">
        <v>17</v>
      </c>
      <c r="C2873" t="s">
        <v>644</v>
      </c>
      <c r="E2873" s="20">
        <v>5603804.21</v>
      </c>
      <c r="F2873" s="20">
        <v>5603804.21</v>
      </c>
      <c r="G2873" s="20">
        <f t="shared" si="48"/>
        <v>0</v>
      </c>
    </row>
    <row r="2874" spans="1:7" hidden="1" x14ac:dyDescent="0.2">
      <c r="A2874" t="s">
        <v>2487</v>
      </c>
      <c r="B2874" t="s">
        <v>13</v>
      </c>
      <c r="C2874" t="s">
        <v>644</v>
      </c>
      <c r="E2874" s="20">
        <v>5512685.0199999996</v>
      </c>
      <c r="F2874" s="20">
        <v>5512685.0199999996</v>
      </c>
      <c r="G2874" s="20">
        <f t="shared" si="48"/>
        <v>0</v>
      </c>
    </row>
    <row r="2875" spans="1:7" hidden="1" x14ac:dyDescent="0.2">
      <c r="A2875" t="s">
        <v>2488</v>
      </c>
      <c r="B2875" t="s">
        <v>13</v>
      </c>
      <c r="C2875" t="s">
        <v>671</v>
      </c>
      <c r="E2875" s="20">
        <v>91119.19</v>
      </c>
      <c r="F2875" s="20">
        <v>91119.19</v>
      </c>
      <c r="G2875" s="20">
        <f t="shared" si="48"/>
        <v>0</v>
      </c>
    </row>
    <row r="2876" spans="1:7" hidden="1" x14ac:dyDescent="0.2">
      <c r="A2876" t="s">
        <v>2489</v>
      </c>
      <c r="B2876" t="s">
        <v>17</v>
      </c>
      <c r="C2876" t="s">
        <v>676</v>
      </c>
      <c r="E2876" s="20">
        <v>62125.72</v>
      </c>
      <c r="F2876" s="20">
        <v>62125.72</v>
      </c>
      <c r="G2876" s="20">
        <f t="shared" si="48"/>
        <v>0</v>
      </c>
    </row>
    <row r="2877" spans="1:7" hidden="1" x14ac:dyDescent="0.2">
      <c r="A2877" t="s">
        <v>2490</v>
      </c>
      <c r="B2877" t="s">
        <v>13</v>
      </c>
      <c r="C2877" t="s">
        <v>678</v>
      </c>
      <c r="E2877" s="20">
        <v>62125.72</v>
      </c>
      <c r="F2877" s="20">
        <v>62125.72</v>
      </c>
      <c r="G2877" s="20">
        <f t="shared" si="48"/>
        <v>0</v>
      </c>
    </row>
    <row r="2878" spans="1:7" hidden="1" x14ac:dyDescent="0.2">
      <c r="A2878" t="s">
        <v>2491</v>
      </c>
      <c r="B2878" t="s">
        <v>17</v>
      </c>
      <c r="C2878" t="s">
        <v>681</v>
      </c>
      <c r="E2878" s="20">
        <v>751050.2</v>
      </c>
      <c r="F2878" s="20">
        <v>751050.2</v>
      </c>
      <c r="G2878" s="20">
        <f t="shared" si="48"/>
        <v>0</v>
      </c>
    </row>
    <row r="2879" spans="1:7" hidden="1" x14ac:dyDescent="0.2">
      <c r="A2879" t="s">
        <v>2492</v>
      </c>
      <c r="B2879" t="s">
        <v>13</v>
      </c>
      <c r="C2879" t="s">
        <v>681</v>
      </c>
      <c r="E2879" s="20">
        <v>751050.2</v>
      </c>
      <c r="F2879" s="20">
        <v>751050.2</v>
      </c>
      <c r="G2879" s="20">
        <f t="shared" si="48"/>
        <v>0</v>
      </c>
    </row>
    <row r="2880" spans="1:7" hidden="1" x14ac:dyDescent="0.2">
      <c r="A2880" t="s">
        <v>2493</v>
      </c>
      <c r="B2880" t="s">
        <v>17</v>
      </c>
      <c r="C2880" t="s">
        <v>3812</v>
      </c>
      <c r="E2880" s="20">
        <v>44713468.630000003</v>
      </c>
      <c r="F2880" s="20">
        <v>44682769.469999999</v>
      </c>
      <c r="G2880" s="20">
        <f t="shared" si="48"/>
        <v>30699.160000003874</v>
      </c>
    </row>
    <row r="2881" spans="1:7" hidden="1" x14ac:dyDescent="0.2">
      <c r="A2881" t="s">
        <v>2494</v>
      </c>
      <c r="B2881" t="s">
        <v>17</v>
      </c>
      <c r="C2881" t="s">
        <v>2135</v>
      </c>
      <c r="E2881" s="20">
        <v>4837824.07</v>
      </c>
      <c r="F2881" s="20">
        <v>4837573.84</v>
      </c>
      <c r="G2881" s="20">
        <f t="shared" si="48"/>
        <v>250.23000000044703</v>
      </c>
    </row>
    <row r="2882" spans="1:7" hidden="1" x14ac:dyDescent="0.2">
      <c r="A2882" t="s">
        <v>2495</v>
      </c>
      <c r="B2882" t="s">
        <v>17</v>
      </c>
      <c r="C2882" t="s">
        <v>644</v>
      </c>
      <c r="E2882" s="20">
        <v>4657008</v>
      </c>
      <c r="F2882" s="20">
        <v>4657623.1500000004</v>
      </c>
      <c r="G2882" s="20">
        <f t="shared" si="48"/>
        <v>-615.15000000037253</v>
      </c>
    </row>
    <row r="2883" spans="1:7" hidden="1" x14ac:dyDescent="0.2">
      <c r="A2883" t="s">
        <v>2496</v>
      </c>
      <c r="B2883" t="s">
        <v>13</v>
      </c>
      <c r="C2883" t="s">
        <v>3813</v>
      </c>
      <c r="E2883" s="20">
        <v>9586.41</v>
      </c>
      <c r="F2883" s="20">
        <v>9586.41</v>
      </c>
      <c r="G2883" s="20">
        <f t="shared" si="48"/>
        <v>0</v>
      </c>
    </row>
    <row r="2884" spans="1:7" hidden="1" x14ac:dyDescent="0.2">
      <c r="A2884" t="s">
        <v>2497</v>
      </c>
      <c r="B2884" t="s">
        <v>13</v>
      </c>
      <c r="C2884" t="s">
        <v>3814</v>
      </c>
      <c r="E2884" s="20">
        <v>2808.39</v>
      </c>
      <c r="F2884" s="20">
        <v>2922.86</v>
      </c>
      <c r="G2884" s="20">
        <f t="shared" si="48"/>
        <v>-114.47000000000025</v>
      </c>
    </row>
    <row r="2885" spans="1:7" hidden="1" x14ac:dyDescent="0.2">
      <c r="A2885" t="s">
        <v>2498</v>
      </c>
      <c r="B2885" t="s">
        <v>13</v>
      </c>
      <c r="C2885" t="s">
        <v>2168</v>
      </c>
      <c r="E2885" s="20">
        <v>107996.19</v>
      </c>
      <c r="F2885" s="20">
        <v>107996.19</v>
      </c>
      <c r="G2885" s="20">
        <f t="shared" si="48"/>
        <v>0</v>
      </c>
    </row>
    <row r="2886" spans="1:7" hidden="1" x14ac:dyDescent="0.2">
      <c r="A2886" t="s">
        <v>2499</v>
      </c>
      <c r="B2886" t="s">
        <v>13</v>
      </c>
      <c r="C2886" t="s">
        <v>2142</v>
      </c>
      <c r="E2886" s="20">
        <v>7566.18</v>
      </c>
      <c r="F2886" s="20">
        <v>7566.18</v>
      </c>
      <c r="G2886" s="20">
        <f t="shared" si="48"/>
        <v>0</v>
      </c>
    </row>
    <row r="2887" spans="1:7" hidden="1" x14ac:dyDescent="0.2">
      <c r="A2887" t="s">
        <v>2500</v>
      </c>
      <c r="B2887" t="s">
        <v>13</v>
      </c>
      <c r="C2887" t="s">
        <v>2142</v>
      </c>
      <c r="E2887" s="20">
        <v>7464.39</v>
      </c>
      <c r="F2887" s="20">
        <v>7359.29</v>
      </c>
      <c r="G2887" s="20">
        <f t="shared" si="48"/>
        <v>105.10000000000036</v>
      </c>
    </row>
    <row r="2888" spans="1:7" hidden="1" x14ac:dyDescent="0.2">
      <c r="A2888" t="s">
        <v>2501</v>
      </c>
      <c r="B2888" t="s">
        <v>13</v>
      </c>
      <c r="C2888" t="s">
        <v>3668</v>
      </c>
      <c r="E2888" s="20">
        <v>10659.25</v>
      </c>
      <c r="F2888" s="20">
        <v>10659.25</v>
      </c>
      <c r="G2888" s="20">
        <f t="shared" si="48"/>
        <v>0</v>
      </c>
    </row>
    <row r="2889" spans="1:7" hidden="1" x14ac:dyDescent="0.2">
      <c r="A2889" t="s">
        <v>2502</v>
      </c>
      <c r="B2889" t="s">
        <v>13</v>
      </c>
      <c r="C2889" t="s">
        <v>2147</v>
      </c>
      <c r="E2889" s="20">
        <v>1003393.27</v>
      </c>
      <c r="F2889" s="20">
        <v>1003393.27</v>
      </c>
      <c r="G2889" s="20">
        <f t="shared" ref="G2889:G2952" si="49">+E2889-F2889</f>
        <v>0</v>
      </c>
    </row>
    <row r="2890" spans="1:7" hidden="1" x14ac:dyDescent="0.2">
      <c r="A2890" t="s">
        <v>2503</v>
      </c>
      <c r="B2890" t="s">
        <v>13</v>
      </c>
      <c r="C2890" t="s">
        <v>2147</v>
      </c>
      <c r="E2890" s="20">
        <v>915338.37</v>
      </c>
      <c r="F2890" s="20">
        <v>910748.29</v>
      </c>
      <c r="G2890" s="20">
        <f t="shared" si="49"/>
        <v>4590.0799999999581</v>
      </c>
    </row>
    <row r="2891" spans="1:7" hidden="1" x14ac:dyDescent="0.2">
      <c r="A2891" t="s">
        <v>2863</v>
      </c>
      <c r="B2891" t="s">
        <v>13</v>
      </c>
      <c r="C2891" t="s">
        <v>3669</v>
      </c>
      <c r="E2891" s="20">
        <v>2592195.5499999998</v>
      </c>
      <c r="F2891" s="20">
        <v>2597391.41</v>
      </c>
      <c r="G2891" s="20">
        <f t="shared" si="49"/>
        <v>-5195.8600000003353</v>
      </c>
    </row>
    <row r="2892" spans="1:7" hidden="1" x14ac:dyDescent="0.2">
      <c r="A2892" t="s">
        <v>2504</v>
      </c>
      <c r="B2892" t="s">
        <v>17</v>
      </c>
      <c r="C2892" t="s">
        <v>676</v>
      </c>
      <c r="E2892" s="20">
        <v>62077.24</v>
      </c>
      <c r="F2892" s="20">
        <v>61424.77</v>
      </c>
      <c r="G2892" s="20">
        <f t="shared" si="49"/>
        <v>652.47000000000116</v>
      </c>
    </row>
    <row r="2893" spans="1:7" hidden="1" x14ac:dyDescent="0.2">
      <c r="A2893" t="s">
        <v>2505</v>
      </c>
      <c r="B2893" t="s">
        <v>13</v>
      </c>
      <c r="C2893" t="s">
        <v>2154</v>
      </c>
      <c r="E2893" s="20">
        <v>62077.24</v>
      </c>
      <c r="F2893" s="20">
        <v>61424.77</v>
      </c>
      <c r="G2893" s="20">
        <f t="shared" si="49"/>
        <v>652.47000000000116</v>
      </c>
    </row>
    <row r="2894" spans="1:7" hidden="1" x14ac:dyDescent="0.2">
      <c r="A2894" t="s">
        <v>2506</v>
      </c>
      <c r="B2894" t="s">
        <v>17</v>
      </c>
      <c r="C2894" t="s">
        <v>681</v>
      </c>
      <c r="E2894" s="20">
        <v>53206.83</v>
      </c>
      <c r="F2894" s="20">
        <v>53206.83</v>
      </c>
      <c r="G2894" s="20">
        <f t="shared" si="49"/>
        <v>0</v>
      </c>
    </row>
    <row r="2895" spans="1:7" hidden="1" x14ac:dyDescent="0.2">
      <c r="A2895" t="s">
        <v>2507</v>
      </c>
      <c r="B2895" t="s">
        <v>13</v>
      </c>
      <c r="C2895" t="s">
        <v>2151</v>
      </c>
      <c r="E2895" s="20">
        <v>27354.74</v>
      </c>
      <c r="F2895" s="20">
        <v>27354.74</v>
      </c>
      <c r="G2895" s="20">
        <f t="shared" si="49"/>
        <v>0</v>
      </c>
    </row>
    <row r="2896" spans="1:7" hidden="1" x14ac:dyDescent="0.2">
      <c r="A2896" t="s">
        <v>2508</v>
      </c>
      <c r="B2896" t="s">
        <v>13</v>
      </c>
      <c r="C2896" t="s">
        <v>2152</v>
      </c>
      <c r="E2896" s="20">
        <v>25852.09</v>
      </c>
      <c r="F2896" s="20">
        <v>25852.09</v>
      </c>
      <c r="G2896" s="20">
        <f t="shared" si="49"/>
        <v>0</v>
      </c>
    </row>
    <row r="2897" spans="1:7" hidden="1" x14ac:dyDescent="0.2">
      <c r="A2897" t="s">
        <v>2864</v>
      </c>
      <c r="B2897" t="s">
        <v>17</v>
      </c>
      <c r="C2897" t="s">
        <v>678</v>
      </c>
      <c r="E2897" s="20">
        <v>109008.06</v>
      </c>
      <c r="F2897" s="20">
        <v>109226.55</v>
      </c>
      <c r="G2897" s="20">
        <f t="shared" si="49"/>
        <v>-218.49000000000524</v>
      </c>
    </row>
    <row r="2898" spans="1:7" hidden="1" x14ac:dyDescent="0.2">
      <c r="A2898" t="s">
        <v>3321</v>
      </c>
      <c r="B2898" t="s">
        <v>13</v>
      </c>
      <c r="C2898" t="s">
        <v>2151</v>
      </c>
      <c r="E2898" s="20">
        <v>-1.91</v>
      </c>
      <c r="F2898" s="20">
        <v>-1.91</v>
      </c>
      <c r="G2898" s="20">
        <f t="shared" si="49"/>
        <v>0</v>
      </c>
    </row>
    <row r="2899" spans="1:7" hidden="1" x14ac:dyDescent="0.2">
      <c r="A2899" t="s">
        <v>2865</v>
      </c>
      <c r="B2899" t="s">
        <v>13</v>
      </c>
      <c r="C2899" t="s">
        <v>2152</v>
      </c>
      <c r="E2899" s="20">
        <v>4.67</v>
      </c>
      <c r="F2899" s="20">
        <v>4.67</v>
      </c>
      <c r="G2899" s="20">
        <f t="shared" si="49"/>
        <v>0</v>
      </c>
    </row>
    <row r="2900" spans="1:7" hidden="1" x14ac:dyDescent="0.2">
      <c r="A2900" t="s">
        <v>2866</v>
      </c>
      <c r="B2900" t="s">
        <v>13</v>
      </c>
      <c r="C2900" t="s">
        <v>2154</v>
      </c>
      <c r="E2900" s="20">
        <v>109005.3</v>
      </c>
      <c r="F2900" s="20">
        <v>109223.79</v>
      </c>
      <c r="G2900" s="20">
        <f t="shared" si="49"/>
        <v>-218.48999999999069</v>
      </c>
    </row>
    <row r="2901" spans="1:7" hidden="1" x14ac:dyDescent="0.2">
      <c r="A2901" t="s">
        <v>2509</v>
      </c>
      <c r="B2901" t="s">
        <v>17</v>
      </c>
      <c r="C2901" t="s">
        <v>3816</v>
      </c>
      <c r="E2901" s="20">
        <v>-43476.06</v>
      </c>
      <c r="F2901" s="20">
        <v>-43907.46</v>
      </c>
      <c r="G2901" s="20">
        <f t="shared" si="49"/>
        <v>431.40000000000146</v>
      </c>
    </row>
    <row r="2902" spans="1:7" hidden="1" x14ac:dyDescent="0.2">
      <c r="A2902" t="s">
        <v>3296</v>
      </c>
      <c r="B2902" t="s">
        <v>13</v>
      </c>
      <c r="C2902" t="s">
        <v>671</v>
      </c>
      <c r="E2902" s="20">
        <v>-45.26</v>
      </c>
      <c r="F2902" s="20">
        <v>-45.26</v>
      </c>
      <c r="G2902" s="20">
        <f t="shared" si="49"/>
        <v>0</v>
      </c>
    </row>
    <row r="2903" spans="1:7" hidden="1" x14ac:dyDescent="0.2">
      <c r="A2903" t="s">
        <v>2510</v>
      </c>
      <c r="B2903" t="s">
        <v>13</v>
      </c>
      <c r="C2903" t="s">
        <v>3831</v>
      </c>
      <c r="E2903" s="20">
        <v>-2321.92</v>
      </c>
      <c r="F2903" s="20">
        <v>-2208.3000000000002</v>
      </c>
      <c r="G2903" s="20">
        <f t="shared" si="49"/>
        <v>-113.61999999999989</v>
      </c>
    </row>
    <row r="2904" spans="1:7" hidden="1" x14ac:dyDescent="0.2">
      <c r="A2904" t="s">
        <v>2511</v>
      </c>
      <c r="B2904" t="s">
        <v>13</v>
      </c>
      <c r="C2904" t="s">
        <v>681</v>
      </c>
      <c r="E2904" s="20">
        <v>-121.96</v>
      </c>
      <c r="F2904" s="20">
        <v>-123.26</v>
      </c>
      <c r="G2904" s="20">
        <f t="shared" si="49"/>
        <v>1.3000000000000114</v>
      </c>
    </row>
    <row r="2905" spans="1:7" hidden="1" x14ac:dyDescent="0.2">
      <c r="A2905" t="s">
        <v>2937</v>
      </c>
      <c r="B2905" t="s">
        <v>13</v>
      </c>
      <c r="C2905" t="s">
        <v>1422</v>
      </c>
      <c r="E2905" s="20">
        <v>-130.38</v>
      </c>
      <c r="F2905" s="20">
        <v>-130.38</v>
      </c>
      <c r="G2905" s="20">
        <f t="shared" si="49"/>
        <v>0</v>
      </c>
    </row>
    <row r="2906" spans="1:7" hidden="1" x14ac:dyDescent="0.2">
      <c r="A2906" t="s">
        <v>3548</v>
      </c>
      <c r="B2906" t="s">
        <v>13</v>
      </c>
      <c r="C2906" t="s">
        <v>678</v>
      </c>
      <c r="E2906" s="20">
        <v>-845.62</v>
      </c>
      <c r="F2906" s="20">
        <v>-845.62</v>
      </c>
      <c r="G2906" s="20">
        <f t="shared" si="49"/>
        <v>0</v>
      </c>
    </row>
    <row r="2907" spans="1:7" hidden="1" x14ac:dyDescent="0.2">
      <c r="A2907" t="s">
        <v>3297</v>
      </c>
      <c r="B2907" t="s">
        <v>13</v>
      </c>
      <c r="C2907" t="s">
        <v>642</v>
      </c>
      <c r="E2907" s="20">
        <v>-40010.92</v>
      </c>
      <c r="F2907" s="20">
        <v>-40554.639999999999</v>
      </c>
      <c r="G2907" s="20">
        <f t="shared" si="49"/>
        <v>543.72000000000116</v>
      </c>
    </row>
    <row r="2908" spans="1:7" hidden="1" x14ac:dyDescent="0.2">
      <c r="A2908" t="s">
        <v>2989</v>
      </c>
      <c r="B2908" t="s">
        <v>17</v>
      </c>
      <c r="C2908" t="s">
        <v>3817</v>
      </c>
      <c r="E2908" s="20">
        <v>1506471.21</v>
      </c>
      <c r="F2908" s="20">
        <v>1506471.21</v>
      </c>
      <c r="G2908" s="20">
        <f t="shared" si="49"/>
        <v>0</v>
      </c>
    </row>
    <row r="2909" spans="1:7" hidden="1" x14ac:dyDescent="0.2">
      <c r="A2909" t="s">
        <v>2990</v>
      </c>
      <c r="B2909" t="s">
        <v>17</v>
      </c>
      <c r="C2909" t="s">
        <v>642</v>
      </c>
      <c r="E2909" s="20">
        <v>1506471.21</v>
      </c>
      <c r="F2909" s="20">
        <v>1506471.21</v>
      </c>
      <c r="G2909" s="20">
        <f t="shared" si="49"/>
        <v>0</v>
      </c>
    </row>
    <row r="2910" spans="1:7" hidden="1" x14ac:dyDescent="0.2">
      <c r="A2910" t="s">
        <v>2991</v>
      </c>
      <c r="B2910" t="s">
        <v>13</v>
      </c>
      <c r="C2910" t="s">
        <v>2151</v>
      </c>
      <c r="E2910" s="20">
        <v>245129.42</v>
      </c>
      <c r="F2910" s="20">
        <v>245129.42</v>
      </c>
      <c r="G2910" s="20">
        <f t="shared" si="49"/>
        <v>0</v>
      </c>
    </row>
    <row r="2911" spans="1:7" hidden="1" x14ac:dyDescent="0.2">
      <c r="A2911" t="s">
        <v>2992</v>
      </c>
      <c r="B2911" t="s">
        <v>13</v>
      </c>
      <c r="C2911" t="s">
        <v>2152</v>
      </c>
      <c r="E2911" s="20">
        <v>647168.03</v>
      </c>
      <c r="F2911" s="20">
        <v>647168.03</v>
      </c>
      <c r="G2911" s="20">
        <f t="shared" si="49"/>
        <v>0</v>
      </c>
    </row>
    <row r="2912" spans="1:7" hidden="1" x14ac:dyDescent="0.2">
      <c r="A2912" t="s">
        <v>2993</v>
      </c>
      <c r="B2912" t="s">
        <v>13</v>
      </c>
      <c r="C2912" t="s">
        <v>2154</v>
      </c>
      <c r="E2912" s="20">
        <v>614173.76</v>
      </c>
      <c r="F2912" s="20">
        <v>614173.76</v>
      </c>
      <c r="G2912" s="20">
        <f t="shared" si="49"/>
        <v>0</v>
      </c>
    </row>
    <row r="2913" spans="1:7" hidden="1" x14ac:dyDescent="0.2">
      <c r="A2913" t="s">
        <v>2512</v>
      </c>
      <c r="B2913" t="s">
        <v>17</v>
      </c>
      <c r="C2913" t="s">
        <v>3818</v>
      </c>
      <c r="E2913" s="20">
        <v>38369173.350000001</v>
      </c>
      <c r="F2913" s="20">
        <v>38338724.420000002</v>
      </c>
      <c r="G2913" s="20">
        <f t="shared" si="49"/>
        <v>30448.929999999702</v>
      </c>
    </row>
    <row r="2914" spans="1:7" hidden="1" x14ac:dyDescent="0.2">
      <c r="A2914" t="s">
        <v>2513</v>
      </c>
      <c r="B2914" t="s">
        <v>17</v>
      </c>
      <c r="C2914" t="s">
        <v>644</v>
      </c>
      <c r="E2914" s="20">
        <v>34524264.93</v>
      </c>
      <c r="F2914" s="20">
        <v>34500851.5</v>
      </c>
      <c r="G2914" s="20">
        <f t="shared" si="49"/>
        <v>23413.429999999702</v>
      </c>
    </row>
    <row r="2915" spans="1:7" hidden="1" x14ac:dyDescent="0.2">
      <c r="A2915" t="s">
        <v>2514</v>
      </c>
      <c r="B2915" t="s">
        <v>13</v>
      </c>
      <c r="C2915" t="s">
        <v>3813</v>
      </c>
      <c r="E2915" s="20">
        <v>7504688.5300000003</v>
      </c>
      <c r="F2915" s="20">
        <v>7504688.5300000003</v>
      </c>
      <c r="G2915" s="20">
        <f t="shared" si="49"/>
        <v>0</v>
      </c>
    </row>
    <row r="2916" spans="1:7" hidden="1" x14ac:dyDescent="0.2">
      <c r="A2916" t="s">
        <v>2515</v>
      </c>
      <c r="B2916" t="s">
        <v>13</v>
      </c>
      <c r="C2916" t="s">
        <v>3814</v>
      </c>
      <c r="E2916" s="20">
        <v>7994411.4800000004</v>
      </c>
      <c r="F2916" s="20">
        <v>7959080.7599999998</v>
      </c>
      <c r="G2916" s="20">
        <f t="shared" si="49"/>
        <v>35330.720000000671</v>
      </c>
    </row>
    <row r="2917" spans="1:7" hidden="1" x14ac:dyDescent="0.2">
      <c r="A2917" t="s">
        <v>2516</v>
      </c>
      <c r="B2917" t="s">
        <v>13</v>
      </c>
      <c r="C2917" t="s">
        <v>2168</v>
      </c>
      <c r="E2917" s="20">
        <v>9662415.0899999999</v>
      </c>
      <c r="F2917" s="20">
        <v>9681782.6400000006</v>
      </c>
      <c r="G2917" s="20">
        <f t="shared" si="49"/>
        <v>-19367.550000000745</v>
      </c>
    </row>
    <row r="2918" spans="1:7" hidden="1" x14ac:dyDescent="0.2">
      <c r="A2918" t="s">
        <v>2517</v>
      </c>
      <c r="B2918" t="s">
        <v>13</v>
      </c>
      <c r="C2918" t="s">
        <v>2142</v>
      </c>
      <c r="E2918" s="20">
        <v>311710.64</v>
      </c>
      <c r="F2918" s="20">
        <v>311710.64</v>
      </c>
      <c r="G2918" s="20">
        <f t="shared" si="49"/>
        <v>0</v>
      </c>
    </row>
    <row r="2919" spans="1:7" hidden="1" x14ac:dyDescent="0.2">
      <c r="A2919" t="s">
        <v>2518</v>
      </c>
      <c r="B2919" t="s">
        <v>13</v>
      </c>
      <c r="C2919" t="s">
        <v>2142</v>
      </c>
      <c r="E2919" s="20">
        <v>183027.43</v>
      </c>
      <c r="F2919" s="20">
        <v>182813.83</v>
      </c>
      <c r="G2919" s="20">
        <f t="shared" si="49"/>
        <v>213.60000000000582</v>
      </c>
    </row>
    <row r="2920" spans="1:7" hidden="1" x14ac:dyDescent="0.2">
      <c r="A2920" t="s">
        <v>2519</v>
      </c>
      <c r="B2920" t="s">
        <v>13</v>
      </c>
      <c r="C2920" t="s">
        <v>3668</v>
      </c>
      <c r="E2920" s="20">
        <v>214382.7</v>
      </c>
      <c r="F2920" s="20">
        <v>214382.7</v>
      </c>
      <c r="G2920" s="20">
        <f t="shared" si="49"/>
        <v>0</v>
      </c>
    </row>
    <row r="2921" spans="1:7" hidden="1" x14ac:dyDescent="0.2">
      <c r="A2921" t="s">
        <v>2867</v>
      </c>
      <c r="B2921" t="s">
        <v>13</v>
      </c>
      <c r="C2921" t="s">
        <v>3819</v>
      </c>
      <c r="E2921" s="20">
        <v>74517.66</v>
      </c>
      <c r="F2921" s="20">
        <v>74517.66</v>
      </c>
      <c r="G2921" s="20">
        <f t="shared" si="49"/>
        <v>0</v>
      </c>
    </row>
    <row r="2922" spans="1:7" hidden="1" x14ac:dyDescent="0.2">
      <c r="A2922" t="s">
        <v>2868</v>
      </c>
      <c r="B2922" t="s">
        <v>13</v>
      </c>
      <c r="C2922" t="s">
        <v>3820</v>
      </c>
      <c r="E2922" s="20">
        <v>58778.03</v>
      </c>
      <c r="F2922" s="20">
        <v>58778.03</v>
      </c>
      <c r="G2922" s="20">
        <f t="shared" si="49"/>
        <v>0</v>
      </c>
    </row>
    <row r="2923" spans="1:7" hidden="1" x14ac:dyDescent="0.2">
      <c r="A2923" t="s">
        <v>2994</v>
      </c>
      <c r="B2923" t="s">
        <v>13</v>
      </c>
      <c r="C2923" t="s">
        <v>3821</v>
      </c>
      <c r="E2923" s="20">
        <v>27948.78</v>
      </c>
      <c r="F2923" s="20">
        <v>27704.13</v>
      </c>
      <c r="G2923" s="20">
        <f t="shared" si="49"/>
        <v>244.64999999999782</v>
      </c>
    </row>
    <row r="2924" spans="1:7" hidden="1" x14ac:dyDescent="0.2">
      <c r="A2924" t="s">
        <v>2869</v>
      </c>
      <c r="B2924" t="s">
        <v>13</v>
      </c>
      <c r="C2924" t="s">
        <v>3822</v>
      </c>
      <c r="E2924" s="20">
        <v>3158293.12</v>
      </c>
      <c r="F2924" s="20">
        <v>3158293.12</v>
      </c>
      <c r="G2924" s="20">
        <f t="shared" si="49"/>
        <v>0</v>
      </c>
    </row>
    <row r="2925" spans="1:7" hidden="1" x14ac:dyDescent="0.2">
      <c r="A2925" t="s">
        <v>2870</v>
      </c>
      <c r="B2925" t="s">
        <v>13</v>
      </c>
      <c r="C2925" t="s">
        <v>3823</v>
      </c>
      <c r="E2925" s="20">
        <v>2617276.7799999998</v>
      </c>
      <c r="F2925" s="20">
        <v>2610284.77</v>
      </c>
      <c r="G2925" s="20">
        <f t="shared" si="49"/>
        <v>6992.0099999997765</v>
      </c>
    </row>
    <row r="2926" spans="1:7" hidden="1" x14ac:dyDescent="0.2">
      <c r="A2926" t="s">
        <v>2871</v>
      </c>
      <c r="B2926" t="s">
        <v>13</v>
      </c>
      <c r="C2926" t="s">
        <v>3824</v>
      </c>
      <c r="E2926" s="20">
        <v>2716814.69</v>
      </c>
      <c r="F2926" s="20">
        <v>2716814.69</v>
      </c>
      <c r="G2926" s="20">
        <f t="shared" si="49"/>
        <v>0</v>
      </c>
    </row>
    <row r="2927" spans="1:7" hidden="1" x14ac:dyDescent="0.2">
      <c r="A2927" t="s">
        <v>2520</v>
      </c>
      <c r="B2927" t="s">
        <v>17</v>
      </c>
      <c r="C2927" t="s">
        <v>676</v>
      </c>
      <c r="E2927" s="20">
        <v>248021.4</v>
      </c>
      <c r="F2927" s="20">
        <v>248021.4</v>
      </c>
      <c r="G2927" s="20">
        <f t="shared" si="49"/>
        <v>0</v>
      </c>
    </row>
    <row r="2928" spans="1:7" hidden="1" x14ac:dyDescent="0.2">
      <c r="A2928" t="s">
        <v>2521</v>
      </c>
      <c r="B2928" t="s">
        <v>13</v>
      </c>
      <c r="C2928" t="s">
        <v>2151</v>
      </c>
      <c r="E2928" s="20">
        <v>50994.02</v>
      </c>
      <c r="F2928" s="20">
        <v>50994.02</v>
      </c>
      <c r="G2928" s="20">
        <f t="shared" si="49"/>
        <v>0</v>
      </c>
    </row>
    <row r="2929" spans="1:7" hidden="1" x14ac:dyDescent="0.2">
      <c r="A2929" t="s">
        <v>2522</v>
      </c>
      <c r="B2929" t="s">
        <v>13</v>
      </c>
      <c r="C2929" t="s">
        <v>2152</v>
      </c>
      <c r="E2929" s="20">
        <v>47578.07</v>
      </c>
      <c r="F2929" s="20">
        <v>47578.07</v>
      </c>
      <c r="G2929" s="20">
        <f t="shared" si="49"/>
        <v>0</v>
      </c>
    </row>
    <row r="2930" spans="1:7" hidden="1" x14ac:dyDescent="0.2">
      <c r="A2930" t="s">
        <v>2872</v>
      </c>
      <c r="B2930" t="s">
        <v>13</v>
      </c>
      <c r="C2930" t="s">
        <v>2154</v>
      </c>
      <c r="E2930" s="20">
        <v>149449.31</v>
      </c>
      <c r="F2930" s="20">
        <v>149449.31</v>
      </c>
      <c r="G2930" s="20">
        <f t="shared" si="49"/>
        <v>0</v>
      </c>
    </row>
    <row r="2931" spans="1:7" hidden="1" x14ac:dyDescent="0.2">
      <c r="A2931" t="s">
        <v>2523</v>
      </c>
      <c r="B2931" t="s">
        <v>17</v>
      </c>
      <c r="C2931" t="s">
        <v>681</v>
      </c>
      <c r="E2931" s="20">
        <v>3714340.1</v>
      </c>
      <c r="F2931" s="20">
        <v>3710651.7</v>
      </c>
      <c r="G2931" s="20">
        <f t="shared" si="49"/>
        <v>3688.3999999999069</v>
      </c>
    </row>
    <row r="2932" spans="1:7" hidden="1" x14ac:dyDescent="0.2">
      <c r="A2932" t="s">
        <v>2524</v>
      </c>
      <c r="B2932" t="s">
        <v>13</v>
      </c>
      <c r="C2932" t="s">
        <v>2151</v>
      </c>
      <c r="E2932" s="20">
        <v>955667.79</v>
      </c>
      <c r="F2932" s="20">
        <v>955667.79</v>
      </c>
      <c r="G2932" s="20">
        <f t="shared" si="49"/>
        <v>0</v>
      </c>
    </row>
    <row r="2933" spans="1:7" hidden="1" x14ac:dyDescent="0.2">
      <c r="A2933" t="s">
        <v>2525</v>
      </c>
      <c r="B2933" t="s">
        <v>13</v>
      </c>
      <c r="C2933" t="s">
        <v>2152</v>
      </c>
      <c r="E2933" s="20">
        <v>1039739.34</v>
      </c>
      <c r="F2933" s="20">
        <v>1039739.34</v>
      </c>
      <c r="G2933" s="20">
        <f t="shared" si="49"/>
        <v>0</v>
      </c>
    </row>
    <row r="2934" spans="1:7" hidden="1" x14ac:dyDescent="0.2">
      <c r="A2934" t="s">
        <v>2526</v>
      </c>
      <c r="B2934" t="s">
        <v>13</v>
      </c>
      <c r="C2934" t="s">
        <v>2154</v>
      </c>
      <c r="E2934" s="20">
        <v>1718932.97</v>
      </c>
      <c r="F2934" s="20">
        <v>1715244.57</v>
      </c>
      <c r="G2934" s="20">
        <f t="shared" si="49"/>
        <v>3688.3999999999069</v>
      </c>
    </row>
    <row r="2935" spans="1:7" hidden="1" x14ac:dyDescent="0.2">
      <c r="A2935" t="s">
        <v>2527</v>
      </c>
      <c r="B2935" t="s">
        <v>17</v>
      </c>
      <c r="C2935" t="s">
        <v>3816</v>
      </c>
      <c r="E2935" s="20">
        <v>-117453.08</v>
      </c>
      <c r="F2935" s="20">
        <v>-120800.18</v>
      </c>
      <c r="G2935" s="20">
        <f t="shared" si="49"/>
        <v>3347.0999999999913</v>
      </c>
    </row>
    <row r="2936" spans="1:7" hidden="1" x14ac:dyDescent="0.2">
      <c r="A2936" t="s">
        <v>2528</v>
      </c>
      <c r="B2936" t="s">
        <v>13</v>
      </c>
      <c r="C2936" t="s">
        <v>1227</v>
      </c>
      <c r="E2936" s="20">
        <v>-84170.78</v>
      </c>
      <c r="F2936" s="20">
        <v>-86272.92</v>
      </c>
      <c r="G2936" s="20">
        <f t="shared" si="49"/>
        <v>2102.1399999999994</v>
      </c>
    </row>
    <row r="2937" spans="1:7" hidden="1" x14ac:dyDescent="0.2">
      <c r="A2937" t="s">
        <v>2529</v>
      </c>
      <c r="B2937" t="s">
        <v>13</v>
      </c>
      <c r="C2937" t="s">
        <v>671</v>
      </c>
      <c r="E2937" s="20">
        <v>-1454.95</v>
      </c>
      <c r="F2937" s="20">
        <v>-1454.95</v>
      </c>
      <c r="G2937" s="20">
        <f t="shared" si="49"/>
        <v>0</v>
      </c>
    </row>
    <row r="2938" spans="1:7" hidden="1" x14ac:dyDescent="0.2">
      <c r="A2938" t="s">
        <v>2530</v>
      </c>
      <c r="B2938" t="s">
        <v>13</v>
      </c>
      <c r="C2938" t="s">
        <v>681</v>
      </c>
      <c r="E2938" s="20">
        <v>-11834.39</v>
      </c>
      <c r="F2938" s="20">
        <v>-13168.23</v>
      </c>
      <c r="G2938" s="20">
        <f t="shared" si="49"/>
        <v>1333.8400000000001</v>
      </c>
    </row>
    <row r="2939" spans="1:7" hidden="1" x14ac:dyDescent="0.2">
      <c r="A2939" t="s">
        <v>2873</v>
      </c>
      <c r="B2939" t="s">
        <v>13</v>
      </c>
      <c r="C2939" t="s">
        <v>675</v>
      </c>
      <c r="E2939" s="20">
        <v>-19992.96</v>
      </c>
      <c r="F2939" s="20">
        <v>-19904.080000000002</v>
      </c>
      <c r="G2939" s="20">
        <f t="shared" si="49"/>
        <v>-88.879999999997381</v>
      </c>
    </row>
    <row r="2940" spans="1:7" hidden="1" x14ac:dyDescent="0.2">
      <c r="A2940" t="s">
        <v>3010</v>
      </c>
      <c r="B2940" t="s">
        <v>17</v>
      </c>
      <c r="C2940" t="s">
        <v>3011</v>
      </c>
      <c r="E2940" s="20">
        <v>0</v>
      </c>
      <c r="F2940" s="86">
        <v>0</v>
      </c>
      <c r="G2940" s="20">
        <f t="shared" si="49"/>
        <v>0</v>
      </c>
    </row>
    <row r="2941" spans="1:7" hidden="1" x14ac:dyDescent="0.2">
      <c r="A2941" t="s">
        <v>3012</v>
      </c>
      <c r="B2941" t="s">
        <v>17</v>
      </c>
      <c r="C2941" t="s">
        <v>3013</v>
      </c>
      <c r="E2941" s="20">
        <v>0</v>
      </c>
      <c r="F2941" s="20">
        <v>0</v>
      </c>
      <c r="G2941" s="20">
        <f t="shared" si="49"/>
        <v>0</v>
      </c>
    </row>
    <row r="2942" spans="1:7" hidden="1" x14ac:dyDescent="0.2">
      <c r="A2942" t="s">
        <v>3014</v>
      </c>
      <c r="B2942" t="s">
        <v>17</v>
      </c>
      <c r="C2942" t="s">
        <v>3015</v>
      </c>
      <c r="E2942" s="20">
        <v>6.28</v>
      </c>
      <c r="F2942" s="20">
        <v>6.28</v>
      </c>
      <c r="G2942" s="20">
        <f t="shared" si="49"/>
        <v>0</v>
      </c>
    </row>
    <row r="2943" spans="1:7" hidden="1" x14ac:dyDescent="0.2">
      <c r="A2943" t="s">
        <v>3016</v>
      </c>
      <c r="B2943" t="s">
        <v>17</v>
      </c>
      <c r="C2943" t="s">
        <v>3015</v>
      </c>
      <c r="E2943" s="20">
        <v>6.28</v>
      </c>
      <c r="F2943" s="20">
        <v>6.28</v>
      </c>
      <c r="G2943" s="20">
        <f t="shared" si="49"/>
        <v>0</v>
      </c>
    </row>
    <row r="2944" spans="1:7" hidden="1" x14ac:dyDescent="0.2">
      <c r="A2944" t="s">
        <v>3017</v>
      </c>
      <c r="B2944" t="s">
        <v>17</v>
      </c>
      <c r="C2944" t="s">
        <v>3015</v>
      </c>
      <c r="E2944" s="20">
        <v>6.28</v>
      </c>
      <c r="F2944" s="20">
        <v>6.28</v>
      </c>
      <c r="G2944" s="20">
        <f t="shared" si="49"/>
        <v>0</v>
      </c>
    </row>
    <row r="2945" spans="1:7" hidden="1" x14ac:dyDescent="0.2">
      <c r="A2945" t="s">
        <v>3018</v>
      </c>
      <c r="B2945" t="s">
        <v>17</v>
      </c>
      <c r="C2945" t="s">
        <v>73</v>
      </c>
      <c r="E2945" s="20">
        <v>6.28</v>
      </c>
      <c r="F2945" s="20">
        <v>6.28</v>
      </c>
      <c r="G2945" s="20">
        <f t="shared" si="49"/>
        <v>0</v>
      </c>
    </row>
    <row r="2946" spans="1:7" hidden="1" x14ac:dyDescent="0.2">
      <c r="A2946" t="s">
        <v>3019</v>
      </c>
      <c r="B2946" t="s">
        <v>17</v>
      </c>
      <c r="C2946" t="s">
        <v>3015</v>
      </c>
      <c r="E2946" s="20">
        <v>-132.96</v>
      </c>
      <c r="F2946" s="20">
        <v>-124.85</v>
      </c>
      <c r="G2946" s="20">
        <f t="shared" si="49"/>
        <v>-8.1100000000000136</v>
      </c>
    </row>
    <row r="2947" spans="1:7" hidden="1" x14ac:dyDescent="0.2">
      <c r="A2947" t="s">
        <v>3020</v>
      </c>
      <c r="B2947" t="s">
        <v>17</v>
      </c>
      <c r="C2947" t="s">
        <v>3021</v>
      </c>
      <c r="E2947" s="20">
        <v>-132.96</v>
      </c>
      <c r="F2947" s="20">
        <v>-124.85</v>
      </c>
      <c r="G2947" s="20">
        <f t="shared" si="49"/>
        <v>-8.1100000000000136</v>
      </c>
    </row>
    <row r="2948" spans="1:7" hidden="1" x14ac:dyDescent="0.2">
      <c r="A2948" t="s">
        <v>3022</v>
      </c>
      <c r="B2948" t="s">
        <v>17</v>
      </c>
      <c r="C2948" t="s">
        <v>3021</v>
      </c>
      <c r="E2948" s="20">
        <v>-164.38</v>
      </c>
      <c r="F2948" s="20">
        <v>-156.27000000000001</v>
      </c>
      <c r="G2948" s="20">
        <f t="shared" si="49"/>
        <v>-8.1099999999999852</v>
      </c>
    </row>
    <row r="2949" spans="1:7" hidden="1" x14ac:dyDescent="0.2">
      <c r="A2949" t="s">
        <v>3023</v>
      </c>
      <c r="B2949" t="s">
        <v>13</v>
      </c>
      <c r="C2949" t="s">
        <v>3024</v>
      </c>
      <c r="E2949" s="20">
        <v>0</v>
      </c>
      <c r="F2949" s="20">
        <v>0</v>
      </c>
      <c r="G2949" s="20">
        <f t="shared" si="49"/>
        <v>0</v>
      </c>
    </row>
    <row r="2950" spans="1:7" hidden="1" x14ac:dyDescent="0.2">
      <c r="A2950" t="s">
        <v>3025</v>
      </c>
      <c r="B2950" t="s">
        <v>13</v>
      </c>
      <c r="C2950" t="s">
        <v>3026</v>
      </c>
      <c r="E2950" s="20">
        <v>0</v>
      </c>
      <c r="F2950" s="20">
        <v>0</v>
      </c>
      <c r="G2950" s="20">
        <f t="shared" si="49"/>
        <v>0</v>
      </c>
    </row>
    <row r="2951" spans="1:7" hidden="1" x14ac:dyDescent="0.2">
      <c r="A2951" t="s">
        <v>3027</v>
      </c>
      <c r="B2951" t="s">
        <v>13</v>
      </c>
      <c r="C2951" t="s">
        <v>3028</v>
      </c>
      <c r="E2951" s="20">
        <v>3004.34</v>
      </c>
      <c r="F2951" s="87">
        <v>-156.27000000000001</v>
      </c>
      <c r="G2951" s="20">
        <f t="shared" si="49"/>
        <v>3160.61</v>
      </c>
    </row>
    <row r="2952" spans="1:7" hidden="1" x14ac:dyDescent="0.2">
      <c r="A2952" t="s">
        <v>3029</v>
      </c>
      <c r="B2952" t="s">
        <v>13</v>
      </c>
      <c r="C2952" t="s">
        <v>3030</v>
      </c>
      <c r="E2952" s="20">
        <v>0</v>
      </c>
      <c r="F2952" s="20">
        <v>0</v>
      </c>
      <c r="G2952" s="20">
        <f t="shared" si="49"/>
        <v>0</v>
      </c>
    </row>
    <row r="2953" spans="1:7" hidden="1" x14ac:dyDescent="0.2">
      <c r="A2953" t="s">
        <v>3449</v>
      </c>
      <c r="B2953" t="s">
        <v>13</v>
      </c>
      <c r="C2953" t="s">
        <v>3450</v>
      </c>
      <c r="E2953" s="20">
        <v>0</v>
      </c>
      <c r="F2953" s="20">
        <v>0</v>
      </c>
      <c r="G2953" s="20">
        <f t="shared" ref="G2953:G3016" si="50">+E2953-F2953</f>
        <v>0</v>
      </c>
    </row>
    <row r="2954" spans="1:7" hidden="1" x14ac:dyDescent="0.2">
      <c r="A2954" t="s">
        <v>3031</v>
      </c>
      <c r="B2954" t="s">
        <v>13</v>
      </c>
      <c r="C2954" t="s">
        <v>3832</v>
      </c>
      <c r="E2954" s="20">
        <v>-3168.72</v>
      </c>
      <c r="F2954" s="20">
        <v>0</v>
      </c>
      <c r="G2954" s="20">
        <f t="shared" si="50"/>
        <v>-3168.72</v>
      </c>
    </row>
    <row r="2955" spans="1:7" hidden="1" x14ac:dyDescent="0.2">
      <c r="A2955" t="s">
        <v>3032</v>
      </c>
      <c r="B2955" t="s">
        <v>17</v>
      </c>
      <c r="C2955" t="s">
        <v>3033</v>
      </c>
      <c r="E2955" s="20">
        <v>31.42</v>
      </c>
      <c r="F2955" s="20">
        <v>31.42</v>
      </c>
      <c r="G2955" s="20">
        <f t="shared" si="50"/>
        <v>0</v>
      </c>
    </row>
    <row r="2956" spans="1:7" hidden="1" x14ac:dyDescent="0.2">
      <c r="A2956" t="s">
        <v>3034</v>
      </c>
      <c r="B2956" t="s">
        <v>13</v>
      </c>
      <c r="C2956" t="s">
        <v>3035</v>
      </c>
      <c r="E2956" s="20">
        <v>0</v>
      </c>
      <c r="F2956" s="20">
        <v>0</v>
      </c>
      <c r="G2956" s="20">
        <f t="shared" si="50"/>
        <v>0</v>
      </c>
    </row>
    <row r="2957" spans="1:7" hidden="1" x14ac:dyDescent="0.2">
      <c r="A2957" t="s">
        <v>3036</v>
      </c>
      <c r="B2957" t="s">
        <v>13</v>
      </c>
      <c r="C2957" t="s">
        <v>3833</v>
      </c>
      <c r="E2957" s="20">
        <v>31.42</v>
      </c>
      <c r="F2957" s="20">
        <v>31.42</v>
      </c>
      <c r="G2957" s="20">
        <f t="shared" si="50"/>
        <v>0</v>
      </c>
    </row>
    <row r="2958" spans="1:7" hidden="1" x14ac:dyDescent="0.2">
      <c r="A2958" t="s">
        <v>3037</v>
      </c>
      <c r="B2958" t="s">
        <v>17</v>
      </c>
      <c r="C2958" t="s">
        <v>3834</v>
      </c>
      <c r="E2958" s="20">
        <v>0</v>
      </c>
      <c r="F2958" s="20">
        <v>0</v>
      </c>
      <c r="G2958" s="20">
        <f t="shared" si="50"/>
        <v>0</v>
      </c>
    </row>
    <row r="2959" spans="1:7" hidden="1" x14ac:dyDescent="0.2">
      <c r="A2959" t="s">
        <v>3038</v>
      </c>
      <c r="B2959" t="s">
        <v>13</v>
      </c>
      <c r="C2959" t="s">
        <v>3039</v>
      </c>
      <c r="E2959" s="20">
        <v>0</v>
      </c>
      <c r="F2959" s="20">
        <v>0</v>
      </c>
      <c r="G2959" s="20">
        <f t="shared" si="50"/>
        <v>0</v>
      </c>
    </row>
    <row r="2960" spans="1:7" hidden="1" x14ac:dyDescent="0.2">
      <c r="A2960" t="s">
        <v>3040</v>
      </c>
      <c r="B2960" t="s">
        <v>13</v>
      </c>
      <c r="C2960" t="s">
        <v>3835</v>
      </c>
      <c r="E2960" s="20">
        <v>0</v>
      </c>
      <c r="F2960" s="20">
        <v>0</v>
      </c>
      <c r="G2960" s="20">
        <f t="shared" si="50"/>
        <v>0</v>
      </c>
    </row>
    <row r="2961" spans="1:7" hidden="1" x14ac:dyDescent="0.2">
      <c r="A2961" t="s">
        <v>3041</v>
      </c>
      <c r="B2961" t="s">
        <v>17</v>
      </c>
      <c r="C2961" t="s">
        <v>3042</v>
      </c>
      <c r="E2961" s="20">
        <v>132.96</v>
      </c>
      <c r="F2961" s="20">
        <v>131.13</v>
      </c>
      <c r="G2961" s="20">
        <f t="shared" si="50"/>
        <v>1.8300000000000125</v>
      </c>
    </row>
    <row r="2962" spans="1:7" hidden="1" x14ac:dyDescent="0.2">
      <c r="A2962" t="s">
        <v>3043</v>
      </c>
      <c r="B2962" t="s">
        <v>17</v>
      </c>
      <c r="C2962" t="s">
        <v>3042</v>
      </c>
      <c r="E2962" s="20">
        <v>132.96</v>
      </c>
      <c r="F2962" s="20">
        <v>131.13</v>
      </c>
      <c r="G2962" s="20">
        <f t="shared" si="50"/>
        <v>1.8300000000000125</v>
      </c>
    </row>
    <row r="2963" spans="1:7" hidden="1" x14ac:dyDescent="0.2">
      <c r="A2963" t="s">
        <v>3044</v>
      </c>
      <c r="B2963" t="s">
        <v>17</v>
      </c>
      <c r="C2963" t="s">
        <v>3042</v>
      </c>
      <c r="E2963" s="20">
        <v>132.96</v>
      </c>
      <c r="F2963" s="20">
        <v>131.13</v>
      </c>
      <c r="G2963" s="20">
        <f t="shared" si="50"/>
        <v>1.8300000000000125</v>
      </c>
    </row>
    <row r="2964" spans="1:7" hidden="1" x14ac:dyDescent="0.2">
      <c r="A2964" t="s">
        <v>3045</v>
      </c>
      <c r="B2964" t="s">
        <v>13</v>
      </c>
      <c r="C2964" t="s">
        <v>3046</v>
      </c>
      <c r="E2964" s="20">
        <v>0</v>
      </c>
      <c r="F2964" s="20">
        <v>0</v>
      </c>
      <c r="G2964" s="20">
        <f t="shared" si="50"/>
        <v>0</v>
      </c>
    </row>
    <row r="2965" spans="1:7" hidden="1" x14ac:dyDescent="0.2">
      <c r="A2965" t="s">
        <v>3047</v>
      </c>
      <c r="B2965" t="s">
        <v>13</v>
      </c>
      <c r="C2965" t="s">
        <v>3836</v>
      </c>
      <c r="E2965" s="20">
        <v>132.96</v>
      </c>
      <c r="F2965" s="20">
        <v>124.85</v>
      </c>
      <c r="G2965" s="20">
        <f t="shared" si="50"/>
        <v>8.1100000000000136</v>
      </c>
    </row>
    <row r="2966" spans="1:7" hidden="1" x14ac:dyDescent="0.2">
      <c r="A2966" t="s">
        <v>3048</v>
      </c>
      <c r="B2966" t="s">
        <v>13</v>
      </c>
      <c r="C2966" t="s">
        <v>3049</v>
      </c>
      <c r="E2966" s="20">
        <v>0</v>
      </c>
      <c r="F2966" s="20">
        <v>0</v>
      </c>
      <c r="G2966" s="20">
        <f t="shared" si="50"/>
        <v>0</v>
      </c>
    </row>
    <row r="2967" spans="1:7" hidden="1" x14ac:dyDescent="0.2">
      <c r="A2967" t="s">
        <v>3050</v>
      </c>
      <c r="B2967" t="s">
        <v>17</v>
      </c>
      <c r="C2967" t="s">
        <v>3051</v>
      </c>
      <c r="E2967" s="20">
        <v>6.28</v>
      </c>
      <c r="F2967" s="20">
        <v>0</v>
      </c>
      <c r="G2967" s="20">
        <f t="shared" si="50"/>
        <v>6.28</v>
      </c>
    </row>
    <row r="2968" spans="1:7" hidden="1" x14ac:dyDescent="0.2">
      <c r="A2968" t="s">
        <v>3052</v>
      </c>
      <c r="B2968" t="s">
        <v>17</v>
      </c>
      <c r="C2968" t="s">
        <v>3051</v>
      </c>
      <c r="E2968" s="20">
        <v>6.28</v>
      </c>
      <c r="F2968" s="20">
        <v>0</v>
      </c>
      <c r="G2968" s="20">
        <f t="shared" si="50"/>
        <v>6.28</v>
      </c>
    </row>
    <row r="2969" spans="1:7" hidden="1" x14ac:dyDescent="0.2">
      <c r="A2969" t="s">
        <v>3053</v>
      </c>
      <c r="B2969" t="s">
        <v>17</v>
      </c>
      <c r="C2969" t="s">
        <v>3051</v>
      </c>
      <c r="E2969" s="20">
        <v>6.28</v>
      </c>
      <c r="F2969" s="20">
        <v>0</v>
      </c>
      <c r="G2969" s="20">
        <f t="shared" si="50"/>
        <v>6.28</v>
      </c>
    </row>
    <row r="2970" spans="1:7" hidden="1" x14ac:dyDescent="0.2">
      <c r="A2970" t="s">
        <v>3054</v>
      </c>
      <c r="B2970" t="s">
        <v>13</v>
      </c>
      <c r="C2970" t="s">
        <v>1007</v>
      </c>
      <c r="E2970" s="20">
        <v>6.28</v>
      </c>
      <c r="F2970" s="20">
        <v>0</v>
      </c>
      <c r="G2970" s="20">
        <f t="shared" si="50"/>
        <v>6.28</v>
      </c>
    </row>
    <row r="2971" spans="1:7" hidden="1" x14ac:dyDescent="0.2">
      <c r="A2971" t="s">
        <v>3055</v>
      </c>
      <c r="B2971" t="s">
        <v>17</v>
      </c>
      <c r="C2971" t="s">
        <v>3056</v>
      </c>
      <c r="E2971" s="20">
        <v>0</v>
      </c>
      <c r="F2971" s="20">
        <v>0</v>
      </c>
      <c r="G2971" s="20">
        <f t="shared" si="50"/>
        <v>0</v>
      </c>
    </row>
    <row r="2972" spans="1:7" hidden="1" x14ac:dyDescent="0.2">
      <c r="A2972" t="s">
        <v>3057</v>
      </c>
      <c r="B2972" t="s">
        <v>17</v>
      </c>
      <c r="C2972" t="s">
        <v>3056</v>
      </c>
      <c r="E2972" s="20">
        <v>0</v>
      </c>
      <c r="F2972" s="20">
        <v>0</v>
      </c>
      <c r="G2972" s="20">
        <f t="shared" si="50"/>
        <v>0</v>
      </c>
    </row>
    <row r="2973" spans="1:7" hidden="1" x14ac:dyDescent="0.2">
      <c r="A2973" t="s">
        <v>3058</v>
      </c>
      <c r="B2973" t="s">
        <v>17</v>
      </c>
      <c r="C2973" t="s">
        <v>3056</v>
      </c>
      <c r="E2973" s="20">
        <v>0</v>
      </c>
      <c r="F2973" s="20">
        <v>0</v>
      </c>
      <c r="G2973" s="20">
        <f t="shared" si="50"/>
        <v>0</v>
      </c>
    </row>
    <row r="2974" spans="1:7" hidden="1" x14ac:dyDescent="0.2">
      <c r="A2974" t="s">
        <v>3059</v>
      </c>
      <c r="B2974" t="s">
        <v>17</v>
      </c>
      <c r="C2974" t="s">
        <v>73</v>
      </c>
      <c r="E2974" s="20">
        <v>0</v>
      </c>
      <c r="F2974" s="20">
        <v>0</v>
      </c>
      <c r="G2974" s="20">
        <f t="shared" si="50"/>
        <v>0</v>
      </c>
    </row>
    <row r="2975" spans="1:7" hidden="1" x14ac:dyDescent="0.2">
      <c r="A2975" t="s">
        <v>3060</v>
      </c>
      <c r="B2975" t="s">
        <v>17</v>
      </c>
      <c r="C2975" t="s">
        <v>3056</v>
      </c>
      <c r="E2975" s="20">
        <v>0</v>
      </c>
      <c r="F2975" s="20">
        <v>0</v>
      </c>
      <c r="G2975" s="20">
        <f t="shared" si="50"/>
        <v>0</v>
      </c>
    </row>
    <row r="2976" spans="1:7" hidden="1" x14ac:dyDescent="0.2">
      <c r="A2976" t="s">
        <v>3061</v>
      </c>
      <c r="B2976" t="s">
        <v>17</v>
      </c>
      <c r="C2976" t="s">
        <v>3056</v>
      </c>
      <c r="E2976" s="20">
        <v>0</v>
      </c>
      <c r="F2976" s="20">
        <v>0</v>
      </c>
      <c r="G2976" s="20">
        <f t="shared" si="50"/>
        <v>0</v>
      </c>
    </row>
    <row r="2977" spans="1:7" hidden="1" x14ac:dyDescent="0.2">
      <c r="A2977" t="s">
        <v>3062</v>
      </c>
      <c r="B2977" t="s">
        <v>17</v>
      </c>
      <c r="C2977" t="s">
        <v>3056</v>
      </c>
      <c r="E2977" s="20">
        <v>0</v>
      </c>
      <c r="F2977" s="20">
        <v>0</v>
      </c>
      <c r="G2977" s="20">
        <f t="shared" si="50"/>
        <v>0</v>
      </c>
    </row>
    <row r="2978" spans="1:7" hidden="1" x14ac:dyDescent="0.2">
      <c r="A2978" t="s">
        <v>3063</v>
      </c>
      <c r="B2978" t="s">
        <v>13</v>
      </c>
      <c r="C2978" t="s">
        <v>3064</v>
      </c>
      <c r="E2978" s="20">
        <v>0</v>
      </c>
      <c r="F2978" s="20">
        <v>0</v>
      </c>
      <c r="G2978" s="20">
        <f t="shared" si="50"/>
        <v>0</v>
      </c>
    </row>
    <row r="2979" spans="1:7" hidden="1" x14ac:dyDescent="0.2">
      <c r="A2979" t="s">
        <v>3065</v>
      </c>
      <c r="B2979" t="s">
        <v>13</v>
      </c>
      <c r="C2979" t="s">
        <v>3066</v>
      </c>
      <c r="E2979" s="20">
        <v>0</v>
      </c>
      <c r="F2979" s="20">
        <v>0</v>
      </c>
      <c r="G2979" s="20">
        <f t="shared" si="50"/>
        <v>0</v>
      </c>
    </row>
    <row r="2980" spans="1:7" hidden="1" x14ac:dyDescent="0.2">
      <c r="A2980" t="s">
        <v>3067</v>
      </c>
      <c r="B2980" t="s">
        <v>13</v>
      </c>
      <c r="C2980" t="s">
        <v>3068</v>
      </c>
      <c r="E2980" s="20">
        <v>0</v>
      </c>
      <c r="F2980" s="20">
        <v>0</v>
      </c>
      <c r="G2980" s="20">
        <f t="shared" si="50"/>
        <v>0</v>
      </c>
    </row>
    <row r="2981" spans="1:7" hidden="1" x14ac:dyDescent="0.2">
      <c r="A2981" t="s">
        <v>3069</v>
      </c>
      <c r="B2981" t="s">
        <v>17</v>
      </c>
      <c r="C2981" t="s">
        <v>3070</v>
      </c>
      <c r="E2981" s="20">
        <v>-6.28</v>
      </c>
      <c r="F2981" s="20">
        <v>-6.28</v>
      </c>
      <c r="G2981" s="20">
        <f t="shared" si="50"/>
        <v>0</v>
      </c>
    </row>
    <row r="2982" spans="1:7" hidden="1" x14ac:dyDescent="0.2">
      <c r="A2982" t="s">
        <v>3071</v>
      </c>
      <c r="B2982" t="s">
        <v>17</v>
      </c>
      <c r="C2982" t="s">
        <v>3070</v>
      </c>
      <c r="E2982" s="20">
        <v>-6.28</v>
      </c>
      <c r="F2982" s="20">
        <v>-6.28</v>
      </c>
      <c r="G2982" s="20">
        <f t="shared" si="50"/>
        <v>0</v>
      </c>
    </row>
    <row r="2983" spans="1:7" hidden="1" x14ac:dyDescent="0.2">
      <c r="A2983" t="s">
        <v>3072</v>
      </c>
      <c r="B2983" t="s">
        <v>17</v>
      </c>
      <c r="C2983" t="s">
        <v>3070</v>
      </c>
      <c r="E2983" s="20">
        <v>-6.28</v>
      </c>
      <c r="F2983" s="20">
        <v>-6.28</v>
      </c>
      <c r="G2983" s="20">
        <f t="shared" si="50"/>
        <v>0</v>
      </c>
    </row>
    <row r="2984" spans="1:7" hidden="1" x14ac:dyDescent="0.2">
      <c r="A2984" t="s">
        <v>3073</v>
      </c>
      <c r="B2984" t="s">
        <v>17</v>
      </c>
      <c r="C2984" t="s">
        <v>73</v>
      </c>
      <c r="E2984" s="20">
        <v>-6.28</v>
      </c>
      <c r="F2984" s="20">
        <v>-6.28</v>
      </c>
      <c r="G2984" s="20">
        <f t="shared" si="50"/>
        <v>0</v>
      </c>
    </row>
    <row r="2985" spans="1:7" hidden="1" x14ac:dyDescent="0.2">
      <c r="A2985" t="s">
        <v>3074</v>
      </c>
      <c r="B2985" t="s">
        <v>17</v>
      </c>
      <c r="C2985" t="s">
        <v>3070</v>
      </c>
      <c r="E2985" s="20">
        <v>-6.28</v>
      </c>
      <c r="F2985" s="20">
        <v>-6.28</v>
      </c>
      <c r="G2985" s="20">
        <f t="shared" si="50"/>
        <v>0</v>
      </c>
    </row>
    <row r="2986" spans="1:7" hidden="1" x14ac:dyDescent="0.2">
      <c r="A2986" t="s">
        <v>3075</v>
      </c>
      <c r="B2986" t="s">
        <v>17</v>
      </c>
      <c r="C2986" t="s">
        <v>3070</v>
      </c>
      <c r="E2986" s="20">
        <v>-6.28</v>
      </c>
      <c r="F2986" s="20">
        <v>-6.28</v>
      </c>
      <c r="G2986" s="20">
        <f t="shared" si="50"/>
        <v>0</v>
      </c>
    </row>
    <row r="2987" spans="1:7" hidden="1" x14ac:dyDescent="0.2">
      <c r="A2987" t="s">
        <v>3076</v>
      </c>
      <c r="B2987" t="s">
        <v>17</v>
      </c>
      <c r="C2987" t="s">
        <v>3070</v>
      </c>
      <c r="E2987" s="20">
        <v>-6.28</v>
      </c>
      <c r="F2987" s="20">
        <v>-6.28</v>
      </c>
      <c r="G2987" s="20">
        <f t="shared" si="50"/>
        <v>0</v>
      </c>
    </row>
    <row r="2988" spans="1:7" hidden="1" x14ac:dyDescent="0.2">
      <c r="A2988" t="s">
        <v>3077</v>
      </c>
      <c r="B2988" t="s">
        <v>13</v>
      </c>
      <c r="C2988" t="s">
        <v>3837</v>
      </c>
      <c r="E2988" s="20">
        <v>-6.28</v>
      </c>
      <c r="F2988" s="20">
        <v>0</v>
      </c>
      <c r="G2988" s="20">
        <f t="shared" si="50"/>
        <v>-6.28</v>
      </c>
    </row>
    <row r="2989" spans="1:7" hidden="1" x14ac:dyDescent="0.2">
      <c r="A2989" t="s">
        <v>3078</v>
      </c>
      <c r="B2989" t="s">
        <v>17</v>
      </c>
      <c r="C2989" t="s">
        <v>3079</v>
      </c>
      <c r="E2989" s="20">
        <v>0</v>
      </c>
      <c r="F2989" s="20">
        <v>0</v>
      </c>
      <c r="G2989" s="20">
        <f t="shared" si="50"/>
        <v>0</v>
      </c>
    </row>
    <row r="2990" spans="1:7" hidden="1" x14ac:dyDescent="0.2">
      <c r="A2990" t="s">
        <v>3080</v>
      </c>
      <c r="B2990" t="s">
        <v>17</v>
      </c>
      <c r="C2990" t="s">
        <v>3079</v>
      </c>
      <c r="E2990" s="20">
        <v>0</v>
      </c>
      <c r="F2990" s="20">
        <v>0</v>
      </c>
      <c r="G2990" s="20">
        <f t="shared" si="50"/>
        <v>0</v>
      </c>
    </row>
    <row r="2991" spans="1:7" hidden="1" x14ac:dyDescent="0.2">
      <c r="A2991" t="s">
        <v>3081</v>
      </c>
      <c r="B2991" t="s">
        <v>17</v>
      </c>
      <c r="C2991" t="s">
        <v>3082</v>
      </c>
      <c r="E2991" s="20">
        <v>0</v>
      </c>
      <c r="F2991" s="20">
        <v>0</v>
      </c>
      <c r="G2991" s="20">
        <f t="shared" si="50"/>
        <v>0</v>
      </c>
    </row>
    <row r="2992" spans="1:7" hidden="1" x14ac:dyDescent="0.2">
      <c r="A2992" t="s">
        <v>3083</v>
      </c>
      <c r="B2992" t="s">
        <v>17</v>
      </c>
      <c r="C2992" t="s">
        <v>3082</v>
      </c>
      <c r="E2992" s="20">
        <v>0</v>
      </c>
      <c r="F2992" s="20">
        <v>0</v>
      </c>
      <c r="G2992" s="20">
        <f t="shared" si="50"/>
        <v>0</v>
      </c>
    </row>
    <row r="2993" spans="1:7" hidden="1" x14ac:dyDescent="0.2">
      <c r="A2993" t="s">
        <v>3084</v>
      </c>
      <c r="B2993" t="s">
        <v>17</v>
      </c>
      <c r="C2993" t="s">
        <v>3082</v>
      </c>
      <c r="E2993" s="20">
        <v>0</v>
      </c>
      <c r="F2993" s="20">
        <v>0</v>
      </c>
      <c r="G2993" s="20">
        <f t="shared" si="50"/>
        <v>0</v>
      </c>
    </row>
    <row r="2994" spans="1:7" hidden="1" x14ac:dyDescent="0.2">
      <c r="A2994" t="s">
        <v>3085</v>
      </c>
      <c r="B2994" t="s">
        <v>17</v>
      </c>
      <c r="C2994" t="s">
        <v>73</v>
      </c>
      <c r="E2994" s="20">
        <v>0</v>
      </c>
      <c r="F2994" s="20">
        <v>0</v>
      </c>
      <c r="G2994" s="20">
        <f t="shared" si="50"/>
        <v>0</v>
      </c>
    </row>
    <row r="2995" spans="1:7" hidden="1" x14ac:dyDescent="0.2">
      <c r="A2995" t="s">
        <v>3086</v>
      </c>
      <c r="B2995" t="s">
        <v>17</v>
      </c>
      <c r="C2995" t="s">
        <v>3087</v>
      </c>
      <c r="E2995" s="20">
        <v>0</v>
      </c>
      <c r="F2995" s="20">
        <v>0</v>
      </c>
      <c r="G2995" s="20">
        <f t="shared" si="50"/>
        <v>0</v>
      </c>
    </row>
    <row r="2996" spans="1:7" hidden="1" x14ac:dyDescent="0.2">
      <c r="A2996" t="s">
        <v>3088</v>
      </c>
      <c r="B2996" t="s">
        <v>17</v>
      </c>
      <c r="C2996" t="s">
        <v>3087</v>
      </c>
      <c r="E2996" s="20">
        <v>0</v>
      </c>
      <c r="F2996" s="20">
        <v>0</v>
      </c>
      <c r="G2996" s="20">
        <f t="shared" si="50"/>
        <v>0</v>
      </c>
    </row>
    <row r="2997" spans="1:7" hidden="1" x14ac:dyDescent="0.2">
      <c r="A2997" t="s">
        <v>3089</v>
      </c>
      <c r="B2997" t="s">
        <v>17</v>
      </c>
      <c r="C2997" t="s">
        <v>3087</v>
      </c>
      <c r="E2997" s="20">
        <v>0</v>
      </c>
      <c r="F2997" s="20">
        <v>0</v>
      </c>
      <c r="G2997" s="20">
        <f t="shared" si="50"/>
        <v>0</v>
      </c>
    </row>
    <row r="2998" spans="1:7" hidden="1" x14ac:dyDescent="0.2">
      <c r="A2998" t="s">
        <v>3090</v>
      </c>
      <c r="B2998" t="s">
        <v>13</v>
      </c>
      <c r="C2998" t="s">
        <v>3091</v>
      </c>
      <c r="E2998" s="20">
        <v>0</v>
      </c>
      <c r="F2998" s="20">
        <v>0</v>
      </c>
      <c r="G2998" s="20">
        <f t="shared" si="50"/>
        <v>0</v>
      </c>
    </row>
    <row r="2999" spans="1:7" hidden="1" x14ac:dyDescent="0.2">
      <c r="A2999" t="s">
        <v>3092</v>
      </c>
      <c r="B2999" t="s">
        <v>13</v>
      </c>
      <c r="C2999" t="s">
        <v>3093</v>
      </c>
      <c r="E2999" s="20">
        <v>0</v>
      </c>
      <c r="F2999" s="20">
        <v>0</v>
      </c>
      <c r="G2999" s="20">
        <f t="shared" si="50"/>
        <v>0</v>
      </c>
    </row>
    <row r="3000" spans="1:7" hidden="1" x14ac:dyDescent="0.2">
      <c r="A3000" t="s">
        <v>3298</v>
      </c>
      <c r="B3000" t="s">
        <v>17</v>
      </c>
      <c r="C3000" t="s">
        <v>3299</v>
      </c>
      <c r="E3000" s="20">
        <v>22365549.440000001</v>
      </c>
      <c r="F3000" s="20">
        <v>24886549.739999998</v>
      </c>
      <c r="G3000" s="20">
        <f t="shared" si="50"/>
        <v>-2521000.299999997</v>
      </c>
    </row>
    <row r="3001" spans="1:7" hidden="1" x14ac:dyDescent="0.2">
      <c r="A3001" t="s">
        <v>3300</v>
      </c>
      <c r="B3001" t="s">
        <v>17</v>
      </c>
      <c r="C3001" t="s">
        <v>3299</v>
      </c>
      <c r="E3001" s="20">
        <v>22365549.440000001</v>
      </c>
      <c r="F3001" s="20">
        <v>24886549.739999998</v>
      </c>
      <c r="G3001" s="20">
        <f t="shared" si="50"/>
        <v>-2521000.299999997</v>
      </c>
    </row>
    <row r="3002" spans="1:7" hidden="1" x14ac:dyDescent="0.2">
      <c r="A3002" t="s">
        <v>3301</v>
      </c>
      <c r="B3002" t="s">
        <v>17</v>
      </c>
      <c r="C3002" t="s">
        <v>3302</v>
      </c>
      <c r="E3002" s="20">
        <v>22365549.440000001</v>
      </c>
      <c r="F3002" s="20">
        <v>24886549.739999998</v>
      </c>
      <c r="G3002" s="20">
        <f t="shared" si="50"/>
        <v>-2521000.299999997</v>
      </c>
    </row>
    <row r="3003" spans="1:7" hidden="1" x14ac:dyDescent="0.2">
      <c r="A3003" t="s">
        <v>3303</v>
      </c>
      <c r="B3003" t="s">
        <v>17</v>
      </c>
      <c r="C3003" t="s">
        <v>3302</v>
      </c>
      <c r="E3003" s="20">
        <v>22365549.440000001</v>
      </c>
      <c r="F3003" s="20">
        <v>24886549.739999998</v>
      </c>
      <c r="G3003" s="20">
        <f t="shared" si="50"/>
        <v>-2521000.299999997</v>
      </c>
    </row>
    <row r="3004" spans="1:7" hidden="1" x14ac:dyDescent="0.2">
      <c r="A3004" t="s">
        <v>3304</v>
      </c>
      <c r="B3004" t="s">
        <v>17</v>
      </c>
      <c r="C3004" t="s">
        <v>3302</v>
      </c>
      <c r="E3004" s="20">
        <v>22365549.440000001</v>
      </c>
      <c r="F3004" s="20">
        <v>24886549.739999998</v>
      </c>
      <c r="G3004" s="20">
        <f t="shared" si="50"/>
        <v>-2521000.299999997</v>
      </c>
    </row>
    <row r="3005" spans="1:7" hidden="1" x14ac:dyDescent="0.2">
      <c r="A3005" t="s">
        <v>3305</v>
      </c>
      <c r="B3005" t="s">
        <v>17</v>
      </c>
      <c r="C3005" t="s">
        <v>3302</v>
      </c>
      <c r="E3005" s="20">
        <v>22365549.440000001</v>
      </c>
      <c r="F3005" s="20">
        <v>24886549.739999998</v>
      </c>
      <c r="G3005" s="20">
        <f t="shared" si="50"/>
        <v>-2521000.299999997</v>
      </c>
    </row>
    <row r="3006" spans="1:7" hidden="1" x14ac:dyDescent="0.2">
      <c r="A3006" t="s">
        <v>3306</v>
      </c>
      <c r="B3006" t="s">
        <v>17</v>
      </c>
      <c r="C3006" t="s">
        <v>3838</v>
      </c>
      <c r="E3006" s="20">
        <v>22365549.440000001</v>
      </c>
      <c r="F3006" s="20">
        <v>24886549.739999998</v>
      </c>
      <c r="G3006" s="20">
        <f t="shared" si="50"/>
        <v>-2521000.299999997</v>
      </c>
    </row>
    <row r="3007" spans="1:7" hidden="1" x14ac:dyDescent="0.2">
      <c r="A3007" t="s">
        <v>3307</v>
      </c>
      <c r="B3007" t="s">
        <v>17</v>
      </c>
      <c r="C3007" t="s">
        <v>3302</v>
      </c>
      <c r="E3007" s="20">
        <v>22365549.440000001</v>
      </c>
      <c r="F3007" s="20">
        <v>24886549.739999998</v>
      </c>
      <c r="G3007" s="20">
        <f t="shared" si="50"/>
        <v>-2521000.299999997</v>
      </c>
    </row>
    <row r="3008" spans="1:7" hidden="1" x14ac:dyDescent="0.2">
      <c r="A3008" t="s">
        <v>3308</v>
      </c>
      <c r="B3008" t="s">
        <v>17</v>
      </c>
      <c r="C3008" t="s">
        <v>3838</v>
      </c>
      <c r="E3008" s="20">
        <v>22365549.440000001</v>
      </c>
      <c r="F3008" s="20">
        <v>24886549.739999998</v>
      </c>
      <c r="G3008" s="20">
        <f t="shared" si="50"/>
        <v>-2521000.299999997</v>
      </c>
    </row>
    <row r="3009" spans="1:7" hidden="1" x14ac:dyDescent="0.2">
      <c r="A3009" t="s">
        <v>3309</v>
      </c>
      <c r="B3009" t="s">
        <v>13</v>
      </c>
      <c r="C3009" t="s">
        <v>3310</v>
      </c>
      <c r="E3009" s="20">
        <v>22365549.440000001</v>
      </c>
      <c r="F3009" s="20">
        <v>24886549.739999998</v>
      </c>
      <c r="G3009" s="20">
        <f t="shared" si="50"/>
        <v>-2521000.299999997</v>
      </c>
    </row>
    <row r="3010" spans="1:7" hidden="1" x14ac:dyDescent="0.2">
      <c r="A3010" t="s">
        <v>3349</v>
      </c>
      <c r="B3010" t="s">
        <v>17</v>
      </c>
      <c r="C3010" t="s">
        <v>3299</v>
      </c>
      <c r="E3010" s="20">
        <v>22365549.440000001</v>
      </c>
      <c r="F3010" s="20">
        <v>24886549.739999998</v>
      </c>
      <c r="G3010" s="20">
        <f t="shared" si="50"/>
        <v>-2521000.299999997</v>
      </c>
    </row>
    <row r="3011" spans="1:7" hidden="1" x14ac:dyDescent="0.2">
      <c r="A3011" t="s">
        <v>3350</v>
      </c>
      <c r="B3011" t="s">
        <v>17</v>
      </c>
      <c r="C3011" t="s">
        <v>3299</v>
      </c>
      <c r="E3011" s="20">
        <v>22365549.440000001</v>
      </c>
      <c r="F3011" s="20">
        <v>24886549.739999998</v>
      </c>
      <c r="G3011" s="20">
        <f t="shared" si="50"/>
        <v>-2521000.299999997</v>
      </c>
    </row>
    <row r="3012" spans="1:7" hidden="1" x14ac:dyDescent="0.2">
      <c r="A3012" t="s">
        <v>3351</v>
      </c>
      <c r="B3012" t="s">
        <v>17</v>
      </c>
      <c r="C3012" t="s">
        <v>3839</v>
      </c>
      <c r="E3012" s="20">
        <v>22365549.440000001</v>
      </c>
      <c r="F3012" s="20">
        <v>24886549.739999998</v>
      </c>
      <c r="G3012" s="20">
        <f t="shared" si="50"/>
        <v>-2521000.299999997</v>
      </c>
    </row>
    <row r="3013" spans="1:7" hidden="1" x14ac:dyDescent="0.2">
      <c r="A3013" t="s">
        <v>3352</v>
      </c>
      <c r="B3013" t="s">
        <v>17</v>
      </c>
      <c r="C3013" t="s">
        <v>3839</v>
      </c>
      <c r="E3013" s="20">
        <v>22365549.440000001</v>
      </c>
      <c r="F3013" s="20">
        <v>24886549.739999998</v>
      </c>
      <c r="G3013" s="20">
        <f t="shared" si="50"/>
        <v>-2521000.299999997</v>
      </c>
    </row>
    <row r="3014" spans="1:7" hidden="1" x14ac:dyDescent="0.2">
      <c r="A3014" t="s">
        <v>3353</v>
      </c>
      <c r="B3014" t="s">
        <v>17</v>
      </c>
      <c r="C3014" t="s">
        <v>3839</v>
      </c>
      <c r="E3014" s="20">
        <v>22365549.440000001</v>
      </c>
      <c r="F3014" s="20">
        <v>24886549.739999998</v>
      </c>
      <c r="G3014" s="20">
        <f t="shared" si="50"/>
        <v>-2521000.299999997</v>
      </c>
    </row>
    <row r="3015" spans="1:7" hidden="1" x14ac:dyDescent="0.2">
      <c r="A3015" t="s">
        <v>3354</v>
      </c>
      <c r="B3015" t="s">
        <v>17</v>
      </c>
      <c r="C3015" t="s">
        <v>3839</v>
      </c>
      <c r="E3015" s="20">
        <v>22365549.440000001</v>
      </c>
      <c r="F3015" s="20">
        <v>24886549.739999998</v>
      </c>
      <c r="G3015" s="20">
        <f t="shared" si="50"/>
        <v>-2521000.299999997</v>
      </c>
    </row>
    <row r="3016" spans="1:7" hidden="1" x14ac:dyDescent="0.2">
      <c r="A3016" t="s">
        <v>3355</v>
      </c>
      <c r="B3016" t="s">
        <v>17</v>
      </c>
      <c r="C3016" t="s">
        <v>3839</v>
      </c>
      <c r="E3016" s="20">
        <v>22365549.440000001</v>
      </c>
      <c r="F3016" s="20">
        <v>24886549.739999998</v>
      </c>
      <c r="G3016" s="20">
        <f t="shared" si="50"/>
        <v>-2521000.299999997</v>
      </c>
    </row>
    <row r="3017" spans="1:7" hidden="1" x14ac:dyDescent="0.2">
      <c r="A3017" t="s">
        <v>3356</v>
      </c>
      <c r="B3017" t="s">
        <v>17</v>
      </c>
      <c r="C3017" t="s">
        <v>3839</v>
      </c>
      <c r="E3017" s="20">
        <v>22365549.440000001</v>
      </c>
      <c r="F3017" s="20">
        <v>24886549.739999998</v>
      </c>
      <c r="G3017" s="20">
        <f t="shared" ref="G3017:G3028" si="51">+E3017-F3017</f>
        <v>-2521000.299999997</v>
      </c>
    </row>
    <row r="3018" spans="1:7" hidden="1" x14ac:dyDescent="0.2">
      <c r="A3018" t="s">
        <v>3357</v>
      </c>
      <c r="B3018" t="s">
        <v>17</v>
      </c>
      <c r="C3018" t="s">
        <v>3839</v>
      </c>
      <c r="E3018" s="20">
        <v>22365549.440000001</v>
      </c>
      <c r="F3018" s="20">
        <v>24886549.739999998</v>
      </c>
      <c r="G3018" s="20">
        <f t="shared" si="51"/>
        <v>-2521000.299999997</v>
      </c>
    </row>
    <row r="3019" spans="1:7" hidden="1" x14ac:dyDescent="0.2">
      <c r="A3019" t="s">
        <v>3358</v>
      </c>
      <c r="B3019" t="s">
        <v>13</v>
      </c>
      <c r="C3019" t="s">
        <v>3310</v>
      </c>
      <c r="E3019" s="20">
        <v>22365549.440000001</v>
      </c>
      <c r="F3019" s="20">
        <v>24886549.739999998</v>
      </c>
      <c r="G3019" s="20">
        <f t="shared" si="51"/>
        <v>-2521000.299999997</v>
      </c>
    </row>
    <row r="3020" spans="1:7" hidden="1" x14ac:dyDescent="0.2">
      <c r="A3020" t="s">
        <v>3351</v>
      </c>
      <c r="B3020" t="s">
        <v>17</v>
      </c>
      <c r="C3020" t="s">
        <v>3839</v>
      </c>
      <c r="E3020" s="20">
        <v>22365549.440000001</v>
      </c>
      <c r="F3020" s="20">
        <v>24886549.739999998</v>
      </c>
      <c r="G3020" s="20">
        <f t="shared" si="51"/>
        <v>-2521000.299999997</v>
      </c>
    </row>
    <row r="3021" spans="1:7" hidden="1" x14ac:dyDescent="0.2">
      <c r="A3021" t="s">
        <v>3352</v>
      </c>
      <c r="B3021" t="s">
        <v>17</v>
      </c>
      <c r="C3021" t="s">
        <v>3839</v>
      </c>
      <c r="E3021" s="20">
        <v>22365549.440000001</v>
      </c>
      <c r="F3021" s="20">
        <v>24886549.739999998</v>
      </c>
      <c r="G3021" s="20">
        <f t="shared" si="51"/>
        <v>-2521000.299999997</v>
      </c>
    </row>
    <row r="3022" spans="1:7" hidden="1" x14ac:dyDescent="0.2">
      <c r="A3022" t="s">
        <v>3353</v>
      </c>
      <c r="B3022" t="s">
        <v>17</v>
      </c>
      <c r="C3022" t="s">
        <v>3839</v>
      </c>
      <c r="E3022" s="20">
        <v>22365549.440000001</v>
      </c>
      <c r="F3022" s="20">
        <v>24886549.739999998</v>
      </c>
      <c r="G3022" s="20">
        <f t="shared" si="51"/>
        <v>-2521000.299999997</v>
      </c>
    </row>
    <row r="3023" spans="1:7" hidden="1" x14ac:dyDescent="0.2">
      <c r="A3023" t="s">
        <v>3354</v>
      </c>
      <c r="B3023" t="s">
        <v>17</v>
      </c>
      <c r="C3023" t="s">
        <v>3839</v>
      </c>
      <c r="E3023" s="20">
        <v>22365549.440000001</v>
      </c>
      <c r="F3023" s="20">
        <v>24886549.739999998</v>
      </c>
      <c r="G3023" s="20">
        <f t="shared" si="51"/>
        <v>-2521000.299999997</v>
      </c>
    </row>
    <row r="3024" spans="1:7" hidden="1" x14ac:dyDescent="0.2">
      <c r="A3024" t="s">
        <v>3355</v>
      </c>
      <c r="B3024" t="s">
        <v>17</v>
      </c>
      <c r="C3024" t="s">
        <v>3839</v>
      </c>
      <c r="E3024" s="20">
        <v>22365549.440000001</v>
      </c>
      <c r="F3024" s="20">
        <v>24886549.739999998</v>
      </c>
      <c r="G3024" s="20">
        <f t="shared" si="51"/>
        <v>-2521000.299999997</v>
      </c>
    </row>
    <row r="3025" spans="1:7" hidden="1" x14ac:dyDescent="0.2">
      <c r="A3025" t="s">
        <v>3356</v>
      </c>
      <c r="B3025" t="s">
        <v>17</v>
      </c>
      <c r="C3025" t="s">
        <v>3839</v>
      </c>
      <c r="E3025" s="20">
        <v>22365549.440000001</v>
      </c>
      <c r="F3025" s="20">
        <v>24886549.739999998</v>
      </c>
      <c r="G3025" s="20">
        <f t="shared" si="51"/>
        <v>-2521000.299999997</v>
      </c>
    </row>
    <row r="3026" spans="1:7" hidden="1" x14ac:dyDescent="0.2">
      <c r="A3026" t="s">
        <v>3357</v>
      </c>
      <c r="B3026" t="s">
        <v>17</v>
      </c>
      <c r="C3026" t="s">
        <v>3839</v>
      </c>
      <c r="E3026" s="20">
        <v>22365549.440000001</v>
      </c>
      <c r="F3026" s="20">
        <v>24886549.739999998</v>
      </c>
      <c r="G3026" s="20">
        <f t="shared" si="51"/>
        <v>-2521000.299999997</v>
      </c>
    </row>
    <row r="3027" spans="1:7" hidden="1" x14ac:dyDescent="0.2">
      <c r="A3027" t="s">
        <v>3358</v>
      </c>
      <c r="B3027" t="s">
        <v>13</v>
      </c>
      <c r="C3027" t="s">
        <v>3310</v>
      </c>
      <c r="E3027" s="20">
        <v>22365549.440000001</v>
      </c>
      <c r="F3027" s="20">
        <v>24886549.739999998</v>
      </c>
      <c r="G3027" s="20">
        <f t="shared" si="51"/>
        <v>-2521000.299999997</v>
      </c>
    </row>
    <row r="3028" spans="1:7" hidden="1" x14ac:dyDescent="0.2">
      <c r="F3028" s="20" t="e">
        <f>+#REF!-#REF!+#REF!-#REF!</f>
        <v>#REF!</v>
      </c>
      <c r="G3028" s="20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Hoja5</vt:lpstr>
      <vt:lpstr>Balanza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DAVID RICARDO GOMEZ PACAS</cp:lastModifiedBy>
  <cp:lastPrinted>2019-06-25T23:50:40Z</cp:lastPrinted>
  <dcterms:created xsi:type="dcterms:W3CDTF">2010-07-07T18:45:06Z</dcterms:created>
  <dcterms:modified xsi:type="dcterms:W3CDTF">2019-06-27T21:36:51Z</dcterms:modified>
</cp:coreProperties>
</file>