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eoffroy.SEGUROSAZUL\AppData\Local\Microsoft\Windows\INetCache\Content.Outlook\9J7JTRG0\"/>
    </mc:Choice>
  </mc:AlternateContent>
  <xr:revisionPtr revIDLastSave="0" documentId="13_ncr:1_{7E9F844A-4037-45A1-9DC3-B1E6B022B49D}" xr6:coauthVersionLast="36" xr6:coauthVersionMax="36" xr10:uidLastSave="{00000000-0000-0000-0000-000000000000}"/>
  <bookViews>
    <workbookView xWindow="0" yWindow="0" windowWidth="28800" windowHeight="11775" xr2:uid="{00000000-000D-0000-FFFF-FFFF00000000}"/>
  </bookViews>
  <sheets>
    <sheet name="BCMAYO" sheetId="4" r:id="rId1"/>
    <sheet name="RMAYO" sheetId="7" r:id="rId2"/>
  </sheets>
  <definedNames>
    <definedName name="_xlnm.Print_Area" localSheetId="1">RMAYO!$A$1:$E$39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4" l="1"/>
  <c r="C16" i="7" l="1"/>
  <c r="G23" i="4" l="1"/>
  <c r="C16" i="4"/>
  <c r="G25" i="4" l="1"/>
  <c r="C27" i="7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<sst xmlns="http://schemas.openxmlformats.org/spreadsheetml/2006/main" count="65" uniqueCount="59">
  <si>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</si>
  <si>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</si>
  <si>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</si>
  <si>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</si>
  <si>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</si>
  <si>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</si>
  <si>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</si>
  <si>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</si>
  <si>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</si>
  <si>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</si>
  <si>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</si>
  <si>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</si>
  <si>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</si>
  <si>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</si>
  <si>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</si>
  <si>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</si>
  <si>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</si>
  <si>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</si>
  <si>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</si>
  <si>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</si>
  <si>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</si>
  <si>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</si>
  <si>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</si>
  <si>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</si>
  <si>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</si>
  <si>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</si>
  <si>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</si>
  <si>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</si>
  <si>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</si>
  <si>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</si>
  <si>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</si>
  <si>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</si>
  <si>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</si>
  <si>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</si>
  <si>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</si>
  <si>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</si>
  <si>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</si>
  <si>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</si>
  <si>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</si>
  <si>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</si>
  <si>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</si>
  <si>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</si>
  <si>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</si>
  <si>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</si>
  <si>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</si>
  <si>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</si>
  <si>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</si>
  <si>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</si>
  <si>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</si>
  <si>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</si>
  <si>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</si>
  <si>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</si>
  <si>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</si>
  <si>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</si>
  <si>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IMPUESTO SOBRE LA RENTA</t>
  </si>
  <si>
    <t>BALANCE DE COMPROBACIÓN  AL 31 DE MAYO DE 2019</t>
  </si>
  <si>
    <t>ESTADO DE RESULTADOS DEL 01 ENERO AL 31 DE MAYO DE 2019</t>
  </si>
  <si>
    <t xml:space="preserve">    Inversiones financieras</t>
  </si>
  <si>
    <t xml:space="preserve">    Otros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</si>
</sst>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  <numFmt numFmtId="166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6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6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6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/>
    <xf numFmtId="165" fontId="6" fillId="0" borderId="2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zoomScaleNormal="100" workbookViewId="0">
      <selection activeCell="B19" sqref="B19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51</v>
      </c>
      <c r="C2" s="26"/>
      <c r="D2" s="26"/>
      <c r="E2" s="26"/>
      <c r="F2" s="26"/>
    </row>
    <row r="3" spans="1:7" ht="18.75" x14ac:dyDescent="0.3">
      <c r="A3" s="1"/>
      <c r="B3" s="27" t="s">
        <v>55</v>
      </c>
      <c r="C3" s="27"/>
      <c r="D3" s="27"/>
      <c r="E3" s="27"/>
      <c r="F3" s="27"/>
    </row>
    <row r="4" spans="1:7" ht="18.75" x14ac:dyDescent="0.3">
      <c r="A4" s="1"/>
      <c r="B4" s="28" t="s">
        <v>29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7">
        <v>1831366.86</v>
      </c>
      <c r="D7" s="7"/>
      <c r="E7" s="1">
        <v>21</v>
      </c>
      <c r="F7" s="2" t="s">
        <v>8</v>
      </c>
      <c r="G7" s="7">
        <v>21502.63</v>
      </c>
    </row>
    <row r="8" spans="1:7" ht="18.75" x14ac:dyDescent="0.3">
      <c r="A8" s="1">
        <v>12</v>
      </c>
      <c r="B8" s="2" t="s">
        <v>57</v>
      </c>
      <c r="C8" s="7">
        <v>2537918.4</v>
      </c>
      <c r="D8" s="7"/>
      <c r="E8" s="1">
        <v>22</v>
      </c>
      <c r="F8" s="2" t="s">
        <v>9</v>
      </c>
      <c r="G8" s="7">
        <v>1487682.41</v>
      </c>
    </row>
    <row r="9" spans="1:7" ht="18.75" x14ac:dyDescent="0.3">
      <c r="A9" s="1">
        <v>13</v>
      </c>
      <c r="B9" s="2" t="s">
        <v>53</v>
      </c>
      <c r="C9" s="2"/>
      <c r="D9" s="7"/>
      <c r="E9" s="1">
        <v>23</v>
      </c>
      <c r="F9" s="2" t="s">
        <v>10</v>
      </c>
      <c r="G9" s="7">
        <v>177948.43</v>
      </c>
    </row>
    <row r="10" spans="1:7" ht="18.75" x14ac:dyDescent="0.3">
      <c r="A10" s="1">
        <v>14</v>
      </c>
      <c r="B10" s="2" t="s">
        <v>2</v>
      </c>
      <c r="C10" s="7">
        <v>992399.99</v>
      </c>
      <c r="D10" s="7"/>
      <c r="E10" s="1">
        <v>24</v>
      </c>
      <c r="F10" s="2" t="s">
        <v>11</v>
      </c>
      <c r="G10" s="7">
        <v>207373.89</v>
      </c>
    </row>
    <row r="11" spans="1:7" ht="18.75" x14ac:dyDescent="0.3">
      <c r="A11" s="1">
        <v>16</v>
      </c>
      <c r="B11" s="2" t="s">
        <v>3</v>
      </c>
      <c r="C11" s="7">
        <v>687973.84</v>
      </c>
      <c r="D11" s="7"/>
      <c r="E11" s="1">
        <v>25</v>
      </c>
      <c r="F11" s="2" t="s">
        <v>12</v>
      </c>
      <c r="G11" s="7"/>
    </row>
    <row r="12" spans="1:7" ht="18.75" x14ac:dyDescent="0.3">
      <c r="A12" s="1">
        <v>17</v>
      </c>
      <c r="B12" s="2" t="s">
        <v>4</v>
      </c>
      <c r="C12" s="2"/>
      <c r="D12" s="7"/>
      <c r="E12" s="1">
        <v>26</v>
      </c>
      <c r="F12" s="2" t="s">
        <v>13</v>
      </c>
      <c r="G12" s="7">
        <v>284433.40999999997</v>
      </c>
    </row>
    <row r="13" spans="1:7" ht="18.75" x14ac:dyDescent="0.3">
      <c r="A13" s="1">
        <v>18</v>
      </c>
      <c r="B13" s="2" t="s">
        <v>5</v>
      </c>
      <c r="C13" s="7">
        <v>224411.67</v>
      </c>
      <c r="D13" s="7"/>
      <c r="E13" s="1">
        <v>27</v>
      </c>
      <c r="F13" s="2" t="s">
        <v>14</v>
      </c>
      <c r="G13" s="7">
        <v>310233.59000000003</v>
      </c>
    </row>
    <row r="14" spans="1:7" ht="18.75" x14ac:dyDescent="0.3">
      <c r="A14" s="1">
        <v>19</v>
      </c>
      <c r="B14" s="2" t="s">
        <v>58</v>
      </c>
      <c r="C14" s="7">
        <v>904733.04</v>
      </c>
      <c r="D14" s="7"/>
      <c r="E14" s="1">
        <v>28</v>
      </c>
      <c r="F14" s="2" t="s">
        <v>15</v>
      </c>
      <c r="G14" s="7"/>
    </row>
    <row r="15" spans="1:7" ht="18.75" x14ac:dyDescent="0.3">
      <c r="A15" s="1"/>
      <c r="E15" s="1">
        <v>29</v>
      </c>
      <c r="F15" s="2" t="s">
        <v>16</v>
      </c>
      <c r="G15" s="10">
        <v>130105.43</v>
      </c>
    </row>
    <row r="16" spans="1:7" ht="19.5" thickBot="1" x14ac:dyDescent="0.35">
      <c r="A16" s="1"/>
      <c r="B16" s="3" t="s">
        <v>6</v>
      </c>
      <c r="C16" s="25">
        <f>SUM(C7:C14)</f>
        <v>7178803.7999999998</v>
      </c>
      <c r="D16" s="8"/>
      <c r="E16" s="1"/>
      <c r="F16" s="3" t="s">
        <v>17</v>
      </c>
      <c r="G16" s="9">
        <f>SUM(G7:G15)</f>
        <v>2619279.79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18</v>
      </c>
    </row>
    <row r="19" spans="1:7" ht="18.75" x14ac:dyDescent="0.3">
      <c r="A19" s="1"/>
      <c r="B19" s="2"/>
      <c r="E19" s="1">
        <v>31</v>
      </c>
      <c r="F19" s="2" t="s">
        <v>19</v>
      </c>
      <c r="G19" s="7">
        <v>3750000</v>
      </c>
    </row>
    <row r="20" spans="1:7" ht="18.75" x14ac:dyDescent="0.3">
      <c r="A20" s="1"/>
      <c r="B20" s="2"/>
      <c r="E20" s="1">
        <v>35</v>
      </c>
      <c r="F20" s="2" t="s">
        <v>20</v>
      </c>
      <c r="G20" s="7">
        <v>81192.210000000006</v>
      </c>
    </row>
    <row r="21" spans="1:7" ht="18.75" x14ac:dyDescent="0.3">
      <c r="A21" s="1"/>
      <c r="B21" s="2"/>
      <c r="E21" s="1">
        <v>36</v>
      </c>
      <c r="F21" s="2" t="s">
        <v>21</v>
      </c>
      <c r="G21" s="7">
        <v>29549.57</v>
      </c>
    </row>
    <row r="22" spans="1:7" ht="18.75" x14ac:dyDescent="0.3">
      <c r="A22" s="1"/>
      <c r="B22" s="2"/>
      <c r="E22" s="1">
        <v>38</v>
      </c>
      <c r="F22" s="2" t="s">
        <v>22</v>
      </c>
      <c r="G22" s="10">
        <v>698782.23</v>
      </c>
    </row>
    <row r="23" spans="1:7" ht="18.75" x14ac:dyDescent="0.3">
      <c r="A23" s="1"/>
      <c r="B23" s="2"/>
      <c r="E23" s="1"/>
      <c r="F23" s="2" t="s">
        <v>23</v>
      </c>
      <c r="G23" s="11">
        <f>SUM(G19:G22)</f>
        <v>4559524.01</v>
      </c>
    </row>
    <row r="24" spans="1:7" ht="18.75" x14ac:dyDescent="0.3">
      <c r="A24" s="1"/>
      <c r="B24" s="2"/>
      <c r="E24" s="1"/>
      <c r="F24" s="2"/>
      <c r="G24" s="16"/>
    </row>
    <row r="25" spans="1:7" ht="19.5" thickBot="1" x14ac:dyDescent="0.35">
      <c r="A25" s="1"/>
      <c r="B25" s="3"/>
      <c r="E25" s="1"/>
      <c r="F25" s="3" t="s">
        <v>24</v>
      </c>
      <c r="G25" s="12">
        <f>+G23+G16</f>
        <v>7178803.7999999998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3"/>
      <c r="E28" s="1"/>
      <c r="F28" s="3"/>
      <c r="G28" s="4"/>
    </row>
    <row r="29" spans="1:7" ht="18.75" x14ac:dyDescent="0.3">
      <c r="A29" s="1"/>
      <c r="B29" s="3"/>
      <c r="E29" s="1"/>
      <c r="F29" s="3"/>
      <c r="G29" s="4"/>
    </row>
    <row r="30" spans="1:7" ht="18.75" x14ac:dyDescent="0.3">
      <c r="A30" s="1"/>
      <c r="B30" s="3"/>
      <c r="E30" s="1"/>
      <c r="F30" s="3"/>
      <c r="G30" s="4"/>
    </row>
    <row r="31" spans="1:7" ht="18.75" x14ac:dyDescent="0.3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7" ht="18.75" x14ac:dyDescent="0.3">
      <c r="A32" s="1"/>
      <c r="B32" s="5" t="s">
        <v>26</v>
      </c>
      <c r="C32" s="6"/>
      <c r="D32" s="6"/>
      <c r="E32" s="6"/>
      <c r="F32" s="5" t="s">
        <v>28</v>
      </c>
    </row>
    <row r="33" spans="1:2" ht="18.75" x14ac:dyDescent="0.3">
      <c r="A33" s="1"/>
      <c r="B33" s="2"/>
    </row>
    <row r="34" spans="1:2" ht="18.75" x14ac:dyDescent="0.3">
      <c r="A34" s="1"/>
      <c r="B34" s="2"/>
    </row>
    <row r="35" spans="1:2" ht="18.75" x14ac:dyDescent="0.3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Normal="100" workbookViewId="0">
      <selection activeCell="I16" sqref="I16"/>
    </sheetView>
  </sheetViews>
  <sheetFormatPr baseColWidth="10" defaultRowHeight="15" x14ac:dyDescent="0.25"/>
  <cols>
    <col min="2" max="2" width="78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6" t="s">
        <v>51</v>
      </c>
      <c r="B3" s="26"/>
      <c r="C3" s="26"/>
      <c r="D3" s="26"/>
      <c r="E3" s="26"/>
    </row>
    <row r="4" spans="1:5" ht="18.75" x14ac:dyDescent="0.3">
      <c r="A4" s="27" t="s">
        <v>56</v>
      </c>
      <c r="B4" s="27"/>
      <c r="C4" s="27"/>
      <c r="D4" s="27"/>
      <c r="E4" s="27"/>
    </row>
    <row r="5" spans="1:5" ht="15.75" x14ac:dyDescent="0.25">
      <c r="A5" s="28" t="s">
        <v>29</v>
      </c>
      <c r="B5" s="28"/>
      <c r="C5" s="28"/>
      <c r="D5" s="28"/>
      <c r="E5" s="28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2183653.27</v>
      </c>
    </row>
    <row r="9" spans="1:5" x14ac:dyDescent="0.25">
      <c r="A9">
        <v>52</v>
      </c>
      <c r="B9" t="s">
        <v>32</v>
      </c>
      <c r="C9" s="17">
        <v>1367004.11</v>
      </c>
    </row>
    <row r="10" spans="1:5" x14ac:dyDescent="0.25">
      <c r="A10">
        <v>54</v>
      </c>
      <c r="B10" t="s">
        <v>46</v>
      </c>
      <c r="C10" s="17">
        <v>111514.9</v>
      </c>
    </row>
    <row r="11" spans="1:5" x14ac:dyDescent="0.25">
      <c r="A11">
        <v>55</v>
      </c>
      <c r="B11" t="s">
        <v>47</v>
      </c>
      <c r="C11" s="17">
        <v>141591.57999999999</v>
      </c>
    </row>
    <row r="12" spans="1:5" x14ac:dyDescent="0.25">
      <c r="A12">
        <v>56</v>
      </c>
      <c r="B12" t="s">
        <v>33</v>
      </c>
      <c r="C12" s="17">
        <v>44634.68</v>
      </c>
    </row>
    <row r="13" spans="1:5" x14ac:dyDescent="0.25">
      <c r="A13">
        <v>57</v>
      </c>
      <c r="B13" t="s">
        <v>34</v>
      </c>
      <c r="C13" s="17">
        <v>80048.100000000006</v>
      </c>
    </row>
    <row r="14" spans="1:5" x14ac:dyDescent="0.25">
      <c r="A14">
        <v>58</v>
      </c>
      <c r="B14" t="s">
        <v>48</v>
      </c>
      <c r="C14" s="17">
        <v>11097.13</v>
      </c>
    </row>
    <row r="15" spans="1:5" x14ac:dyDescent="0.25">
      <c r="A15">
        <v>59</v>
      </c>
      <c r="B15" t="s">
        <v>49</v>
      </c>
      <c r="C15" s="17">
        <v>13111.73</v>
      </c>
    </row>
    <row r="16" spans="1:5" x14ac:dyDescent="0.25">
      <c r="B16" s="14" t="s">
        <v>35</v>
      </c>
      <c r="C16" s="18">
        <f>SUM(C8:C15)</f>
        <v>3952655.5</v>
      </c>
    </row>
    <row r="18" spans="1:6" x14ac:dyDescent="0.25">
      <c r="B18" s="14" t="s">
        <v>36</v>
      </c>
      <c r="C18" s="13"/>
    </row>
    <row r="19" spans="1:6" x14ac:dyDescent="0.25">
      <c r="A19">
        <v>41</v>
      </c>
      <c r="B19" t="s">
        <v>37</v>
      </c>
      <c r="C19" s="17">
        <v>584083.29</v>
      </c>
    </row>
    <row r="20" spans="1:6" x14ac:dyDescent="0.25">
      <c r="A20">
        <v>42</v>
      </c>
      <c r="B20" t="s">
        <v>38</v>
      </c>
      <c r="C20" s="17">
        <v>466446.57</v>
      </c>
    </row>
    <row r="21" spans="1:6" x14ac:dyDescent="0.25">
      <c r="A21">
        <v>43</v>
      </c>
      <c r="B21" t="s">
        <v>39</v>
      </c>
      <c r="C21" s="17">
        <v>1118729.3</v>
      </c>
      <c r="F21" s="13"/>
    </row>
    <row r="22" spans="1:6" x14ac:dyDescent="0.25">
      <c r="A22">
        <v>45</v>
      </c>
      <c r="B22" t="s">
        <v>40</v>
      </c>
      <c r="C22" s="17">
        <v>638615.05999999994</v>
      </c>
    </row>
    <row r="23" spans="1:6" x14ac:dyDescent="0.25">
      <c r="A23">
        <v>46</v>
      </c>
      <c r="B23" t="s">
        <v>41</v>
      </c>
      <c r="C23" s="17">
        <v>178446.78</v>
      </c>
    </row>
    <row r="24" spans="1:6" x14ac:dyDescent="0.25">
      <c r="A24">
        <v>47</v>
      </c>
      <c r="B24" t="s">
        <v>42</v>
      </c>
      <c r="C24" s="17">
        <v>15732.23</v>
      </c>
    </row>
    <row r="25" spans="1:6" x14ac:dyDescent="0.25">
      <c r="A25">
        <v>48</v>
      </c>
      <c r="B25" t="s">
        <v>43</v>
      </c>
      <c r="C25" s="17">
        <v>649341.12</v>
      </c>
    </row>
    <row r="26" spans="1:6" x14ac:dyDescent="0.25">
      <c r="A26">
        <v>49</v>
      </c>
      <c r="B26" t="s">
        <v>50</v>
      </c>
      <c r="C26" s="17">
        <v>3127.35</v>
      </c>
    </row>
    <row r="27" spans="1:6" x14ac:dyDescent="0.25">
      <c r="B27" s="14" t="s">
        <v>44</v>
      </c>
      <c r="C27" s="18">
        <f>SUM(C19:C26)</f>
        <v>3654521.7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45</v>
      </c>
      <c r="C29" s="24">
        <f>+C16-C27</f>
        <v>298133.79999999981</v>
      </c>
      <c r="F29" s="13"/>
    </row>
    <row r="30" spans="1:6" x14ac:dyDescent="0.25">
      <c r="B30" t="s">
        <v>54</v>
      </c>
      <c r="C30" s="17">
        <v>-81986.8</v>
      </c>
    </row>
    <row r="31" spans="1:6" ht="15.75" thickBot="1" x14ac:dyDescent="0.3">
      <c r="B31" s="14" t="s">
        <v>52</v>
      </c>
      <c r="C31" s="22">
        <f>SUM(C29:C30)</f>
        <v>216146.99999999983</v>
      </c>
    </row>
    <row r="32" spans="1:6" ht="15.75" thickTop="1" x14ac:dyDescent="0.25"/>
    <row r="33" spans="2:5" x14ac:dyDescent="0.25">
      <c r="E33" s="15"/>
    </row>
    <row r="34" spans="2:5" x14ac:dyDescent="0.25">
      <c r="E34" s="15"/>
    </row>
    <row r="35" spans="2:5" x14ac:dyDescent="0.25">
      <c r="E35" s="15"/>
    </row>
    <row r="36" spans="2:5" x14ac:dyDescent="0.25">
      <c r="E36" s="15"/>
    </row>
    <row r="37" spans="2:5" x14ac:dyDescent="0.25">
      <c r="C37" s="15"/>
    </row>
    <row r="38" spans="2:5" ht="15.75" x14ac:dyDescent="0.25">
      <c r="B38" s="20" t="s">
        <v>25</v>
      </c>
      <c r="C38" s="5" t="s">
        <v>27</v>
      </c>
      <c r="D38" s="6"/>
      <c r="E38" s="6"/>
    </row>
    <row r="39" spans="2:5" ht="15.75" x14ac:dyDescent="0.25">
      <c r="B39" s="20" t="s">
        <v>26</v>
      </c>
      <c r="C39" s="20" t="s">
        <v>28</v>
      </c>
      <c r="D39" s="6"/>
      <c r="E39" s="6"/>
    </row>
    <row r="40" spans="2:5" ht="18.75" x14ac:dyDescent="0.3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BCMAYO</vt:lpstr>
      <vt:lpstr>RMAYO</vt:lpstr>
      <vt:lpstr>RMAYO!Área_de_impresión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Pedro José Geoffroy Carletti</cp:lastModifiedBy>
  <cp:lastPrinted>2018-04-13T21:41:33Z</cp:lastPrinted>
  <dcterms:created xsi:type="dcterms:W3CDTF">2018-03-26T22:14:37Z</dcterms:created>
  <dcterms:modified xsi:type="dcterms:W3CDTF">2019-06-20T21:05:56Z</dcterms:modified>
</cp:coreProperties>
</file>