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13_ncr:1_{88265417-CF76-48D3-9F7F-7229447D7DD1}" xr6:coauthVersionLast="40" xr6:coauthVersionMax="40" xr10:uidLastSave="{00000000-0000-0000-0000-000000000000}"/>
  <bookViews>
    <workbookView xWindow="-120" yWindow="-120" windowWidth="21840" windowHeight="13140" xr2:uid="{1018A608-A02B-421C-845A-169C554A6A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8" i="1" l="1"/>
  <c r="D98" i="1"/>
  <c r="F92" i="1"/>
  <c r="D92" i="1"/>
  <c r="F88" i="1"/>
  <c r="D88" i="1"/>
  <c r="F81" i="1"/>
  <c r="F83" i="1" s="1"/>
  <c r="F100" i="1" s="1"/>
  <c r="F104" i="1" s="1"/>
  <c r="F111" i="1" s="1"/>
  <c r="F124" i="1" s="1"/>
  <c r="D81" i="1"/>
  <c r="D83" i="1" s="1"/>
  <c r="F44" i="1"/>
  <c r="D44" i="1"/>
  <c r="F34" i="1"/>
  <c r="D34" i="1"/>
  <c r="F30" i="1"/>
  <c r="D30" i="1"/>
  <c r="F21" i="1"/>
  <c r="D21" i="1"/>
  <c r="F14" i="1"/>
  <c r="D14" i="1"/>
  <c r="D36" i="1" l="1"/>
  <c r="D46" i="1" s="1"/>
  <c r="D23" i="1"/>
  <c r="F36" i="1"/>
  <c r="F46" i="1" s="1"/>
  <c r="F23" i="1"/>
  <c r="D100" i="1"/>
  <c r="D104" i="1" s="1"/>
  <c r="D111" i="1" s="1"/>
  <c r="D124" i="1" s="1"/>
</calcChain>
</file>

<file path=xl/sharedStrings.xml><?xml version="1.0" encoding="utf-8"?>
<sst xmlns="http://schemas.openxmlformats.org/spreadsheetml/2006/main" count="122" uniqueCount="70">
  <si>
    <t>ADMINISTRADORA DE FONDOS DE PENSIONES CONFIA, S. A.</t>
  </si>
  <si>
    <t xml:space="preserve">BALANCE GENERAL AL 31 DE MAYO 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</si>
  <si>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</si>
  <si>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</si>
  <si>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</si>
  <si>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</si>
  <si>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</si>
  <si>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</si>
  <si>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</si>
  <si>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</si>
  <si>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</si>
  <si>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</si>
  <si>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</si>
  <si>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</si>
  <si>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</si>
  <si>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</si>
  <si>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</si>
  <si>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</si>
  <si>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</si>
  <si>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</si>
  <si>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</si>
  <si>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</si>
  <si>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</si>
  <si>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</si>
  <si>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</si>
  <si>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</si>
  <si>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</si>
  <si>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</si>
  <si>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</si>
  <si>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</si>
  <si>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</si>
  <si>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 EJERCICIOS ANTERIORES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</si>
  <si>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</si>
  <si>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</si>
  <si>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</si>
  <si>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</si>
  <si>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</si>
  <si>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</si>
  <si>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</si>
  <si>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</si>
  <si>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</si>
  <si>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</si>
  <si>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</si>
  <si>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MAYO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</si>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</sst>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7" fillId="0" borderId="0" xfId="1" applyNumberFormat="1" applyFont="1"/>
    <xf numFmtId="165" fontId="3" fillId="0" borderId="0" xfId="0" applyNumberFormat="1" applyFont="1"/>
    <xf numFmtId="165" fontId="7" fillId="0" borderId="0" xfId="1" applyNumberFormat="1" applyFont="1" applyBorder="1"/>
    <xf numFmtId="165" fontId="3" fillId="0" borderId="0" xfId="0" applyNumberFormat="1" applyFont="1" applyBorder="1"/>
    <xf numFmtId="0" fontId="0" fillId="0" borderId="0" xfId="0" applyBorder="1"/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98AC-B2A9-4F55-A9F1-C73232F4162E}">
  <dimension ref="B2:G124"/>
  <sheetViews>
    <sheetView tabSelected="1" workbookViewId="0">
      <selection activeCell="B4" sqref="B4:F4"/>
    </sheetView>
  </sheetViews>
  <sheetFormatPr defaultRowHeight="15" x14ac:dyDescent="0.25"/>
  <cols>
    <col min="1" max="1" width="3" customWidth="1"/>
    <col min="2" max="2" width="75.85546875" customWidth="1"/>
    <col min="3" max="3" width="3.28515625" bestFit="1" customWidth="1"/>
    <col min="4" max="4" width="14.7109375" customWidth="1"/>
    <col min="5" max="5" width="3.28515625" bestFit="1" customWidth="1"/>
    <col min="6" max="6" width="14.85546875" customWidth="1"/>
  </cols>
  <sheetData>
    <row r="2" spans="2:7" ht="15.75" x14ac:dyDescent="0.3">
      <c r="B2" s="25" t="s">
        <v>0</v>
      </c>
      <c r="C2" s="25"/>
      <c r="D2" s="25"/>
      <c r="E2" s="25"/>
      <c r="F2" s="25"/>
      <c r="G2" s="1"/>
    </row>
    <row r="3" spans="2:7" x14ac:dyDescent="0.25">
      <c r="B3" s="2"/>
      <c r="C3" s="2"/>
      <c r="D3" s="2"/>
      <c r="E3" s="2"/>
      <c r="F3" s="2"/>
      <c r="G3" s="2"/>
    </row>
    <row r="4" spans="2:7" ht="15.75" x14ac:dyDescent="0.3">
      <c r="B4" s="25" t="s">
        <v>1</v>
      </c>
      <c r="C4" s="25"/>
      <c r="D4" s="25"/>
      <c r="E4" s="25"/>
      <c r="F4" s="25"/>
      <c r="G4" s="1"/>
    </row>
    <row r="5" spans="2:7" x14ac:dyDescent="0.25">
      <c r="B5" s="26" t="s">
        <v>2</v>
      </c>
      <c r="C5" s="26"/>
      <c r="D5" s="26"/>
      <c r="E5" s="26"/>
      <c r="F5" s="26"/>
      <c r="G5" s="3"/>
    </row>
    <row r="6" spans="2:7" ht="15.75" x14ac:dyDescent="0.3">
      <c r="B6" s="4"/>
      <c r="C6" s="4"/>
      <c r="D6" s="1"/>
      <c r="E6" s="4"/>
      <c r="F6" s="1"/>
      <c r="G6" s="4"/>
    </row>
    <row r="7" spans="2:7" ht="15.75" x14ac:dyDescent="0.3">
      <c r="B7" s="4"/>
      <c r="C7" s="4"/>
      <c r="D7" s="5">
        <v>2019</v>
      </c>
      <c r="E7" s="4"/>
      <c r="F7" s="5">
        <v>2018</v>
      </c>
      <c r="G7" s="5"/>
    </row>
    <row r="8" spans="2:7" ht="15.75" x14ac:dyDescent="0.3">
      <c r="B8" s="6" t="s">
        <v>3</v>
      </c>
      <c r="C8" s="4"/>
      <c r="D8" s="4" t="s">
        <v>4</v>
      </c>
      <c r="E8" s="4"/>
      <c r="F8" s="4" t="s">
        <v>4</v>
      </c>
      <c r="G8" s="4"/>
    </row>
    <row r="9" spans="2:7" x14ac:dyDescent="0.25">
      <c r="B9" s="4" t="s">
        <v>5</v>
      </c>
      <c r="C9" s="4"/>
      <c r="D9" s="4" t="s">
        <v>4</v>
      </c>
      <c r="E9" s="4"/>
      <c r="F9" s="4" t="s">
        <v>4</v>
      </c>
      <c r="G9" s="4"/>
    </row>
    <row r="10" spans="2:7" ht="15.75" x14ac:dyDescent="0.3">
      <c r="B10" s="4" t="s">
        <v>6</v>
      </c>
      <c r="C10" s="1" t="s">
        <v>7</v>
      </c>
      <c r="D10" s="7">
        <v>19895628</v>
      </c>
      <c r="E10" s="1" t="s">
        <v>7</v>
      </c>
      <c r="F10" s="7">
        <v>4513151</v>
      </c>
      <c r="G10" s="7"/>
    </row>
    <row r="11" spans="2:7" ht="15.75" x14ac:dyDescent="0.3">
      <c r="B11" s="4" t="s">
        <v>8</v>
      </c>
      <c r="C11" s="1"/>
      <c r="D11" s="7">
        <v>3243563</v>
      </c>
      <c r="E11" s="1"/>
      <c r="F11" s="7">
        <v>8156966</v>
      </c>
      <c r="G11" s="7"/>
    </row>
    <row r="12" spans="2:7" x14ac:dyDescent="0.25">
      <c r="B12" s="4" t="s">
        <v>9</v>
      </c>
      <c r="C12" s="4"/>
      <c r="D12" s="7">
        <v>2143898</v>
      </c>
      <c r="E12" s="7"/>
      <c r="F12" s="7">
        <v>735951</v>
      </c>
      <c r="G12" s="7"/>
    </row>
    <row r="13" spans="2:7" x14ac:dyDescent="0.25">
      <c r="B13" s="4" t="s">
        <v>10</v>
      </c>
      <c r="C13" s="4"/>
      <c r="D13" s="8">
        <v>240958</v>
      </c>
      <c r="E13" s="7"/>
      <c r="F13" s="8">
        <v>289545</v>
      </c>
      <c r="G13" s="9"/>
    </row>
    <row r="14" spans="2:7" x14ac:dyDescent="0.25">
      <c r="B14" s="4" t="s">
        <v>11</v>
      </c>
      <c r="C14" s="4"/>
      <c r="D14" s="10">
        <f>SUM(D10:D13)</f>
        <v>25524047</v>
      </c>
      <c r="E14" s="7"/>
      <c r="F14" s="10">
        <f>SUM(F10:F13)</f>
        <v>13695613</v>
      </c>
      <c r="G14" s="9"/>
    </row>
    <row r="15" spans="2:7" x14ac:dyDescent="0.25">
      <c r="B15" s="4"/>
      <c r="C15" s="4"/>
      <c r="D15" s="7"/>
      <c r="E15" s="7"/>
      <c r="F15" s="7"/>
      <c r="G15" s="7"/>
    </row>
    <row r="16" spans="2:7" x14ac:dyDescent="0.25">
      <c r="B16" s="4" t="s">
        <v>12</v>
      </c>
      <c r="C16" s="4"/>
      <c r="D16" s="7"/>
      <c r="E16" s="7"/>
      <c r="F16" s="7"/>
      <c r="G16" s="7"/>
    </row>
    <row r="17" spans="2:7" x14ac:dyDescent="0.25">
      <c r="B17" s="4" t="s">
        <v>13</v>
      </c>
      <c r="C17" s="4"/>
      <c r="D17" s="7">
        <v>26060</v>
      </c>
      <c r="E17" s="7"/>
      <c r="F17" s="7">
        <v>41733</v>
      </c>
      <c r="G17" s="7"/>
    </row>
    <row r="18" spans="2:7" x14ac:dyDescent="0.25">
      <c r="B18" s="4" t="s">
        <v>14</v>
      </c>
      <c r="C18" s="4"/>
      <c r="D18" s="7">
        <v>12499821</v>
      </c>
      <c r="E18" s="7"/>
      <c r="F18" s="7">
        <v>12149629</v>
      </c>
      <c r="G18" s="7"/>
    </row>
    <row r="19" spans="2:7" x14ac:dyDescent="0.25">
      <c r="B19" s="4" t="s">
        <v>15</v>
      </c>
      <c r="C19" s="4"/>
      <c r="D19" s="7">
        <v>374121</v>
      </c>
      <c r="E19" s="7"/>
      <c r="F19" s="7">
        <v>462203</v>
      </c>
      <c r="G19" s="9"/>
    </row>
    <row r="20" spans="2:7" x14ac:dyDescent="0.25">
      <c r="B20" s="4" t="s">
        <v>16</v>
      </c>
      <c r="C20" s="4"/>
      <c r="D20" s="8">
        <v>1334978</v>
      </c>
      <c r="E20" s="7"/>
      <c r="F20" s="8">
        <v>822682</v>
      </c>
      <c r="G20" s="9"/>
    </row>
    <row r="21" spans="2:7" x14ac:dyDescent="0.25">
      <c r="B21" s="4" t="s">
        <v>17</v>
      </c>
      <c r="C21" s="4"/>
      <c r="D21" s="10">
        <f>SUM(D17:D20)</f>
        <v>14234980</v>
      </c>
      <c r="E21" s="7"/>
      <c r="F21" s="10">
        <f>SUM(F17:F20)</f>
        <v>13476247</v>
      </c>
      <c r="G21" s="9"/>
    </row>
    <row r="22" spans="2:7" x14ac:dyDescent="0.25">
      <c r="B22" s="4"/>
      <c r="C22" s="4"/>
      <c r="D22" s="9"/>
      <c r="E22" s="9"/>
      <c r="F22" s="9"/>
      <c r="G22" s="9"/>
    </row>
    <row r="23" spans="2:7" ht="16.5" thickBot="1" x14ac:dyDescent="0.35">
      <c r="B23" s="6" t="s">
        <v>18</v>
      </c>
      <c r="C23" s="1" t="s">
        <v>7</v>
      </c>
      <c r="D23" s="11">
        <f>+D14+D21</f>
        <v>39759027</v>
      </c>
      <c r="E23" s="1" t="s">
        <v>7</v>
      </c>
      <c r="F23" s="11">
        <f>+F14+F21</f>
        <v>27171860</v>
      </c>
      <c r="G23" s="9"/>
    </row>
    <row r="24" spans="2:7" ht="15.75" thickTop="1" x14ac:dyDescent="0.25">
      <c r="B24" s="4"/>
      <c r="C24" s="4"/>
      <c r="D24" s="7" t="s">
        <v>4</v>
      </c>
      <c r="E24" s="7"/>
      <c r="F24" s="7" t="s">
        <v>4</v>
      </c>
      <c r="G24" s="7"/>
    </row>
    <row r="25" spans="2:7" ht="15.75" x14ac:dyDescent="0.3">
      <c r="B25" s="6" t="s">
        <v>19</v>
      </c>
      <c r="C25" s="4"/>
      <c r="D25" s="7" t="s">
        <v>4</v>
      </c>
      <c r="E25" s="7"/>
      <c r="F25" s="7" t="s">
        <v>4</v>
      </c>
      <c r="G25" s="7"/>
    </row>
    <row r="26" spans="2:7" x14ac:dyDescent="0.25">
      <c r="B26" s="4" t="s">
        <v>20</v>
      </c>
      <c r="C26" s="4"/>
      <c r="D26" s="7" t="s">
        <v>4</v>
      </c>
      <c r="E26" s="7"/>
      <c r="F26" s="7" t="s">
        <v>4</v>
      </c>
      <c r="G26" s="7"/>
    </row>
    <row r="27" spans="2:7" x14ac:dyDescent="0.25">
      <c r="B27" s="4" t="s">
        <v>21</v>
      </c>
      <c r="C27" s="4"/>
      <c r="D27" s="7">
        <v>3311905</v>
      </c>
      <c r="E27" s="7"/>
      <c r="F27" s="7">
        <v>2816582</v>
      </c>
      <c r="G27" s="7"/>
    </row>
    <row r="28" spans="2:7" x14ac:dyDescent="0.25">
      <c r="B28" s="4" t="s">
        <v>22</v>
      </c>
      <c r="C28" s="4"/>
      <c r="D28" s="7">
        <v>2592510</v>
      </c>
      <c r="E28" s="7"/>
      <c r="F28" s="7">
        <v>3096747</v>
      </c>
      <c r="G28" s="9"/>
    </row>
    <row r="29" spans="2:7" x14ac:dyDescent="0.25">
      <c r="B29" s="4" t="s">
        <v>23</v>
      </c>
      <c r="C29" s="4"/>
      <c r="D29" s="7">
        <v>815715</v>
      </c>
      <c r="E29" s="7"/>
      <c r="F29" s="7">
        <v>790378</v>
      </c>
      <c r="G29" s="9"/>
    </row>
    <row r="30" spans="2:7" x14ac:dyDescent="0.25">
      <c r="B30" s="4" t="s">
        <v>24</v>
      </c>
      <c r="C30" s="4"/>
      <c r="D30" s="10">
        <f>SUM(D27:D29)</f>
        <v>6720130</v>
      </c>
      <c r="E30" s="7"/>
      <c r="F30" s="10">
        <f>SUM(F27:F29)</f>
        <v>6703707</v>
      </c>
      <c r="G30" s="9"/>
    </row>
    <row r="31" spans="2:7" x14ac:dyDescent="0.25">
      <c r="B31" s="4"/>
      <c r="C31" s="4"/>
      <c r="D31" s="9"/>
      <c r="E31" s="7"/>
      <c r="F31" s="9"/>
      <c r="G31" s="9"/>
    </row>
    <row r="32" spans="2:7" x14ac:dyDescent="0.25">
      <c r="B32" s="4" t="s">
        <v>25</v>
      </c>
      <c r="C32" s="4"/>
      <c r="D32" s="9"/>
      <c r="E32" s="7"/>
      <c r="F32" s="9"/>
      <c r="G32" s="9"/>
    </row>
    <row r="33" spans="2:7" x14ac:dyDescent="0.25">
      <c r="B33" s="4" t="s">
        <v>23</v>
      </c>
      <c r="C33" s="4"/>
      <c r="D33" s="9">
        <v>3803908</v>
      </c>
      <c r="E33" s="9"/>
      <c r="F33" s="9">
        <v>2230510</v>
      </c>
      <c r="G33" s="9"/>
    </row>
    <row r="34" spans="2:7" x14ac:dyDescent="0.25">
      <c r="B34" s="4" t="s">
        <v>26</v>
      </c>
      <c r="C34" s="4"/>
      <c r="D34" s="10">
        <f>SUM(D33:D33)</f>
        <v>3803908</v>
      </c>
      <c r="E34" s="7"/>
      <c r="F34" s="10">
        <f>SUM(F33:F33)</f>
        <v>2230510</v>
      </c>
      <c r="G34" s="9"/>
    </row>
    <row r="35" spans="2:7" x14ac:dyDescent="0.25">
      <c r="B35" s="4"/>
      <c r="C35" s="4"/>
      <c r="D35" s="9"/>
      <c r="E35" s="7"/>
      <c r="F35" s="9"/>
      <c r="G35" s="9"/>
    </row>
    <row r="36" spans="2:7" ht="15.75" x14ac:dyDescent="0.3">
      <c r="B36" s="6" t="s">
        <v>27</v>
      </c>
      <c r="C36" s="1" t="s">
        <v>7</v>
      </c>
      <c r="D36" s="8">
        <f>+D30+D34</f>
        <v>10524038</v>
      </c>
      <c r="E36" s="1" t="s">
        <v>7</v>
      </c>
      <c r="F36" s="8">
        <f>+F30+F34</f>
        <v>8934217</v>
      </c>
      <c r="G36" s="9"/>
    </row>
    <row r="37" spans="2:7" x14ac:dyDescent="0.25">
      <c r="B37" s="4"/>
      <c r="C37" s="4"/>
      <c r="D37" s="7" t="s">
        <v>4</v>
      </c>
      <c r="E37" s="7"/>
      <c r="F37" s="7" t="s">
        <v>4</v>
      </c>
      <c r="G37" s="7"/>
    </row>
    <row r="38" spans="2:7" ht="15.75" x14ac:dyDescent="0.3">
      <c r="B38" s="6" t="s">
        <v>28</v>
      </c>
      <c r="C38" s="4"/>
      <c r="D38" s="7"/>
      <c r="E38" s="7"/>
      <c r="F38" s="7"/>
      <c r="G38" s="7"/>
    </row>
    <row r="39" spans="2:7" x14ac:dyDescent="0.25">
      <c r="B39" s="4" t="s">
        <v>29</v>
      </c>
      <c r="C39" s="4"/>
      <c r="D39" s="7">
        <v>10500000</v>
      </c>
      <c r="E39" s="7"/>
      <c r="F39" s="7">
        <v>10500000</v>
      </c>
      <c r="G39" s="7"/>
    </row>
    <row r="40" spans="2:7" x14ac:dyDescent="0.25">
      <c r="B40" s="4" t="s">
        <v>30</v>
      </c>
      <c r="C40" s="4"/>
      <c r="D40" s="7">
        <v>2100000</v>
      </c>
      <c r="E40" s="7"/>
      <c r="F40" s="7">
        <v>2100000</v>
      </c>
      <c r="G40" s="7"/>
    </row>
    <row r="41" spans="2:7" x14ac:dyDescent="0.25">
      <c r="B41" s="4" t="s">
        <v>31</v>
      </c>
      <c r="C41" s="7"/>
      <c r="D41" s="7">
        <v>11675999</v>
      </c>
      <c r="E41" s="7"/>
      <c r="F41" s="7">
        <v>0</v>
      </c>
      <c r="G41" s="7"/>
    </row>
    <row r="42" spans="2:7" x14ac:dyDescent="0.25">
      <c r="B42" s="4" t="s">
        <v>32</v>
      </c>
      <c r="C42" s="4"/>
      <c r="D42" s="8">
        <v>4958990</v>
      </c>
      <c r="E42" s="7"/>
      <c r="F42" s="8">
        <v>5637643</v>
      </c>
      <c r="G42" s="9"/>
    </row>
    <row r="43" spans="2:7" x14ac:dyDescent="0.25">
      <c r="B43" s="4"/>
      <c r="C43" s="4"/>
      <c r="D43" s="9"/>
      <c r="E43" s="7"/>
      <c r="F43" s="9"/>
      <c r="G43" s="9"/>
    </row>
    <row r="44" spans="2:7" ht="15.75" x14ac:dyDescent="0.3">
      <c r="B44" s="6" t="s">
        <v>33</v>
      </c>
      <c r="C44" s="4"/>
      <c r="D44" s="8">
        <f>SUM(D39:D42)</f>
        <v>29234989</v>
      </c>
      <c r="E44" s="1"/>
      <c r="F44" s="8">
        <f>SUM(F39:F42)</f>
        <v>18237643</v>
      </c>
      <c r="G44" s="9"/>
    </row>
    <row r="45" spans="2:7" x14ac:dyDescent="0.25">
      <c r="B45" s="4"/>
      <c r="C45" s="4"/>
      <c r="D45" s="9"/>
      <c r="E45" s="9"/>
      <c r="F45" s="9"/>
      <c r="G45" s="7"/>
    </row>
    <row r="46" spans="2:7" ht="16.5" thickBot="1" x14ac:dyDescent="0.35">
      <c r="B46" s="6" t="s">
        <v>34</v>
      </c>
      <c r="C46" s="1" t="s">
        <v>7</v>
      </c>
      <c r="D46" s="11">
        <f>+D44+D36</f>
        <v>39759027</v>
      </c>
      <c r="E46" s="1" t="s">
        <v>7</v>
      </c>
      <c r="F46" s="11">
        <f>+F44+F36</f>
        <v>27171860</v>
      </c>
      <c r="G46" s="9"/>
    </row>
    <row r="47" spans="2:7" ht="16.5" thickTop="1" x14ac:dyDescent="0.3">
      <c r="B47" s="4"/>
      <c r="C47" s="1"/>
      <c r="D47" s="9"/>
      <c r="E47" s="1"/>
      <c r="F47" s="9"/>
      <c r="G47" s="9"/>
    </row>
    <row r="48" spans="2:7" ht="16.5" thickBot="1" x14ac:dyDescent="0.35">
      <c r="B48" s="6" t="s">
        <v>35</v>
      </c>
      <c r="C48" s="1" t="s">
        <v>7</v>
      </c>
      <c r="D48" s="11">
        <v>7755638</v>
      </c>
      <c r="E48" s="1" t="s">
        <v>7</v>
      </c>
      <c r="F48" s="11">
        <v>7677827</v>
      </c>
      <c r="G48" s="9"/>
    </row>
    <row r="49" spans="2:7" ht="16.5" thickTop="1" x14ac:dyDescent="0.3">
      <c r="B49" s="4"/>
      <c r="C49" s="1"/>
      <c r="D49" s="9"/>
      <c r="E49" s="1"/>
      <c r="F49" s="9"/>
      <c r="G49" s="9"/>
    </row>
    <row r="50" spans="2:7" ht="16.5" thickBot="1" x14ac:dyDescent="0.35">
      <c r="B50" s="6" t="s">
        <v>36</v>
      </c>
      <c r="C50" s="1" t="s">
        <v>7</v>
      </c>
      <c r="D50" s="11">
        <v>12364326</v>
      </c>
      <c r="E50" s="1" t="s">
        <v>7</v>
      </c>
      <c r="F50" s="11">
        <v>8293455</v>
      </c>
      <c r="G50" s="9"/>
    </row>
    <row r="51" spans="2:7" ht="16.5" thickTop="1" x14ac:dyDescent="0.3">
      <c r="B51" s="6"/>
      <c r="C51" s="1"/>
      <c r="D51" s="9"/>
      <c r="E51" s="1"/>
      <c r="F51" s="9"/>
      <c r="G51" s="9"/>
    </row>
    <row r="52" spans="2:7" ht="15.75" x14ac:dyDescent="0.3">
      <c r="B52" s="6"/>
      <c r="C52" s="1"/>
      <c r="D52" s="9"/>
      <c r="E52" s="1"/>
      <c r="F52" s="9"/>
      <c r="G52" s="9"/>
    </row>
    <row r="53" spans="2:7" ht="15.75" x14ac:dyDescent="0.3">
      <c r="B53" s="6"/>
      <c r="C53" s="1"/>
      <c r="D53" s="9"/>
      <c r="E53" s="1"/>
      <c r="F53" s="9"/>
      <c r="G53" s="9"/>
    </row>
    <row r="54" spans="2:7" ht="15.75" x14ac:dyDescent="0.3">
      <c r="B54" s="6"/>
      <c r="C54" s="1"/>
      <c r="D54" s="9"/>
      <c r="E54" s="1"/>
      <c r="F54" s="9"/>
      <c r="G54" s="9"/>
    </row>
    <row r="55" spans="2:7" x14ac:dyDescent="0.25">
      <c r="B55" s="4" t="s">
        <v>37</v>
      </c>
      <c r="C55" s="24" t="s">
        <v>38</v>
      </c>
      <c r="D55" s="24"/>
      <c r="E55" s="24"/>
      <c r="F55" s="24"/>
      <c r="G55" s="9"/>
    </row>
    <row r="56" spans="2:7" x14ac:dyDescent="0.25">
      <c r="B56" s="4" t="s">
        <v>39</v>
      </c>
      <c r="C56" s="24" t="s">
        <v>40</v>
      </c>
      <c r="D56" s="24"/>
      <c r="E56" s="24"/>
      <c r="F56" s="24"/>
      <c r="G56" s="9"/>
    </row>
    <row r="57" spans="2:7" x14ac:dyDescent="0.25">
      <c r="B57" s="4"/>
      <c r="C57" s="2"/>
      <c r="D57" s="2"/>
      <c r="E57" s="2"/>
      <c r="F57" s="2"/>
    </row>
    <row r="58" spans="2:7" x14ac:dyDescent="0.25">
      <c r="B58" s="4"/>
      <c r="C58" s="2"/>
      <c r="D58" s="2"/>
      <c r="E58" s="2"/>
      <c r="F58" s="2"/>
    </row>
    <row r="59" spans="2:7" x14ac:dyDescent="0.25">
      <c r="B59" s="4"/>
      <c r="C59" s="2"/>
      <c r="D59" s="2"/>
      <c r="E59" s="2"/>
      <c r="F59" s="2"/>
    </row>
    <row r="60" spans="2:7" x14ac:dyDescent="0.25">
      <c r="B60" s="4"/>
      <c r="C60" s="4"/>
      <c r="D60" s="4"/>
      <c r="E60" s="4"/>
      <c r="F60" s="4"/>
    </row>
    <row r="61" spans="2:7" x14ac:dyDescent="0.25">
      <c r="B61" s="24" t="s">
        <v>41</v>
      </c>
      <c r="C61" s="24"/>
      <c r="D61" s="24"/>
      <c r="E61" s="24"/>
      <c r="F61" s="24"/>
    </row>
    <row r="62" spans="2:7" x14ac:dyDescent="0.25">
      <c r="B62" s="24" t="s">
        <v>42</v>
      </c>
      <c r="C62" s="24"/>
      <c r="D62" s="24"/>
      <c r="E62" s="24"/>
      <c r="F62" s="24"/>
    </row>
    <row r="63" spans="2:7" x14ac:dyDescent="0.25">
      <c r="B63" s="4"/>
      <c r="C63" s="4"/>
      <c r="D63" s="4"/>
      <c r="E63" s="4"/>
      <c r="F63" s="4"/>
    </row>
    <row r="64" spans="2:7" x14ac:dyDescent="0.25">
      <c r="B64" s="4"/>
      <c r="C64" s="24"/>
      <c r="D64" s="24"/>
      <c r="E64" s="24"/>
      <c r="F64" s="24"/>
    </row>
    <row r="65" spans="2:7" x14ac:dyDescent="0.25">
      <c r="B65" s="4"/>
      <c r="C65" s="4"/>
      <c r="D65" s="4"/>
      <c r="E65" s="4"/>
      <c r="F65" s="4"/>
      <c r="G65" s="9"/>
    </row>
    <row r="66" spans="2:7" x14ac:dyDescent="0.25">
      <c r="D66" s="12"/>
      <c r="F66" s="12"/>
      <c r="G66" s="9"/>
    </row>
    <row r="67" spans="2:7" ht="15.75" x14ac:dyDescent="0.3">
      <c r="B67" s="27" t="s">
        <v>0</v>
      </c>
      <c r="C67" s="27"/>
      <c r="D67" s="27"/>
      <c r="E67" s="27"/>
      <c r="F67" s="27"/>
      <c r="G67" s="13"/>
    </row>
    <row r="68" spans="2:7" ht="15.75" x14ac:dyDescent="0.3">
      <c r="B68" s="5"/>
      <c r="C68" s="5"/>
      <c r="D68" s="5"/>
      <c r="E68" s="5"/>
      <c r="F68" s="5"/>
      <c r="G68" s="13"/>
    </row>
    <row r="69" spans="2:7" ht="15.75" x14ac:dyDescent="0.3">
      <c r="B69" s="27" t="s">
        <v>43</v>
      </c>
      <c r="C69" s="27"/>
      <c r="D69" s="27"/>
      <c r="E69" s="27"/>
      <c r="F69" s="27"/>
      <c r="G69" s="13"/>
    </row>
    <row r="70" spans="2:7" x14ac:dyDescent="0.25">
      <c r="B70" s="28" t="s">
        <v>44</v>
      </c>
      <c r="C70" s="28"/>
      <c r="D70" s="28"/>
      <c r="E70" s="28"/>
      <c r="F70" s="28"/>
      <c r="G70" s="14"/>
    </row>
    <row r="71" spans="2:7" x14ac:dyDescent="0.25">
      <c r="B71" s="15"/>
      <c r="C71" s="15"/>
      <c r="D71" s="15"/>
      <c r="E71" s="15"/>
      <c r="F71" s="15"/>
      <c r="G71" s="16"/>
    </row>
    <row r="72" spans="2:7" ht="15.75" x14ac:dyDescent="0.3">
      <c r="B72" s="15"/>
      <c r="C72" s="15"/>
      <c r="D72" s="5">
        <v>2019</v>
      </c>
      <c r="E72" s="15"/>
      <c r="F72" s="5">
        <v>2018</v>
      </c>
      <c r="G72" s="13"/>
    </row>
    <row r="73" spans="2:7" x14ac:dyDescent="0.25">
      <c r="B73" s="15"/>
      <c r="C73" s="15"/>
      <c r="D73" s="15"/>
      <c r="E73" s="15"/>
      <c r="F73" s="15"/>
      <c r="G73" s="16"/>
    </row>
    <row r="74" spans="2:7" ht="15.75" x14ac:dyDescent="0.3">
      <c r="B74" s="17" t="s">
        <v>45</v>
      </c>
      <c r="C74" s="2"/>
      <c r="D74" s="15" t="s">
        <v>4</v>
      </c>
      <c r="E74" s="15"/>
      <c r="F74" s="15" t="s">
        <v>4</v>
      </c>
      <c r="G74" s="16"/>
    </row>
    <row r="75" spans="2:7" ht="15.75" x14ac:dyDescent="0.3">
      <c r="B75" s="15" t="s">
        <v>46</v>
      </c>
      <c r="C75" s="1" t="s">
        <v>7</v>
      </c>
      <c r="D75" s="8">
        <v>27041586</v>
      </c>
      <c r="E75" s="18" t="s">
        <v>7</v>
      </c>
      <c r="F75" s="8">
        <v>26589637</v>
      </c>
      <c r="G75" s="19"/>
    </row>
    <row r="76" spans="2:7" ht="15.75" x14ac:dyDescent="0.3">
      <c r="B76" s="15"/>
      <c r="C76" s="1"/>
      <c r="D76" s="9"/>
      <c r="E76" s="18"/>
      <c r="F76" s="9"/>
      <c r="G76" s="19"/>
    </row>
    <row r="77" spans="2:7" ht="15.75" x14ac:dyDescent="0.3">
      <c r="B77" s="17" t="s">
        <v>47</v>
      </c>
      <c r="C77" s="15"/>
      <c r="D77" s="7" t="s">
        <v>4</v>
      </c>
      <c r="E77" s="20"/>
      <c r="F77" s="7" t="s">
        <v>4</v>
      </c>
      <c r="G77" s="19"/>
    </row>
    <row r="78" spans="2:7" x14ac:dyDescent="0.25">
      <c r="B78" s="15" t="s">
        <v>48</v>
      </c>
      <c r="C78" s="15"/>
      <c r="D78" s="7">
        <v>11210892</v>
      </c>
      <c r="E78" s="20"/>
      <c r="F78" s="7">
        <v>10284561</v>
      </c>
      <c r="G78" s="19"/>
    </row>
    <row r="79" spans="2:7" x14ac:dyDescent="0.25">
      <c r="B79" s="15" t="s">
        <v>49</v>
      </c>
      <c r="C79" s="15"/>
      <c r="D79" s="7">
        <v>1128777</v>
      </c>
      <c r="E79" s="20"/>
      <c r="F79" s="7">
        <v>1159764</v>
      </c>
      <c r="G79" s="19"/>
    </row>
    <row r="80" spans="2:7" x14ac:dyDescent="0.25">
      <c r="B80" s="15" t="s">
        <v>50</v>
      </c>
      <c r="C80" s="15"/>
      <c r="D80" s="8">
        <v>627179</v>
      </c>
      <c r="E80" s="20"/>
      <c r="F80" s="8">
        <v>507110</v>
      </c>
      <c r="G80" s="21"/>
    </row>
    <row r="81" spans="2:7" x14ac:dyDescent="0.25">
      <c r="B81" s="15"/>
      <c r="C81" s="15"/>
      <c r="D81" s="7">
        <f>SUM(D78:D80)</f>
        <v>12966848</v>
      </c>
      <c r="E81" s="20"/>
      <c r="F81" s="7">
        <f>SUM(F78:F80)</f>
        <v>11951435</v>
      </c>
      <c r="G81" s="19"/>
    </row>
    <row r="82" spans="2:7" x14ac:dyDescent="0.25">
      <c r="B82" s="15"/>
      <c r="C82" s="15"/>
      <c r="D82" s="8"/>
      <c r="E82" s="20"/>
      <c r="F82" s="8"/>
      <c r="G82" s="21"/>
    </row>
    <row r="83" spans="2:7" ht="15.75" x14ac:dyDescent="0.3">
      <c r="B83" s="17" t="s">
        <v>51</v>
      </c>
      <c r="C83" s="15"/>
      <c r="D83" s="8">
        <f>+D75-D81</f>
        <v>14074738</v>
      </c>
      <c r="E83" s="20"/>
      <c r="F83" s="8">
        <f>+F75-F81</f>
        <v>14638202</v>
      </c>
      <c r="G83" s="21"/>
    </row>
    <row r="84" spans="2:7" x14ac:dyDescent="0.25">
      <c r="B84" s="15"/>
      <c r="C84" s="15"/>
      <c r="D84" s="7" t="s">
        <v>4</v>
      </c>
      <c r="E84" s="20"/>
      <c r="F84" s="7" t="s">
        <v>4</v>
      </c>
      <c r="G84" s="19"/>
    </row>
    <row r="85" spans="2:7" ht="15.75" x14ac:dyDescent="0.3">
      <c r="B85" s="17" t="s">
        <v>52</v>
      </c>
      <c r="C85" s="15"/>
      <c r="D85" s="7" t="s">
        <v>4</v>
      </c>
      <c r="E85" s="20"/>
      <c r="F85" s="7" t="s">
        <v>4</v>
      </c>
      <c r="G85" s="19"/>
    </row>
    <row r="86" spans="2:7" x14ac:dyDescent="0.25">
      <c r="B86" s="15" t="s">
        <v>53</v>
      </c>
      <c r="C86" s="15"/>
      <c r="D86" s="7">
        <v>6499111</v>
      </c>
      <c r="E86" s="20"/>
      <c r="F86" s="7">
        <v>5962051</v>
      </c>
      <c r="G86" s="19"/>
    </row>
    <row r="87" spans="2:7" x14ac:dyDescent="0.25">
      <c r="B87" s="15" t="s">
        <v>54</v>
      </c>
      <c r="C87" s="15"/>
      <c r="D87" s="7">
        <v>519347</v>
      </c>
      <c r="E87" s="20"/>
      <c r="F87" s="7">
        <v>458194</v>
      </c>
      <c r="G87" s="19"/>
    </row>
    <row r="88" spans="2:7" x14ac:dyDescent="0.25">
      <c r="B88" s="15"/>
      <c r="C88" s="15"/>
      <c r="D88" s="10">
        <f>SUM(D86:D87)</f>
        <v>7018458</v>
      </c>
      <c r="E88" s="20"/>
      <c r="F88" s="10">
        <f>SUM(F86:F87)</f>
        <v>6420245</v>
      </c>
      <c r="G88" s="21"/>
    </row>
    <row r="89" spans="2:7" ht="15.75" x14ac:dyDescent="0.3">
      <c r="B89" s="17" t="s">
        <v>55</v>
      </c>
      <c r="C89" s="15"/>
      <c r="D89" s="7" t="s">
        <v>4</v>
      </c>
      <c r="E89" s="20"/>
      <c r="F89" s="7" t="s">
        <v>4</v>
      </c>
      <c r="G89" s="19"/>
    </row>
    <row r="90" spans="2:7" x14ac:dyDescent="0.25">
      <c r="B90" s="15" t="s">
        <v>56</v>
      </c>
      <c r="C90" s="15"/>
      <c r="D90" s="7">
        <v>4105</v>
      </c>
      <c r="E90" s="20"/>
      <c r="F90" s="7">
        <v>4744</v>
      </c>
      <c r="G90" s="19"/>
    </row>
    <row r="91" spans="2:7" x14ac:dyDescent="0.25">
      <c r="B91" s="15" t="s">
        <v>57</v>
      </c>
      <c r="C91" s="15"/>
      <c r="D91" s="8">
        <v>-426815</v>
      </c>
      <c r="E91" s="20"/>
      <c r="F91" s="8">
        <v>-365305</v>
      </c>
      <c r="G91" s="21"/>
    </row>
    <row r="92" spans="2:7" x14ac:dyDescent="0.25">
      <c r="B92" s="15"/>
      <c r="C92" s="15"/>
      <c r="D92" s="10">
        <f>SUM(D90:D91)</f>
        <v>-422710</v>
      </c>
      <c r="E92" s="20"/>
      <c r="F92" s="10">
        <f>SUM(F90:F91)</f>
        <v>-360561</v>
      </c>
      <c r="G92" s="21"/>
    </row>
    <row r="93" spans="2:7" ht="15.75" x14ac:dyDescent="0.3">
      <c r="B93" s="17" t="s">
        <v>58</v>
      </c>
      <c r="C93" s="15"/>
      <c r="D93" s="7"/>
      <c r="E93" s="20"/>
      <c r="F93" s="7"/>
      <c r="G93" s="19"/>
    </row>
    <row r="94" spans="2:7" x14ac:dyDescent="0.25">
      <c r="B94" s="15" t="s">
        <v>59</v>
      </c>
      <c r="C94" s="15"/>
      <c r="D94" s="7">
        <v>110519</v>
      </c>
      <c r="E94" s="20"/>
      <c r="F94" s="7">
        <v>158181</v>
      </c>
      <c r="G94" s="19"/>
    </row>
    <row r="95" spans="2:7" x14ac:dyDescent="0.25">
      <c r="B95" s="15" t="s">
        <v>60</v>
      </c>
      <c r="C95" s="15"/>
      <c r="D95" s="9">
        <v>-83099</v>
      </c>
      <c r="E95" s="20"/>
      <c r="F95" s="9">
        <v>-82645</v>
      </c>
      <c r="G95" s="21"/>
    </row>
    <row r="96" spans="2:7" x14ac:dyDescent="0.25">
      <c r="B96" s="15" t="s">
        <v>61</v>
      </c>
      <c r="C96" s="15"/>
      <c r="D96" s="9">
        <v>12031</v>
      </c>
      <c r="E96" s="20"/>
      <c r="F96" s="9">
        <v>10993</v>
      </c>
      <c r="G96" s="21"/>
    </row>
    <row r="97" spans="2:7" x14ac:dyDescent="0.25">
      <c r="B97" s="15" t="s">
        <v>62</v>
      </c>
      <c r="C97" s="15"/>
      <c r="D97" s="9">
        <v>-2212</v>
      </c>
      <c r="E97" s="20"/>
      <c r="F97" s="9">
        <v>-3673</v>
      </c>
      <c r="G97" s="21"/>
    </row>
    <row r="98" spans="2:7" x14ac:dyDescent="0.25">
      <c r="B98" s="15"/>
      <c r="C98" s="15"/>
      <c r="D98" s="10">
        <f>SUM(D94:D97)</f>
        <v>37239</v>
      </c>
      <c r="E98" s="22"/>
      <c r="F98" s="10">
        <f>SUM(F94:F97)</f>
        <v>82856</v>
      </c>
      <c r="G98" s="21"/>
    </row>
    <row r="99" spans="2:7" x14ac:dyDescent="0.25">
      <c r="B99" s="15"/>
      <c r="C99" s="15"/>
      <c r="D99" s="9"/>
      <c r="E99" s="22"/>
      <c r="F99" s="9"/>
      <c r="G99" s="21"/>
    </row>
    <row r="100" spans="2:7" ht="15.75" x14ac:dyDescent="0.3">
      <c r="B100" s="17" t="s">
        <v>63</v>
      </c>
      <c r="C100" s="1" t="s">
        <v>7</v>
      </c>
      <c r="D100" s="9">
        <f>+D83-D88-D92-D98</f>
        <v>7441751</v>
      </c>
      <c r="E100" s="1" t="s">
        <v>7</v>
      </c>
      <c r="F100" s="9">
        <f>+F83-F88-F92-F98</f>
        <v>8495662</v>
      </c>
      <c r="G100" s="21"/>
    </row>
    <row r="101" spans="2:7" x14ac:dyDescent="0.25">
      <c r="B101" s="15"/>
      <c r="C101" s="15"/>
      <c r="D101" s="9"/>
      <c r="E101" s="22"/>
      <c r="F101" s="9"/>
      <c r="G101" s="21"/>
    </row>
    <row r="102" spans="2:7" ht="15.75" x14ac:dyDescent="0.3">
      <c r="B102" s="17" t="s">
        <v>64</v>
      </c>
      <c r="C102" s="15"/>
      <c r="D102" s="7">
        <v>-2248634</v>
      </c>
      <c r="E102" s="20"/>
      <c r="F102" s="7">
        <v>-2566650</v>
      </c>
      <c r="G102" s="19"/>
    </row>
    <row r="103" spans="2:7" x14ac:dyDescent="0.25">
      <c r="B103" s="15"/>
      <c r="C103" s="15"/>
      <c r="D103" s="8"/>
      <c r="E103" s="22"/>
      <c r="F103" s="8"/>
      <c r="G103" s="21"/>
    </row>
    <row r="104" spans="2:7" ht="15.75" x14ac:dyDescent="0.3">
      <c r="B104" s="17" t="s">
        <v>65</v>
      </c>
      <c r="C104" s="1" t="s">
        <v>7</v>
      </c>
      <c r="D104" s="9">
        <f>+D100+D102</f>
        <v>5193117</v>
      </c>
      <c r="E104" s="1" t="s">
        <v>7</v>
      </c>
      <c r="F104" s="9">
        <f>+F100+F102</f>
        <v>5929012</v>
      </c>
      <c r="G104" s="21"/>
    </row>
    <row r="105" spans="2:7" ht="15.75" x14ac:dyDescent="0.3">
      <c r="B105" s="17"/>
      <c r="C105" s="1"/>
      <c r="D105" s="9"/>
      <c r="E105" s="1"/>
      <c r="F105" s="9"/>
      <c r="G105" s="21"/>
    </row>
    <row r="106" spans="2:7" ht="15.75" x14ac:dyDescent="0.3">
      <c r="B106" s="17" t="s">
        <v>66</v>
      </c>
      <c r="C106" s="1" t="s">
        <v>7</v>
      </c>
      <c r="D106" s="9">
        <v>-234113</v>
      </c>
      <c r="E106" s="1" t="s">
        <v>7</v>
      </c>
      <c r="F106" s="9">
        <v>-287998</v>
      </c>
      <c r="G106" s="21"/>
    </row>
    <row r="107" spans="2:7" ht="15.75" x14ac:dyDescent="0.3">
      <c r="B107" s="17"/>
      <c r="C107" s="1"/>
      <c r="D107" s="9"/>
      <c r="E107" s="1"/>
      <c r="F107" s="9"/>
      <c r="G107" s="21"/>
    </row>
    <row r="108" spans="2:7" ht="15.75" x14ac:dyDescent="0.3">
      <c r="B108" s="17" t="s">
        <v>67</v>
      </c>
      <c r="C108" s="1"/>
      <c r="D108" s="9"/>
      <c r="E108" s="1"/>
      <c r="F108" s="9"/>
      <c r="G108" s="21"/>
    </row>
    <row r="109" spans="2:7" ht="15.75" x14ac:dyDescent="0.3">
      <c r="B109" s="15" t="s">
        <v>68</v>
      </c>
      <c r="C109" s="1" t="s">
        <v>7</v>
      </c>
      <c r="D109" s="8">
        <v>-14</v>
      </c>
      <c r="E109" s="1" t="s">
        <v>7</v>
      </c>
      <c r="F109" s="8">
        <v>-3371</v>
      </c>
      <c r="G109" s="21"/>
    </row>
    <row r="110" spans="2:7" ht="15.75" x14ac:dyDescent="0.3">
      <c r="B110" s="15"/>
      <c r="C110" s="1"/>
      <c r="D110" s="9"/>
      <c r="E110" s="22"/>
      <c r="F110" s="9"/>
      <c r="G110" s="23"/>
    </row>
    <row r="111" spans="2:7" ht="16.5" thickBot="1" x14ac:dyDescent="0.35">
      <c r="B111" s="17" t="s">
        <v>69</v>
      </c>
      <c r="C111" s="1" t="s">
        <v>7</v>
      </c>
      <c r="D111" s="11">
        <f>+D104+D106+D109</f>
        <v>4958990</v>
      </c>
      <c r="E111" s="1" t="s">
        <v>7</v>
      </c>
      <c r="F111" s="11">
        <f>+F104+F106+F109</f>
        <v>5637643</v>
      </c>
      <c r="G111" s="21"/>
    </row>
    <row r="112" spans="2:7" ht="15.75" thickTop="1" x14ac:dyDescent="0.25">
      <c r="B112" s="15"/>
      <c r="C112" s="15"/>
      <c r="D112" s="9"/>
      <c r="E112" s="20"/>
      <c r="F112" s="9"/>
      <c r="G112" s="21"/>
    </row>
    <row r="113" spans="2:7" x14ac:dyDescent="0.25">
      <c r="B113" s="15"/>
      <c r="C113" s="15"/>
      <c r="D113" s="9"/>
      <c r="E113" s="20"/>
      <c r="F113" s="9"/>
      <c r="G113" s="21"/>
    </row>
    <row r="114" spans="2:7" x14ac:dyDescent="0.25">
      <c r="B114" s="15"/>
      <c r="C114" s="15"/>
      <c r="D114" s="9"/>
      <c r="E114" s="20"/>
      <c r="F114" s="9"/>
      <c r="G114" s="21"/>
    </row>
    <row r="115" spans="2:7" x14ac:dyDescent="0.25">
      <c r="B115" s="15"/>
      <c r="C115" s="15"/>
      <c r="D115" s="9"/>
      <c r="E115" s="20"/>
      <c r="F115" s="9"/>
      <c r="G115" s="21"/>
    </row>
    <row r="116" spans="2:7" x14ac:dyDescent="0.25">
      <c r="B116" s="4" t="s">
        <v>37</v>
      </c>
      <c r="C116" s="24" t="s">
        <v>38</v>
      </c>
      <c r="D116" s="24"/>
      <c r="E116" s="24"/>
      <c r="F116" s="24"/>
      <c r="G116" s="21"/>
    </row>
    <row r="117" spans="2:7" x14ac:dyDescent="0.25">
      <c r="B117" s="4" t="s">
        <v>39</v>
      </c>
      <c r="C117" s="24" t="s">
        <v>40</v>
      </c>
      <c r="D117" s="24"/>
      <c r="E117" s="24"/>
      <c r="F117" s="24"/>
    </row>
    <row r="118" spans="2:7" x14ac:dyDescent="0.25">
      <c r="B118" s="4"/>
      <c r="C118" s="2"/>
      <c r="D118" s="2"/>
      <c r="E118" s="2"/>
      <c r="F118" s="2"/>
    </row>
    <row r="119" spans="2:7" x14ac:dyDescent="0.25">
      <c r="B119" s="4"/>
      <c r="C119" s="2"/>
      <c r="D119" s="2"/>
      <c r="E119" s="2"/>
      <c r="F119" s="2"/>
    </row>
    <row r="120" spans="2:7" x14ac:dyDescent="0.25">
      <c r="B120" s="4"/>
      <c r="C120" s="2"/>
      <c r="D120" s="2"/>
      <c r="E120" s="2"/>
      <c r="F120" s="2"/>
    </row>
    <row r="121" spans="2:7" x14ac:dyDescent="0.25">
      <c r="B121" s="4"/>
      <c r="C121" s="4"/>
      <c r="D121" s="4"/>
      <c r="E121" s="4"/>
      <c r="F121" s="4"/>
    </row>
    <row r="122" spans="2:7" x14ac:dyDescent="0.25">
      <c r="B122" s="24" t="s">
        <v>41</v>
      </c>
      <c r="C122" s="24"/>
      <c r="D122" s="24"/>
      <c r="E122" s="24"/>
      <c r="F122" s="24"/>
    </row>
    <row r="123" spans="2:7" x14ac:dyDescent="0.25">
      <c r="B123" s="24" t="s">
        <v>42</v>
      </c>
      <c r="C123" s="24"/>
      <c r="D123" s="24"/>
      <c r="E123" s="24"/>
      <c r="F123" s="24"/>
    </row>
    <row r="124" spans="2:7" x14ac:dyDescent="0.25">
      <c r="D124" s="12">
        <f>+D111-D42</f>
        <v>0</v>
      </c>
      <c r="F124" s="12">
        <f>+F111-F42</f>
        <v>0</v>
      </c>
    </row>
  </sheetData>
  <mergeCells count="15">
    <mergeCell ref="C117:F117"/>
    <mergeCell ref="B122:F122"/>
    <mergeCell ref="B123:F123"/>
    <mergeCell ref="B62:F62"/>
    <mergeCell ref="C64:F64"/>
    <mergeCell ref="B67:F67"/>
    <mergeCell ref="B69:F69"/>
    <mergeCell ref="B70:F70"/>
    <mergeCell ref="C116:F116"/>
    <mergeCell ref="B61:F61"/>
    <mergeCell ref="B2:F2"/>
    <mergeCell ref="B4:F4"/>
    <mergeCell ref="B5:F5"/>
    <mergeCell ref="C55:F55"/>
    <mergeCell ref="C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2019-06-05T18:52:41Z</dcterms:created>
  <dcterms:modified xsi:type="dcterms:W3CDTF">2019-06-06T21:20:56Z</dcterms:modified>
</cp:coreProperties>
</file>