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1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<sst xmlns="http://schemas.openxmlformats.org/spreadsheetml/2006/main" count="94" uniqueCount="79">
  <si>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</si>
  <si>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</si>
  <si>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</si>
  <si>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</si>
  <si>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</si>
  <si>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</si>
  <si>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</si>
  <si>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</si>
  <si>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</si>
  <si>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</si>
  <si>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</si>
  <si>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</si>
  <si>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</si>
  <si>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</si>
  <si>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</si>
  <si>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</si>
  <si>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</si>
  <si>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</si>
  <si>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</si>
  <si>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</si>
  <si>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</si>
  <si>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</si>
  <si>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</si>
  <si>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</si>
  <si>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</si>
  <si>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</si>
  <si>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</si>
  <si>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</si>
  <si>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</si>
  <si>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</si>
  <si>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</si>
  <si>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</si>
  <si>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</si>
  <si>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</si>
  <si>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</si>
  <si>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</si>
  <si>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</si>
  <si>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</si>
  <si>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</si>
  <si>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</si>
  <si>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</si>
  <si>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_____________________________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</si>
  <si>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</si>
  <si>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</si>
  <si>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</si>
  <si>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</si>
  <si>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</si>
  <si>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</si>
  <si>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</si>
  <si>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</si>
  <si>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</si>
  <si>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</si>
  <si>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</si>
  <si>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</si>
  <si>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</si>
  <si>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</si>
  <si>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</si>
  <si>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</si>
  <si>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</si>
  <si>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</si>
  <si>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</si>
  <si>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</si>
  <si>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</si>
  <si>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</si>
  <si>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</si>
  <si>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</si>
  <si>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</si>
  <si>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_______________________________</t>
  </si>
  <si>
    <t>____________________________</t>
  </si>
  <si>
    <t>_________________________________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</si>
  <si>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</si>
  <si>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</si>
  <si>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</si>
  <si>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</si>
  <si>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</si>
  <si>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</si>
  <si>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GASTOS POR CONTINGENCIAS, COMPROMISOS Y OTROS</t>
  </si>
  <si>
    <t>BALANCE GENERAL AL 31 DE MAYO DE 2019</t>
  </si>
  <si>
    <t>ESTADO DE RESULTADOS DEL 1 ENERO AL 31 MAYO DE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</si>
</sst>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0" xfId="0" applyBorder="1" applyAlignment="1">
      <alignment/>
    </xf>
    <xf numFmtId="0" fontId="33" fillId="0" borderId="0" xfId="0" applyFont="1" applyAlignment="1">
      <alignment/>
    </xf>
    <xf numFmtId="0" fontId="0" fillId="0" borderId="0" xfId="0" applyBorder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3"/>
  <sheetViews>
    <sheetView zoomScalePageLayoutView="0" workbookViewId="0" topLeftCell="A1">
      <selection activeCell="E12" sqref="E12"/>
    </sheetView>
  </sheetViews>
  <sheetFormatPr defaultColWidth="11.42187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1" max="11" width="11.7109375" style="0" bestFit="1" customWidth="1"/>
  </cols>
  <sheetData>
    <row r="1" ht="15">
      <c r="C1" s="5" t="s">
        <v>72</v>
      </c>
    </row>
    <row r="2" ht="5.25" customHeight="1">
      <c r="C2" s="5"/>
    </row>
    <row r="3" ht="15">
      <c r="C3" s="5" t="s">
        <v>77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2624887.05</v>
      </c>
    </row>
    <row r="6" spans="2:8" ht="15">
      <c r="B6" s="1">
        <v>11</v>
      </c>
      <c r="D6" t="s">
        <v>1</v>
      </c>
      <c r="H6" s="2">
        <f>SUM(G7:G15)</f>
        <v>2615848.02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389994.17</v>
      </c>
    </row>
    <row r="9" spans="2:7" ht="15" hidden="1">
      <c r="B9" s="1">
        <v>112</v>
      </c>
      <c r="E9" t="s">
        <v>55</v>
      </c>
      <c r="G9" s="2">
        <v>0</v>
      </c>
    </row>
    <row r="10" spans="2:7" ht="15">
      <c r="B10" s="1">
        <v>113</v>
      </c>
      <c r="E10" t="s">
        <v>28</v>
      </c>
      <c r="G10" s="2">
        <v>1317000</v>
      </c>
    </row>
    <row r="11" spans="2:10" ht="15">
      <c r="B11" s="1">
        <v>114</v>
      </c>
      <c r="E11" t="s">
        <v>27</v>
      </c>
      <c r="G11" s="2">
        <v>819068</v>
      </c>
      <c r="J11" s="2"/>
    </row>
    <row r="12" spans="2:7" ht="15">
      <c r="B12" s="1">
        <v>115</v>
      </c>
      <c r="E12" t="s">
        <v>54</v>
      </c>
      <c r="G12" s="2">
        <v>69924.29</v>
      </c>
    </row>
    <row r="13" spans="2:8" ht="15" hidden="1">
      <c r="B13" s="1">
        <v>117</v>
      </c>
      <c r="E13" t="s">
        <v>4</v>
      </c>
      <c r="G13" s="2">
        <v>0</v>
      </c>
      <c r="H13" s="2" t="s">
        <v>71</v>
      </c>
    </row>
    <row r="14" spans="2:7" ht="15">
      <c r="B14" s="1">
        <v>118</v>
      </c>
      <c r="E14" t="s">
        <v>5</v>
      </c>
      <c r="G14" s="3">
        <v>19561.56</v>
      </c>
    </row>
    <row r="15" spans="2:7" ht="15" hidden="1">
      <c r="B15" s="1">
        <v>119</v>
      </c>
      <c r="E15" t="s">
        <v>56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9039.03</v>
      </c>
    </row>
    <row r="17" spans="2:8" ht="15">
      <c r="B17" s="1">
        <v>121</v>
      </c>
      <c r="E17" t="s">
        <v>6</v>
      </c>
      <c r="G17" s="3">
        <v>9039.03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9"/>
      <c r="H19" s="9"/>
      <c r="I19" s="10">
        <f>+I5</f>
        <v>2624887.05</v>
      </c>
    </row>
    <row r="20" spans="2:8" ht="15.75" thickTop="1">
      <c r="B20" s="1"/>
      <c r="G20" s="8"/>
      <c r="H20" s="8"/>
    </row>
    <row r="21" spans="2:9" ht="15">
      <c r="B21" s="1">
        <v>2</v>
      </c>
      <c r="C21" s="5" t="s">
        <v>18</v>
      </c>
      <c r="G21" s="8"/>
      <c r="H21" s="8"/>
      <c r="I21" s="6">
        <f>+H22+H28</f>
        <v>637555.29</v>
      </c>
    </row>
    <row r="22" spans="2:8" ht="15">
      <c r="B22" s="1">
        <v>21</v>
      </c>
      <c r="C22" t="s">
        <v>19</v>
      </c>
      <c r="G22" s="8"/>
      <c r="H22" s="8">
        <f>SUM(G23:G27)</f>
        <v>637555.29</v>
      </c>
    </row>
    <row r="23" spans="2:8" ht="15">
      <c r="B23" s="1">
        <v>211</v>
      </c>
      <c r="C23" t="s">
        <v>20</v>
      </c>
      <c r="G23" s="8">
        <v>242032.59</v>
      </c>
      <c r="H23" s="8"/>
    </row>
    <row r="24" spans="2:8" ht="15">
      <c r="B24" s="1">
        <v>213</v>
      </c>
      <c r="C24" t="s">
        <v>75</v>
      </c>
      <c r="G24" s="8">
        <v>150000</v>
      </c>
      <c r="H24" s="8"/>
    </row>
    <row r="25" spans="2:10" ht="15">
      <c r="B25" s="1">
        <v>215</v>
      </c>
      <c r="C25" t="s">
        <v>37</v>
      </c>
      <c r="G25" s="3">
        <v>245522.7</v>
      </c>
      <c r="H25" s="8"/>
      <c r="J25" s="2"/>
    </row>
    <row r="26" spans="2:8" ht="15" hidden="1">
      <c r="B26" s="1">
        <v>216</v>
      </c>
      <c r="C26" t="s">
        <v>63</v>
      </c>
      <c r="G26" s="3">
        <v>0</v>
      </c>
      <c r="H26" s="3"/>
    </row>
    <row r="27" spans="2:8" ht="15" hidden="1">
      <c r="B27" s="1">
        <v>217</v>
      </c>
      <c r="C27" t="s">
        <v>64</v>
      </c>
      <c r="G27" s="3">
        <v>0</v>
      </c>
      <c r="H27" s="3"/>
    </row>
    <row r="28" spans="2:8" ht="15" hidden="1">
      <c r="B28" s="1">
        <v>22</v>
      </c>
      <c r="C28" t="s">
        <v>24</v>
      </c>
      <c r="G28" s="8"/>
      <c r="H28" s="8">
        <f>SUM(G29:G30)</f>
        <v>0</v>
      </c>
    </row>
    <row r="29" spans="2:8" ht="15" hidden="1">
      <c r="B29" s="1">
        <v>222</v>
      </c>
      <c r="C29" t="s">
        <v>73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1987331.76</v>
      </c>
    </row>
    <row r="32" spans="2:11" ht="15">
      <c r="B32" s="1">
        <v>31</v>
      </c>
      <c r="D32" t="s">
        <v>10</v>
      </c>
      <c r="H32" s="2">
        <f>SUM(G33)</f>
        <v>1177200</v>
      </c>
      <c r="K32" s="2"/>
    </row>
    <row r="33" spans="2:11" ht="15">
      <c r="B33" s="1">
        <v>310</v>
      </c>
      <c r="E33" t="s">
        <v>33</v>
      </c>
      <c r="G33" s="3">
        <v>1177200</v>
      </c>
      <c r="K33" s="2"/>
    </row>
    <row r="34" spans="2:11" ht="15">
      <c r="B34" s="1">
        <v>32</v>
      </c>
      <c r="D34" t="s">
        <v>26</v>
      </c>
      <c r="H34" s="2">
        <f>SUM(G35)</f>
        <v>235440</v>
      </c>
      <c r="K34" s="2"/>
    </row>
    <row r="35" spans="2:7" ht="15">
      <c r="B35" s="1">
        <v>320</v>
      </c>
      <c r="E35" t="s">
        <v>26</v>
      </c>
      <c r="G35" s="3">
        <v>235440</v>
      </c>
    </row>
    <row r="36" spans="2:10" ht="15">
      <c r="B36" s="1">
        <v>34</v>
      </c>
      <c r="C36" t="s">
        <v>11</v>
      </c>
      <c r="H36" s="2">
        <f>SUM(G37:G38)</f>
        <v>574691.76</v>
      </c>
      <c r="J36" s="2"/>
    </row>
    <row r="37" spans="2:7" ht="15">
      <c r="B37" s="1">
        <v>340</v>
      </c>
      <c r="D37" t="s">
        <v>25</v>
      </c>
      <c r="G37" s="2">
        <v>4830.58</v>
      </c>
    </row>
    <row r="38" spans="2:11" ht="15">
      <c r="B38" s="1">
        <v>341</v>
      </c>
      <c r="D38" t="s">
        <v>34</v>
      </c>
      <c r="G38" s="18">
        <v>569861.18</v>
      </c>
      <c r="H38" s="3"/>
      <c r="I38" s="3"/>
      <c r="J38" s="20"/>
      <c r="K38" s="2"/>
    </row>
    <row r="39" spans="2:10" ht="15.75" thickBot="1">
      <c r="B39" s="1"/>
      <c r="E39" s="12" t="s">
        <v>22</v>
      </c>
      <c r="I39" s="10">
        <f>SUM(I21:I38)</f>
        <v>2624887.05</v>
      </c>
      <c r="J39" s="2"/>
    </row>
    <row r="40" spans="2:10" ht="15.75" thickTop="1">
      <c r="B40" s="1"/>
      <c r="J40" s="2"/>
    </row>
    <row r="41" ht="15">
      <c r="C41" s="15" t="s">
        <v>42</v>
      </c>
    </row>
    <row r="42" ht="15">
      <c r="B42" s="1"/>
    </row>
    <row r="43" spans="2:3" ht="15">
      <c r="B43" s="1">
        <v>6</v>
      </c>
      <c r="C43" t="s">
        <v>43</v>
      </c>
    </row>
    <row r="44" spans="2:9" ht="15">
      <c r="B44" s="1">
        <v>61</v>
      </c>
      <c r="D44" t="s">
        <v>44</v>
      </c>
      <c r="I44" s="2">
        <f>+H45+H46</f>
        <v>608853715.56</v>
      </c>
    </row>
    <row r="45" spans="2:8" ht="15" hidden="1">
      <c r="B45" s="1">
        <v>610</v>
      </c>
      <c r="E45" t="s">
        <v>49</v>
      </c>
      <c r="H45" s="2">
        <v>0</v>
      </c>
    </row>
    <row r="46" spans="2:9" ht="15">
      <c r="B46" s="1">
        <v>613</v>
      </c>
      <c r="E46" t="s">
        <v>45</v>
      </c>
      <c r="H46" s="3">
        <v>608853715.56</v>
      </c>
      <c r="I46" s="3"/>
    </row>
    <row r="47" spans="2:9" ht="15.75" thickBot="1">
      <c r="B47" s="1"/>
      <c r="E47" s="12" t="s">
        <v>23</v>
      </c>
      <c r="F47" s="12"/>
      <c r="H47" s="14"/>
      <c r="I47" s="16">
        <f>SUM(H43:H46)</f>
        <v>608853715.56</v>
      </c>
    </row>
    <row r="48" ht="15.75" thickTop="1">
      <c r="B48" s="1"/>
    </row>
    <row r="49" spans="2:3" ht="15">
      <c r="B49" s="1">
        <v>7</v>
      </c>
      <c r="C49" t="s">
        <v>46</v>
      </c>
    </row>
    <row r="50" spans="2:9" ht="15">
      <c r="B50" s="1">
        <v>71</v>
      </c>
      <c r="D50" t="s">
        <v>47</v>
      </c>
      <c r="I50" s="2">
        <f>+H51+H52</f>
        <v>608853715.56</v>
      </c>
    </row>
    <row r="51" spans="2:8" ht="15" hidden="1">
      <c r="B51" s="1">
        <v>710</v>
      </c>
      <c r="E51" t="s">
        <v>50</v>
      </c>
      <c r="H51" s="2">
        <v>0</v>
      </c>
    </row>
    <row r="52" spans="2:9" ht="15">
      <c r="B52" s="1">
        <v>713</v>
      </c>
      <c r="E52" t="s">
        <v>48</v>
      </c>
      <c r="H52" s="3">
        <v>608853715.56</v>
      </c>
      <c r="I52" s="3"/>
    </row>
    <row r="53" spans="2:9" ht="15.75" thickBot="1">
      <c r="B53" s="1"/>
      <c r="E53" s="12" t="s">
        <v>23</v>
      </c>
      <c r="F53" s="12"/>
      <c r="H53" s="14"/>
      <c r="I53" s="16">
        <f>SUM(I49:I52)</f>
        <v>608853715.56</v>
      </c>
    </row>
    <row r="54" spans="2:8" ht="15.75" thickTop="1">
      <c r="B54" s="1"/>
      <c r="E54" s="12"/>
      <c r="F54" s="12"/>
      <c r="G54" s="14"/>
      <c r="H54" s="17"/>
    </row>
    <row r="55" spans="2:8" ht="15">
      <c r="B55" s="1"/>
      <c r="E55" s="12"/>
      <c r="F55" s="12"/>
      <c r="G55" s="14"/>
      <c r="H55" s="17"/>
    </row>
    <row r="56" spans="2:8" ht="15">
      <c r="B56" s="1"/>
      <c r="E56" s="12"/>
      <c r="F56" s="12"/>
      <c r="G56" s="14"/>
      <c r="H56" s="17"/>
    </row>
    <row r="57" spans="2:8" ht="15">
      <c r="B57" s="1"/>
      <c r="E57" s="12"/>
      <c r="F57" s="12"/>
      <c r="G57" s="14"/>
      <c r="H57" s="17"/>
    </row>
    <row r="58" spans="2:9" ht="15">
      <c r="B58" s="1"/>
      <c r="E58" s="11"/>
      <c r="F58" s="13"/>
      <c r="H58" s="11"/>
      <c r="I58" s="3"/>
    </row>
    <row r="59" spans="2:8" ht="15">
      <c r="B59" s="1"/>
      <c r="E59" t="s">
        <v>39</v>
      </c>
      <c r="H59" t="s">
        <v>30</v>
      </c>
    </row>
    <row r="60" spans="2:8" ht="15">
      <c r="B60" s="1"/>
      <c r="E60" t="s">
        <v>40</v>
      </c>
      <c r="H60" t="s">
        <v>31</v>
      </c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3"/>
  <sheetViews>
    <sheetView tabSelected="1" zoomScalePageLayoutView="0" workbookViewId="0" topLeftCell="A2">
      <selection activeCell="E19" sqref="E19"/>
    </sheetView>
  </sheetViews>
  <sheetFormatPr defaultColWidth="11.42187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1.7109375" style="2" bestFit="1" customWidth="1"/>
    <col min="7" max="8" width="12.8515625" style="2" customWidth="1"/>
    <col min="9" max="9" width="11.7109375" style="0" bestFit="1" customWidth="1"/>
  </cols>
  <sheetData>
    <row r="2" ht="15">
      <c r="C2" s="5" t="s">
        <v>72</v>
      </c>
    </row>
    <row r="3" ht="3.75" customHeight="1">
      <c r="C3" s="5"/>
    </row>
    <row r="4" ht="15">
      <c r="C4" s="5" t="s">
        <v>78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1344159.47</v>
      </c>
    </row>
    <row r="7" spans="2:8" ht="15">
      <c r="B7" s="1">
        <v>51</v>
      </c>
      <c r="D7" t="s">
        <v>35</v>
      </c>
      <c r="G7" s="2">
        <f>SUM(F8:F9)</f>
        <v>1334502.79</v>
      </c>
      <c r="H7" s="6"/>
    </row>
    <row r="8" spans="2:8" ht="15">
      <c r="B8" s="1">
        <v>510</v>
      </c>
      <c r="E8" t="s">
        <v>36</v>
      </c>
      <c r="F8" s="3">
        <v>1334502.79</v>
      </c>
      <c r="H8" s="6"/>
    </row>
    <row r="9" spans="2:8" ht="15" hidden="1">
      <c r="B9" s="1">
        <v>512</v>
      </c>
      <c r="E9" t="s">
        <v>57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9656.68</v>
      </c>
    </row>
    <row r="11" spans="2:6" ht="15">
      <c r="B11" s="1">
        <v>521</v>
      </c>
      <c r="E11" t="s">
        <v>29</v>
      </c>
      <c r="F11" s="2">
        <v>6289.77</v>
      </c>
    </row>
    <row r="12" spans="2:7" ht="15">
      <c r="B12" s="1">
        <v>522</v>
      </c>
      <c r="E12" t="s">
        <v>14</v>
      </c>
      <c r="F12" s="3">
        <v>3366.91</v>
      </c>
      <c r="G12" s="3"/>
    </row>
    <row r="13" spans="2:7" ht="15" hidden="1">
      <c r="B13" s="1">
        <v>524</v>
      </c>
      <c r="E13" t="s">
        <v>58</v>
      </c>
      <c r="F13" s="3">
        <v>0</v>
      </c>
      <c r="G13" s="8"/>
    </row>
    <row r="14" spans="2:7" ht="15" hidden="1">
      <c r="B14" s="1">
        <v>53</v>
      </c>
      <c r="D14" t="s">
        <v>59</v>
      </c>
      <c r="G14" s="2">
        <f>+F15</f>
        <v>0</v>
      </c>
    </row>
    <row r="15" spans="2:7" ht="15" hidden="1">
      <c r="B15" s="1">
        <v>530</v>
      </c>
      <c r="E15" t="s">
        <v>59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528775.59</v>
      </c>
    </row>
    <row r="18" spans="2:7" ht="15">
      <c r="B18" s="1">
        <v>41</v>
      </c>
      <c r="D18" t="s">
        <v>16</v>
      </c>
      <c r="G18" s="2">
        <f>SUM(F19:F21)</f>
        <v>528765.48</v>
      </c>
    </row>
    <row r="19" spans="2:6" ht="15">
      <c r="B19" s="1">
        <v>410</v>
      </c>
      <c r="E19" t="s">
        <v>32</v>
      </c>
      <c r="F19" s="2">
        <v>6255.3</v>
      </c>
    </row>
    <row r="20" spans="2:9" ht="15">
      <c r="B20" s="1">
        <v>411</v>
      </c>
      <c r="E20" t="s">
        <v>17</v>
      </c>
      <c r="F20" s="2">
        <v>520826.81</v>
      </c>
      <c r="I20" s="2"/>
    </row>
    <row r="21" spans="2:10" ht="15">
      <c r="B21" s="1">
        <v>412</v>
      </c>
      <c r="E21" t="s">
        <v>53</v>
      </c>
      <c r="F21" s="3">
        <v>1683.37</v>
      </c>
      <c r="J21" s="2"/>
    </row>
    <row r="22" spans="2:10" ht="15">
      <c r="B22" s="1">
        <v>42</v>
      </c>
      <c r="D22" t="s">
        <v>51</v>
      </c>
      <c r="F22" s="8"/>
      <c r="G22" s="2">
        <f>SUM(F23:F26)</f>
        <v>10.11</v>
      </c>
      <c r="J22" s="2"/>
    </row>
    <row r="23" spans="2:10" ht="15" hidden="1">
      <c r="B23" s="1">
        <v>421</v>
      </c>
      <c r="E23" t="s">
        <v>65</v>
      </c>
      <c r="F23" s="8">
        <v>0</v>
      </c>
      <c r="J23" s="2"/>
    </row>
    <row r="24" spans="2:10" ht="15">
      <c r="B24" s="1">
        <v>422</v>
      </c>
      <c r="E24" t="s">
        <v>52</v>
      </c>
      <c r="F24" s="3">
        <v>10.11</v>
      </c>
      <c r="G24" s="3"/>
      <c r="H24" s="3"/>
      <c r="J24" s="2"/>
    </row>
    <row r="25" spans="2:10" ht="15" hidden="1">
      <c r="B25" s="1">
        <v>423</v>
      </c>
      <c r="E25" t="s">
        <v>76</v>
      </c>
      <c r="F25" s="8">
        <v>0</v>
      </c>
      <c r="G25" s="8"/>
      <c r="H25" s="8"/>
      <c r="J25" s="2"/>
    </row>
    <row r="26" spans="2:8" ht="15" hidden="1">
      <c r="B26" s="1">
        <v>425</v>
      </c>
      <c r="E26" t="s">
        <v>74</v>
      </c>
      <c r="F26" s="3">
        <v>0</v>
      </c>
      <c r="G26" s="3"/>
      <c r="H26" s="3"/>
    </row>
    <row r="27" spans="2:7" ht="15" hidden="1">
      <c r="B27" s="1">
        <v>43</v>
      </c>
      <c r="D27" t="s">
        <v>60</v>
      </c>
      <c r="F27" s="8"/>
      <c r="G27" s="2">
        <f>+F28</f>
        <v>0</v>
      </c>
    </row>
    <row r="28" spans="2:8" ht="15" hidden="1">
      <c r="B28" s="1">
        <v>430</v>
      </c>
      <c r="E28" t="s">
        <v>60</v>
      </c>
      <c r="F28" s="3">
        <v>0</v>
      </c>
      <c r="G28" s="3"/>
      <c r="H28" s="3"/>
    </row>
    <row r="29" spans="2:8" ht="5.25" customHeight="1">
      <c r="B29" s="1"/>
      <c r="H29" s="8"/>
    </row>
    <row r="30" spans="2:11" ht="15">
      <c r="B30" s="1"/>
      <c r="E30" s="5" t="s">
        <v>66</v>
      </c>
      <c r="H30" s="6">
        <f>+H6-H17</f>
        <v>815383.88</v>
      </c>
      <c r="I30" s="2"/>
      <c r="J30" s="2"/>
      <c r="K30" s="2"/>
    </row>
    <row r="31" spans="2:8" ht="9" customHeight="1">
      <c r="B31" s="1"/>
      <c r="H31" s="8"/>
    </row>
    <row r="32" spans="2:8" ht="15" hidden="1">
      <c r="B32" s="1">
        <v>32</v>
      </c>
      <c r="D32" t="s">
        <v>61</v>
      </c>
      <c r="H32" s="2">
        <f>+G33</f>
        <v>0</v>
      </c>
    </row>
    <row r="33" spans="2:10" ht="15" hidden="1">
      <c r="B33" s="1">
        <v>320</v>
      </c>
      <c r="E33" t="s">
        <v>62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245522.7</v>
      </c>
    </row>
    <row r="35" spans="2:10" ht="15">
      <c r="B35" s="1">
        <v>440</v>
      </c>
      <c r="E35" t="s">
        <v>38</v>
      </c>
      <c r="G35" s="3">
        <v>245522.7</v>
      </c>
      <c r="H35" s="8"/>
      <c r="I35" s="2"/>
      <c r="J35" s="2"/>
    </row>
    <row r="36" spans="2:10" ht="6" customHeight="1" hidden="1">
      <c r="B36" s="1"/>
      <c r="G36" s="8"/>
      <c r="H36" s="8"/>
      <c r="J36" s="2"/>
    </row>
    <row r="37" spans="2:10" ht="15" hidden="1">
      <c r="B37" s="1"/>
      <c r="E37" t="s">
        <v>62</v>
      </c>
      <c r="G37" s="8"/>
      <c r="H37" s="8">
        <v>0</v>
      </c>
      <c r="J37" s="2"/>
    </row>
    <row r="38" spans="2:8" ht="3.75" customHeight="1">
      <c r="B38" s="1"/>
      <c r="H38" s="3"/>
    </row>
    <row r="39" spans="2:8" ht="15">
      <c r="B39" s="1"/>
      <c r="E39" s="12" t="s">
        <v>70</v>
      </c>
      <c r="H39" s="19">
        <f>+H30-H32-H34-H37</f>
        <v>569861.1799999999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ht="15">
      <c r="B43" s="1"/>
    </row>
    <row r="44" spans="2:6" ht="15" hidden="1">
      <c r="B44" s="1"/>
      <c r="E44" t="s">
        <v>67</v>
      </c>
      <c r="F44" s="2" t="s">
        <v>68</v>
      </c>
    </row>
    <row r="45" spans="2:6" ht="15" hidden="1">
      <c r="B45" s="1"/>
      <c r="E45" t="s">
        <v>39</v>
      </c>
      <c r="F45" t="s">
        <v>30</v>
      </c>
    </row>
    <row r="46" spans="2:6" ht="15" hidden="1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spans="2:6" ht="15">
      <c r="B49" s="1"/>
      <c r="E49" t="s">
        <v>69</v>
      </c>
      <c r="F49" s="2" t="s">
        <v>41</v>
      </c>
    </row>
    <row r="50" spans="2:6" ht="15">
      <c r="B50" s="1"/>
      <c r="E50" t="s">
        <v>39</v>
      </c>
      <c r="F50" t="s">
        <v>30</v>
      </c>
    </row>
    <row r="51" spans="2:6" ht="15">
      <c r="B51" s="1"/>
      <c r="E51" t="s">
        <v>40</v>
      </c>
      <c r="F51" t="s">
        <v>31</v>
      </c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  <row r="159" ht="15">
      <c r="B159" s="1"/>
    </row>
    <row r="160" ht="15">
      <c r="B160" s="1"/>
    </row>
    <row r="161" ht="15">
      <c r="B161" s="1"/>
    </row>
    <row r="162" ht="15">
      <c r="B162" s="1"/>
    </row>
    <row r="163" ht="15">
      <c r="B163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2019-01-04T18:24:07Z</cp:lastPrinted>
  <dcterms:created xsi:type="dcterms:W3CDTF">2008-10-01T23:21:38Z</dcterms:created>
  <dcterms:modified xsi:type="dcterms:W3CDTF">2019-06-04T22:12:37Z</dcterms:modified>
  <cp:category/>
  <cp:version/>
  <cp:contentType/>
  <cp:contentStatus/>
</cp:coreProperties>
</file>