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9\Estados Financieros F Auditado\Envios\Enero\"/>
    </mc:Choice>
  </mc:AlternateContent>
  <bookViews>
    <workbookView xWindow="0" yWindow="0" windowWidth="20490" windowHeight="7155" tabRatio="360" activeTab="1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2" l="1"/>
  <c r="K50" i="1" l="1"/>
  <c r="J20" i="2" l="1"/>
  <c r="J16" i="2" l="1"/>
  <c r="J22" i="2" s="1"/>
  <c r="J27" i="2" s="1"/>
  <c r="J32" i="2" s="1"/>
  <c r="M7" i="1" l="1"/>
  <c r="K59" i="1" l="1"/>
  <c r="K32" i="1" l="1"/>
  <c r="K22" i="1" l="1"/>
  <c r="K44" i="1" l="1"/>
  <c r="K33" i="1"/>
  <c r="K7" i="1" l="1"/>
  <c r="K52" i="1" l="1"/>
  <c r="K60" i="1" l="1"/>
</calcChain>
</file>

<file path=xl/sharedStrings.xml><?xml version="1.0" encoding="utf-8"?>
<sst xmlns="http://schemas.openxmlformats.org/spreadsheetml/2006/main" count="80" uniqueCount="74">
  <si>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</si>
  <si>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</si>
  <si>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</si>
  <si>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</si>
  <si>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</si>
  <si>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</si>
  <si>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</si>
  <si>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</si>
  <si>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</si>
  <si>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</si>
  <si>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</si>
  <si>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</si>
  <si>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</si>
  <si>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</si>
  <si>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>Otros ingresos netos de otros gastos</t>
  </si>
  <si>
    <t xml:space="preserve">Impuesto sobre la renta </t>
  </si>
  <si>
    <t>Utilidad de operación</t>
  </si>
  <si>
    <t>Efectivo restringido</t>
  </si>
  <si>
    <t>Obligaciones por beneficios de retiro</t>
  </si>
  <si>
    <t>Cuentas por cobrar - netas</t>
  </si>
  <si>
    <t>Cuentas por cobrar a compañías relacionadas</t>
  </si>
  <si>
    <t>Otras cuentas por pagar y gastos acumulados</t>
  </si>
  <si>
    <t>Pasivo por impuesto diferido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</si>
  <si>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</si>
  <si>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</si>
  <si>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</si>
  <si>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</si>
  <si>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</si>
  <si>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</si>
  <si>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</si>
  <si>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</si>
  <si>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</si>
  <si>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</si>
  <si>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</si>
  <si>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</si>
  <si>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</si>
  <si>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</si>
  <si>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</si>
  <si>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</si>
  <si>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</si>
  <si>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</si>
  <si>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</si>
  <si>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</si>
  <si>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</si>
  <si>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</si>
  <si>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</si>
  <si>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</si>
  <si>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</si>
  <si>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</si>
  <si>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</si>
  <si>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</si>
  <si>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</si>
  <si>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</si>
  <si>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</si>
  <si>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</si>
  <si>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</si>
  <si>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</si>
  <si>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</si>
  <si>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</si>
  <si>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</si>
  <si>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</si>
  <si>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</si>
  <si>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</si>
  <si>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</si>
  <si>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</si>
  <si>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Al 31 de enero  de 2019</t>
  </si>
  <si>
    <t>Por los períodos terminados del 1 al 31 de enero de 2019.</t>
  </si>
  <si>
    <t xml:space="preserve">Lic. Ricardo Flores  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</si>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</sst>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2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169" fontId="34" fillId="0" borderId="0" xfId="42" applyNumberFormat="1" applyFont="1" applyFill="1"/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3" fontId="34" fillId="0" borderId="0" xfId="42" applyNumberFormat="1" applyFont="1" applyFill="1"/>
    <xf numFmtId="4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41" fontId="62" fillId="0" borderId="0" xfId="0" applyNumberFormat="1" applyFont="1" applyFill="1" applyBorder="1"/>
    <xf numFmtId="37" fontId="34" fillId="0" borderId="9" xfId="42" applyNumberFormat="1" applyFont="1" applyFill="1" applyBorder="1"/>
    <xf numFmtId="0" fontId="57" fillId="23" borderId="0" xfId="0" applyFont="1" applyFill="1" applyAlignment="1"/>
    <xf numFmtId="0" fontId="34" fillId="23" borderId="0" xfId="0" applyFont="1" applyFill="1" applyAlignment="1">
      <alignment horizontal="left"/>
    </xf>
    <xf numFmtId="37" fontId="57" fillId="23" borderId="0" xfId="42" applyNumberFormat="1" applyFont="1" applyFill="1"/>
    <xf numFmtId="166" fontId="34" fillId="23" borderId="0" xfId="40" applyFont="1" applyFill="1" applyBorder="1" applyAlignment="1"/>
    <xf numFmtId="168" fontId="34" fillId="23" borderId="0" xfId="42" applyNumberFormat="1" applyFont="1" applyFill="1" applyAlignment="1"/>
    <xf numFmtId="44" fontId="65" fillId="23" borderId="0" xfId="185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3" fontId="34" fillId="0" borderId="12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169" fontId="62" fillId="23" borderId="0" xfId="42" applyNumberFormat="1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2" fillId="23" borderId="0" xfId="42" applyFont="1" applyFill="1" applyAlignment="1">
      <alignment horizontal="center"/>
    </xf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169" fontId="63" fillId="23" borderId="0" xfId="42" applyNumberFormat="1" applyFont="1" applyFill="1"/>
    <xf numFmtId="0" fontId="34" fillId="23" borderId="0" xfId="42" applyFont="1" applyFill="1" applyAlignment="1">
      <alignment horizontal="left" vertical="center" wrapText="1"/>
    </xf>
    <xf numFmtId="0" fontId="57" fillId="0" borderId="0" xfId="42" applyFont="1" applyFill="1" applyAlignment="1">
      <alignment horizontal="left"/>
    </xf>
    <xf numFmtId="2" fontId="59" fillId="23" borderId="22" xfId="187" applyNumberFormat="1" applyFont="1" applyFill="1" applyBorder="1" applyAlignment="1">
      <alignment horizontal="left" vertical="center" wrapText="1"/>
    </xf>
    <xf numFmtId="2" fontId="59" fillId="23" borderId="18" xfId="187" applyNumberFormat="1" applyFont="1" applyFill="1" applyBorder="1" applyAlignment="1">
      <alignment horizontal="left" vertical="center" wrapText="1"/>
    </xf>
    <xf numFmtId="2" fontId="59" fillId="23" borderId="23" xfId="187" applyNumberFormat="1" applyFont="1" applyFill="1" applyBorder="1" applyAlignment="1">
      <alignment horizontal="left" vertical="center" wrapText="1"/>
    </xf>
    <xf numFmtId="2" fontId="59" fillId="23" borderId="24" xfId="187" applyNumberFormat="1" applyFont="1" applyFill="1" applyBorder="1" applyAlignment="1">
      <alignment horizontal="left" vertical="center" wrapText="1"/>
    </xf>
    <xf numFmtId="2" fontId="59" fillId="23" borderId="0" xfId="187" applyNumberFormat="1" applyFont="1" applyFill="1" applyBorder="1" applyAlignment="1">
      <alignment horizontal="left" vertical="center" wrapText="1"/>
    </xf>
    <xf numFmtId="2" fontId="59" fillId="23" borderId="20" xfId="187" applyNumberFormat="1" applyFont="1" applyFill="1" applyBorder="1" applyAlignment="1">
      <alignment horizontal="left" vertical="center" wrapText="1"/>
    </xf>
    <xf numFmtId="2" fontId="59" fillId="23" borderId="25" xfId="187" applyNumberFormat="1" applyFont="1" applyFill="1" applyBorder="1" applyAlignment="1">
      <alignment horizontal="left" vertical="center" wrapText="1"/>
    </xf>
    <xf numFmtId="2" fontId="59" fillId="23" borderId="12" xfId="187" applyNumberFormat="1" applyFont="1" applyFill="1" applyBorder="1" applyAlignment="1">
      <alignment horizontal="left" vertical="center" wrapText="1"/>
    </xf>
    <xf numFmtId="2" fontId="59" fillId="23" borderId="21" xfId="187" applyNumberFormat="1" applyFont="1" applyFill="1" applyBorder="1" applyAlignment="1">
      <alignment horizontal="left" vertical="center" wrapText="1"/>
    </xf>
    <xf numFmtId="0" fontId="59" fillId="23" borderId="22" xfId="187" applyFont="1" applyFill="1" applyBorder="1" applyAlignment="1">
      <alignment horizontal="left" vertical="center" wrapText="1"/>
    </xf>
    <xf numFmtId="0" fontId="59" fillId="23" borderId="18" xfId="187" applyFont="1" applyFill="1" applyBorder="1" applyAlignment="1">
      <alignment horizontal="left" vertical="center" wrapText="1"/>
    </xf>
    <xf numFmtId="0" fontId="59" fillId="23" borderId="23" xfId="187" applyFont="1" applyFill="1" applyBorder="1" applyAlignment="1">
      <alignment horizontal="left" vertical="center" wrapText="1"/>
    </xf>
    <xf numFmtId="0" fontId="59" fillId="23" borderId="24" xfId="187" applyFont="1" applyFill="1" applyBorder="1" applyAlignment="1">
      <alignment horizontal="left" vertical="center" wrapText="1"/>
    </xf>
    <xf numFmtId="0" fontId="59" fillId="23" borderId="0" xfId="187" applyFont="1" applyFill="1" applyBorder="1" applyAlignment="1">
      <alignment horizontal="left" vertical="center" wrapText="1"/>
    </xf>
    <xf numFmtId="0" fontId="59" fillId="23" borderId="20" xfId="187" applyFont="1" applyFill="1" applyBorder="1" applyAlignment="1">
      <alignment horizontal="left" vertical="center" wrapText="1"/>
    </xf>
    <xf numFmtId="0" fontId="59" fillId="23" borderId="25" xfId="187" applyFont="1" applyFill="1" applyBorder="1" applyAlignment="1">
      <alignment horizontal="left" vertical="center" wrapText="1"/>
    </xf>
    <xf numFmtId="0" fontId="59" fillId="23" borderId="12" xfId="187" applyFont="1" applyFill="1" applyBorder="1" applyAlignment="1">
      <alignment horizontal="left" vertical="center" wrapText="1"/>
    </xf>
    <xf numFmtId="0" fontId="59" fillId="23" borderId="21" xfId="187" applyFont="1" applyFill="1" applyBorder="1" applyAlignment="1">
      <alignment horizontal="left" vertical="center" wrapText="1"/>
    </xf>
    <xf numFmtId="0" fontId="57" fillId="0" borderId="0" xfId="42" applyNumberFormat="1" applyFont="1" applyFill="1" applyAlignment="1">
      <alignment horizontal="right"/>
    </xf>
    <xf numFmtId="0" fontId="90" fillId="0" borderId="0" xfId="0" applyFont="1" applyFill="1" applyAlignment="1">
      <alignment horizontal="left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1" xfId="846" builtinId="16" customBuiltin="1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69"/>
  <sheetViews>
    <sheetView showGridLines="0" topLeftCell="A46" zoomScaleNormal="100" workbookViewId="0">
      <selection activeCell="M63" sqref="M63"/>
    </sheetView>
  </sheetViews>
  <sheetFormatPr baseColWidth="10" defaultColWidth="10.7109375" defaultRowHeight="13.7" customHeight="1"/>
  <cols>
    <col min="1" max="1" width="1.28515625" style="4" customWidth="1"/>
    <col min="2" max="2" width="2.28515625" style="4" customWidth="1"/>
    <col min="3" max="3" width="2" style="4" customWidth="1"/>
    <col min="4" max="4" width="1.7109375" style="4" customWidth="1"/>
    <col min="5" max="5" width="1.5703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5.42578125" style="10" customWidth="1"/>
    <col min="10" max="10" width="3.7109375" style="6" customWidth="1"/>
    <col min="11" max="11" width="13.42578125" style="35" customWidth="1"/>
    <col min="12" max="12" width="4" style="4" customWidth="1"/>
    <col min="13" max="13" width="13.42578125" style="8" customWidth="1"/>
    <col min="14" max="14" width="4.140625" style="4" customWidth="1"/>
    <col min="15" max="16384" width="10.7109375" style="4"/>
  </cols>
  <sheetData>
    <row r="1" spans="1:14" ht="15" customHeight="1">
      <c r="A1" s="3"/>
      <c r="L1" s="7"/>
      <c r="N1" s="5"/>
    </row>
    <row r="2" spans="1:14" ht="15" customHeight="1">
      <c r="B2" s="9"/>
      <c r="C2" s="9"/>
      <c r="D2" s="9"/>
      <c r="E2" s="9"/>
      <c r="F2" s="9"/>
      <c r="G2" s="9"/>
    </row>
    <row r="3" spans="1:14" ht="15" customHeight="1">
      <c r="A3" s="4" t="s">
        <v>44</v>
      </c>
      <c r="B3" s="9"/>
      <c r="C3" s="9"/>
      <c r="D3" s="9"/>
      <c r="E3" s="9"/>
      <c r="F3" s="9"/>
      <c r="G3" s="9"/>
    </row>
    <row r="4" spans="1:14" ht="15" customHeight="1">
      <c r="A4" s="2" t="s">
        <v>0</v>
      </c>
      <c r="I4" s="79"/>
      <c r="J4" s="80"/>
      <c r="K4" s="87"/>
      <c r="L4" s="88"/>
      <c r="M4" s="89"/>
      <c r="N4" s="88"/>
    </row>
    <row r="5" spans="1:14" ht="15" customHeight="1">
      <c r="A5" s="11" t="s">
        <v>64</v>
      </c>
      <c r="I5" s="79"/>
      <c r="J5" s="80"/>
      <c r="K5" s="87"/>
      <c r="L5" s="88"/>
      <c r="M5" s="89"/>
      <c r="N5" s="88"/>
    </row>
    <row r="6" spans="1:14" ht="5.0999999999999996" customHeight="1">
      <c r="A6" s="9"/>
      <c r="I6" s="79"/>
      <c r="J6" s="80"/>
      <c r="K6" s="87"/>
      <c r="L6" s="88"/>
      <c r="M6" s="89"/>
      <c r="N6" s="88"/>
    </row>
    <row r="7" spans="1:14" ht="15" customHeight="1">
      <c r="A7" s="2" t="s">
        <v>65</v>
      </c>
      <c r="B7" s="9"/>
      <c r="C7" s="9"/>
      <c r="D7" s="9"/>
      <c r="E7" s="9"/>
      <c r="F7" s="9"/>
      <c r="G7" s="9"/>
      <c r="H7" s="9"/>
      <c r="I7" s="79"/>
      <c r="J7" s="80"/>
      <c r="K7" s="115">
        <f>(K22-K17)/K44</f>
        <v>1.1599775077964638</v>
      </c>
      <c r="L7" s="116"/>
      <c r="M7" s="115" t="e">
        <f>(M22-M17)/M44</f>
        <v>#DIV/0!</v>
      </c>
      <c r="N7" s="100"/>
    </row>
    <row r="8" spans="1:14" ht="5.0999999999999996" customHeight="1">
      <c r="A8" s="2"/>
      <c r="B8" s="9"/>
      <c r="C8" s="9"/>
      <c r="D8" s="9"/>
      <c r="E8" s="9"/>
      <c r="F8" s="9"/>
      <c r="G8" s="9"/>
      <c r="H8" s="9"/>
      <c r="I8" s="79"/>
      <c r="J8" s="80"/>
      <c r="K8" s="115"/>
      <c r="L8" s="116"/>
      <c r="M8" s="115"/>
      <c r="N8" s="100"/>
    </row>
    <row r="9" spans="1:14" ht="15" customHeight="1">
      <c r="A9" s="9" t="s">
        <v>1</v>
      </c>
      <c r="B9" s="9"/>
      <c r="C9" s="9"/>
      <c r="D9" s="9"/>
      <c r="E9" s="9"/>
      <c r="F9" s="9"/>
      <c r="G9" s="9"/>
      <c r="H9" s="9"/>
      <c r="I9" s="79"/>
      <c r="J9" s="80"/>
      <c r="K9" s="117"/>
      <c r="L9" s="118"/>
      <c r="M9" s="119"/>
      <c r="N9" s="88"/>
    </row>
    <row r="10" spans="1:14" ht="15" customHeight="1" thickBot="1">
      <c r="M10" s="115"/>
    </row>
    <row r="11" spans="1:14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37"/>
      <c r="K11" s="38"/>
      <c r="L11" s="12"/>
      <c r="M11" s="119"/>
    </row>
    <row r="12" spans="1:14" ht="13.7" customHeight="1">
      <c r="I12" s="16"/>
      <c r="J12" s="16"/>
      <c r="K12" s="101">
        <v>2019</v>
      </c>
      <c r="L12" s="39"/>
      <c r="M12" s="115"/>
    </row>
    <row r="13" spans="1:14" ht="13.7" customHeight="1">
      <c r="A13" s="40" t="s">
        <v>2</v>
      </c>
      <c r="I13" s="16"/>
      <c r="J13" s="16"/>
      <c r="K13" s="85" t="s">
        <v>25</v>
      </c>
      <c r="L13" s="18"/>
      <c r="M13" s="119"/>
    </row>
    <row r="14" spans="1:14" s="14" customFormat="1" ht="13.7" customHeight="1">
      <c r="A14" s="41" t="s">
        <v>47</v>
      </c>
      <c r="I14" s="17"/>
      <c r="J14" s="17"/>
      <c r="K14" s="42"/>
      <c r="L14" s="43"/>
      <c r="M14" s="115"/>
    </row>
    <row r="15" spans="1:14" ht="13.7" customHeight="1">
      <c r="A15" s="44"/>
      <c r="B15" s="45" t="s">
        <v>26</v>
      </c>
      <c r="C15" s="45"/>
      <c r="D15" s="45"/>
      <c r="E15" s="45"/>
      <c r="F15" s="45"/>
      <c r="G15" s="45"/>
      <c r="H15" s="45"/>
      <c r="I15" s="46"/>
      <c r="J15" s="46"/>
      <c r="K15" s="35">
        <v>28161793</v>
      </c>
      <c r="L15" s="97"/>
      <c r="M15" s="119"/>
    </row>
    <row r="16" spans="1:14" ht="13.7" customHeight="1">
      <c r="A16" s="90"/>
      <c r="B16" s="91" t="s">
        <v>19</v>
      </c>
      <c r="C16" s="91"/>
      <c r="D16" s="91"/>
      <c r="E16" s="91"/>
      <c r="F16" s="91"/>
      <c r="G16" s="91"/>
      <c r="H16" s="91"/>
      <c r="I16" s="92"/>
      <c r="J16" s="92"/>
      <c r="K16" s="35">
        <v>19861751.300000001</v>
      </c>
      <c r="L16" s="97"/>
      <c r="M16" s="115"/>
    </row>
    <row r="17" spans="1:14" ht="13.7" customHeight="1">
      <c r="A17" s="90"/>
      <c r="B17" s="91" t="s">
        <v>20</v>
      </c>
      <c r="C17" s="91"/>
      <c r="D17" s="91"/>
      <c r="E17" s="91"/>
      <c r="F17" s="91"/>
      <c r="G17" s="91"/>
      <c r="H17" s="91"/>
      <c r="I17" s="92"/>
      <c r="J17" s="92"/>
      <c r="K17" s="35">
        <v>1307733</v>
      </c>
      <c r="L17" s="97"/>
      <c r="M17" s="119"/>
      <c r="N17" s="35"/>
    </row>
    <row r="18" spans="1:14" ht="13.7" customHeight="1">
      <c r="A18" s="90"/>
      <c r="B18" s="120" t="s">
        <v>27</v>
      </c>
      <c r="C18" s="120"/>
      <c r="D18" s="120"/>
      <c r="E18" s="120"/>
      <c r="F18" s="120"/>
      <c r="G18" s="120"/>
      <c r="H18" s="120"/>
      <c r="I18" s="92"/>
      <c r="J18" s="92"/>
      <c r="K18" s="35">
        <v>23372216.700000003</v>
      </c>
      <c r="L18" s="97"/>
      <c r="M18" s="115"/>
      <c r="N18" s="35"/>
    </row>
    <row r="19" spans="1:14" ht="13.7" customHeight="1">
      <c r="A19" s="90"/>
      <c r="B19" s="91" t="s">
        <v>46</v>
      </c>
      <c r="C19" s="91"/>
      <c r="D19" s="91"/>
      <c r="E19" s="91"/>
      <c r="F19" s="91"/>
      <c r="G19" s="91"/>
      <c r="H19" s="91"/>
      <c r="I19" s="92"/>
      <c r="J19" s="92"/>
      <c r="K19" s="35">
        <v>4252450.1999999993</v>
      </c>
      <c r="L19" s="97"/>
      <c r="M19" s="119"/>
      <c r="N19" s="35"/>
    </row>
    <row r="20" spans="1:14" ht="13.7" customHeight="1">
      <c r="A20" s="44"/>
      <c r="B20" s="91" t="s">
        <v>28</v>
      </c>
      <c r="C20" s="91"/>
      <c r="D20" s="91"/>
      <c r="E20" s="91"/>
      <c r="F20" s="91"/>
      <c r="G20" s="91"/>
      <c r="H20" s="91"/>
      <c r="I20" s="92"/>
      <c r="J20" s="92"/>
      <c r="K20" s="104">
        <v>11271922</v>
      </c>
      <c r="L20" s="97"/>
      <c r="M20" s="115"/>
      <c r="N20" s="35"/>
    </row>
    <row r="21" spans="1:14" ht="13.7" customHeight="1">
      <c r="A21" s="44"/>
      <c r="B21" s="91" t="s">
        <v>3</v>
      </c>
      <c r="C21" s="91"/>
      <c r="D21" s="91"/>
      <c r="E21" s="91"/>
      <c r="F21" s="91"/>
      <c r="G21" s="91"/>
      <c r="H21" s="91"/>
      <c r="I21" s="94"/>
      <c r="J21" s="94"/>
      <c r="K21" s="99">
        <v>3496231.9</v>
      </c>
      <c r="L21" s="97"/>
      <c r="M21" s="119"/>
      <c r="N21" s="36"/>
    </row>
    <row r="22" spans="1:14" ht="13.7" customHeight="1">
      <c r="A22" s="121" t="s">
        <v>48</v>
      </c>
      <c r="B22" s="121"/>
      <c r="C22" s="121"/>
      <c r="D22" s="121"/>
      <c r="E22" s="121"/>
      <c r="F22" s="121"/>
      <c r="G22" s="121"/>
      <c r="H22" s="121"/>
      <c r="I22" s="6"/>
      <c r="K22" s="77">
        <f>SUM(K15:K21)</f>
        <v>91724098.100000009</v>
      </c>
      <c r="L22" s="98"/>
      <c r="M22" s="115"/>
      <c r="N22" s="36"/>
    </row>
    <row r="23" spans="1:14" ht="9.9499999999999993" customHeight="1">
      <c r="A23" s="51"/>
      <c r="I23" s="6"/>
      <c r="K23" s="62"/>
      <c r="L23" s="43"/>
      <c r="M23" s="119"/>
      <c r="N23" s="36"/>
    </row>
    <row r="24" spans="1:14" s="51" customFormat="1" ht="13.7" customHeight="1">
      <c r="A24" s="51" t="s">
        <v>49</v>
      </c>
      <c r="I24" s="53"/>
      <c r="J24" s="53"/>
      <c r="K24" s="50"/>
      <c r="L24" s="54"/>
      <c r="M24" s="115"/>
    </row>
    <row r="25" spans="1:14" s="51" customFormat="1" ht="13.7" customHeight="1">
      <c r="A25" s="4"/>
      <c r="B25" s="45" t="s">
        <v>35</v>
      </c>
      <c r="C25" s="55"/>
      <c r="D25" s="55"/>
      <c r="E25" s="55"/>
      <c r="F25" s="55"/>
      <c r="G25" s="55"/>
      <c r="H25" s="55"/>
      <c r="I25" s="56"/>
      <c r="J25" s="57"/>
      <c r="K25" s="77">
        <v>400164973.80000001</v>
      </c>
      <c r="L25" s="58"/>
      <c r="M25" s="119"/>
    </row>
    <row r="26" spans="1:14" s="51" customFormat="1" ht="13.7" customHeight="1">
      <c r="A26" s="4"/>
      <c r="B26" s="45" t="s">
        <v>17</v>
      </c>
      <c r="C26" s="55"/>
      <c r="D26" s="55"/>
      <c r="E26" s="55"/>
      <c r="F26" s="55"/>
      <c r="G26" s="55"/>
      <c r="H26" s="55"/>
      <c r="I26" s="56"/>
      <c r="J26" s="57"/>
      <c r="K26" s="77">
        <v>2974779</v>
      </c>
      <c r="L26" s="58"/>
      <c r="M26" s="115"/>
    </row>
    <row r="27" spans="1:14" s="51" customFormat="1" ht="13.7" customHeight="1">
      <c r="A27" s="4"/>
      <c r="B27" s="45" t="s">
        <v>43</v>
      </c>
      <c r="C27" s="55"/>
      <c r="D27" s="55"/>
      <c r="E27" s="55"/>
      <c r="F27" s="55"/>
      <c r="G27" s="55"/>
      <c r="H27" s="55"/>
      <c r="I27" s="56"/>
      <c r="J27" s="57"/>
      <c r="K27" s="77">
        <v>43055058.399999999</v>
      </c>
      <c r="L27" s="58"/>
      <c r="M27" s="119"/>
    </row>
    <row r="28" spans="1:14" s="51" customFormat="1" ht="13.7" customHeight="1">
      <c r="A28" s="44"/>
      <c r="B28" s="45" t="s">
        <v>28</v>
      </c>
      <c r="C28" s="45"/>
      <c r="D28" s="45"/>
      <c r="E28" s="45"/>
      <c r="F28" s="45"/>
      <c r="G28" s="45"/>
      <c r="H28" s="45"/>
      <c r="I28" s="49"/>
      <c r="J28" s="49"/>
      <c r="K28" s="77">
        <v>11630596</v>
      </c>
      <c r="L28" s="47"/>
      <c r="M28" s="115"/>
    </row>
    <row r="29" spans="1:14" ht="13.7" customHeight="1">
      <c r="A29" s="9"/>
      <c r="B29" s="45" t="s">
        <v>40</v>
      </c>
      <c r="C29" s="45"/>
      <c r="D29" s="45"/>
      <c r="E29" s="45"/>
      <c r="F29" s="45"/>
      <c r="G29" s="45"/>
      <c r="H29" s="45"/>
      <c r="I29" s="56"/>
      <c r="J29" s="56"/>
      <c r="K29" s="77">
        <v>13775602.699999999</v>
      </c>
      <c r="L29" s="47"/>
      <c r="M29" s="119"/>
      <c r="N29" s="27"/>
    </row>
    <row r="30" spans="1:14" ht="13.7" customHeight="1">
      <c r="A30" s="9"/>
      <c r="B30" s="45" t="s">
        <v>38</v>
      </c>
      <c r="C30" s="45"/>
      <c r="D30" s="45"/>
      <c r="E30" s="45"/>
      <c r="F30" s="45"/>
      <c r="G30" s="45"/>
      <c r="H30" s="45"/>
      <c r="I30" s="56"/>
      <c r="J30" s="56"/>
      <c r="K30" s="77">
        <v>237785151.79999998</v>
      </c>
      <c r="L30" s="47"/>
      <c r="M30" s="115"/>
    </row>
    <row r="31" spans="1:14" ht="13.7" customHeight="1">
      <c r="A31" s="9"/>
      <c r="B31" s="45" t="s">
        <v>29</v>
      </c>
      <c r="C31" s="45"/>
      <c r="D31" s="45"/>
      <c r="E31" s="45"/>
      <c r="F31" s="45"/>
      <c r="G31" s="45"/>
      <c r="H31" s="45"/>
      <c r="I31" s="56"/>
      <c r="J31" s="56"/>
      <c r="K31" s="76">
        <v>2845634</v>
      </c>
      <c r="L31" s="47"/>
      <c r="M31" s="119"/>
    </row>
    <row r="32" spans="1:14" ht="13.7" customHeight="1">
      <c r="A32" s="121" t="s">
        <v>50</v>
      </c>
      <c r="B32" s="121"/>
      <c r="C32" s="121"/>
      <c r="D32" s="121"/>
      <c r="E32" s="121"/>
      <c r="F32" s="121"/>
      <c r="G32" s="121"/>
      <c r="H32" s="121"/>
      <c r="I32" s="6"/>
      <c r="K32" s="93">
        <f>SUM(K25:K31)</f>
        <v>712231795.69999993</v>
      </c>
      <c r="L32" s="43"/>
      <c r="M32" s="115"/>
    </row>
    <row r="33" spans="1:14" ht="13.7" customHeight="1" thickBot="1">
      <c r="A33" s="121" t="s">
        <v>51</v>
      </c>
      <c r="B33" s="121"/>
      <c r="C33" s="121"/>
      <c r="D33" s="121"/>
      <c r="E33" s="121"/>
      <c r="F33" s="121"/>
      <c r="G33" s="121"/>
      <c r="H33" s="121"/>
      <c r="I33" s="6"/>
      <c r="K33" s="78">
        <f>+K22+K32</f>
        <v>803955893.79999995</v>
      </c>
      <c r="L33" s="43"/>
      <c r="M33" s="119"/>
      <c r="N33" s="36"/>
    </row>
    <row r="34" spans="1:14" ht="9.9499999999999993" customHeight="1" thickTop="1">
      <c r="A34" s="51"/>
      <c r="I34" s="6"/>
      <c r="K34" s="43"/>
      <c r="L34" s="43"/>
      <c r="M34" s="115"/>
      <c r="N34" s="36"/>
    </row>
    <row r="35" spans="1:14" ht="13.7" customHeight="1">
      <c r="A35" s="15" t="s">
        <v>4</v>
      </c>
      <c r="I35" s="6"/>
      <c r="K35" s="60"/>
      <c r="L35" s="60"/>
      <c r="M35" s="119"/>
    </row>
    <row r="36" spans="1:14" ht="13.7" customHeight="1">
      <c r="A36" s="51" t="s">
        <v>24</v>
      </c>
      <c r="I36" s="6"/>
      <c r="K36" s="52"/>
      <c r="L36" s="60"/>
      <c r="M36" s="115"/>
    </row>
    <row r="37" spans="1:14" ht="13.7" customHeight="1">
      <c r="B37" s="45" t="s">
        <v>5</v>
      </c>
      <c r="C37" s="45"/>
      <c r="D37" s="45"/>
      <c r="E37" s="45"/>
      <c r="F37" s="45"/>
      <c r="G37" s="45"/>
      <c r="H37" s="45"/>
      <c r="I37" s="56"/>
      <c r="J37" s="56"/>
      <c r="K37" s="77">
        <v>2096533.4000000001</v>
      </c>
      <c r="L37" s="48"/>
      <c r="M37" s="119"/>
    </row>
    <row r="38" spans="1:14" ht="13.7" customHeight="1">
      <c r="A38" s="44"/>
      <c r="B38" s="45" t="s">
        <v>6</v>
      </c>
      <c r="C38" s="91"/>
      <c r="D38" s="91"/>
      <c r="E38" s="91"/>
      <c r="F38" s="91"/>
      <c r="G38" s="91"/>
      <c r="H38" s="91"/>
      <c r="I38" s="96"/>
      <c r="J38" s="96"/>
      <c r="K38" s="93">
        <v>21579451</v>
      </c>
      <c r="L38" s="61"/>
      <c r="M38" s="115"/>
    </row>
    <row r="39" spans="1:14" ht="13.7" customHeight="1">
      <c r="A39" s="44"/>
      <c r="B39" s="45" t="s">
        <v>39</v>
      </c>
      <c r="C39" s="45"/>
      <c r="D39" s="45"/>
      <c r="E39" s="45"/>
      <c r="F39" s="45"/>
      <c r="G39" s="45"/>
      <c r="H39" s="45"/>
      <c r="I39" s="56"/>
      <c r="J39" s="56"/>
      <c r="K39" s="93">
        <v>2705692</v>
      </c>
      <c r="L39" s="61"/>
      <c r="M39" s="119"/>
    </row>
    <row r="40" spans="1:14" ht="13.7" customHeight="1">
      <c r="A40" s="44"/>
      <c r="B40" s="45" t="s">
        <v>32</v>
      </c>
      <c r="C40" s="45"/>
      <c r="D40" s="45"/>
      <c r="E40" s="45"/>
      <c r="F40" s="45"/>
      <c r="G40" s="45"/>
      <c r="H40" s="45"/>
      <c r="I40" s="56"/>
      <c r="J40" s="56"/>
      <c r="K40" s="77">
        <v>21350346.900000002</v>
      </c>
      <c r="L40" s="61"/>
      <c r="M40" s="115"/>
    </row>
    <row r="41" spans="1:14" ht="13.7" customHeight="1">
      <c r="A41" s="44"/>
      <c r="B41" s="45" t="s">
        <v>36</v>
      </c>
      <c r="C41" s="45"/>
      <c r="D41" s="45"/>
      <c r="E41" s="45"/>
      <c r="F41" s="45"/>
      <c r="G41" s="45"/>
      <c r="H41" s="45"/>
      <c r="I41" s="56"/>
      <c r="J41" s="56"/>
      <c r="K41" s="77">
        <v>13686263.699999999</v>
      </c>
      <c r="L41" s="61"/>
      <c r="M41" s="119"/>
    </row>
    <row r="42" spans="1:14" ht="13.7" customHeight="1">
      <c r="A42" s="44"/>
      <c r="B42" s="45" t="s">
        <v>45</v>
      </c>
      <c r="C42" s="45"/>
      <c r="D42" s="45"/>
      <c r="E42" s="45"/>
      <c r="F42" s="45"/>
      <c r="G42" s="45"/>
      <c r="H42" s="45"/>
      <c r="I42" s="56"/>
      <c r="J42" s="56"/>
      <c r="K42" s="77">
        <v>10125000</v>
      </c>
      <c r="L42" s="61"/>
      <c r="M42" s="115"/>
    </row>
    <row r="43" spans="1:14" ht="13.7" customHeight="1">
      <c r="A43" s="44"/>
      <c r="B43" s="45" t="s">
        <v>21</v>
      </c>
      <c r="C43" s="45"/>
      <c r="D43" s="45"/>
      <c r="E43" s="45"/>
      <c r="F43" s="45"/>
      <c r="G43" s="45"/>
      <c r="H43" s="45"/>
      <c r="I43" s="56"/>
      <c r="J43" s="56"/>
      <c r="K43" s="95">
        <v>6403366.6999999993</v>
      </c>
      <c r="L43" s="47"/>
      <c r="M43" s="119"/>
    </row>
    <row r="44" spans="1:14" ht="13.7" customHeight="1">
      <c r="A44" s="121" t="s">
        <v>52</v>
      </c>
      <c r="B44" s="121"/>
      <c r="C44" s="121"/>
      <c r="D44" s="121"/>
      <c r="E44" s="121"/>
      <c r="F44" s="121"/>
      <c r="G44" s="121"/>
      <c r="H44" s="121"/>
      <c r="I44" s="6"/>
      <c r="K44" s="93">
        <f>SUM(K37:K43)</f>
        <v>77946653.700000003</v>
      </c>
      <c r="L44" s="43"/>
      <c r="M44" s="115"/>
      <c r="N44" s="27"/>
    </row>
    <row r="45" spans="1:14" ht="9.9499999999999993" customHeight="1">
      <c r="A45" s="51"/>
      <c r="I45" s="6"/>
      <c r="K45" s="62"/>
      <c r="L45" s="43"/>
      <c r="M45" s="119"/>
    </row>
    <row r="46" spans="1:14" ht="13.7" customHeight="1">
      <c r="A46" s="51" t="s">
        <v>53</v>
      </c>
      <c r="I46" s="6"/>
      <c r="K46" s="52"/>
      <c r="L46" s="43"/>
      <c r="M46" s="115"/>
    </row>
    <row r="47" spans="1:14" ht="13.7" customHeight="1">
      <c r="B47" s="45" t="s">
        <v>18</v>
      </c>
      <c r="C47" s="45"/>
      <c r="D47" s="45"/>
      <c r="E47" s="45"/>
      <c r="F47" s="45"/>
      <c r="G47" s="45"/>
      <c r="H47" s="45"/>
      <c r="I47" s="56"/>
      <c r="J47" s="56"/>
      <c r="K47" s="77">
        <v>6152878</v>
      </c>
      <c r="L47" s="47"/>
      <c r="M47" s="119"/>
    </row>
    <row r="48" spans="1:14" ht="13.7" customHeight="1">
      <c r="B48" s="45" t="s">
        <v>37</v>
      </c>
      <c r="C48" s="45"/>
      <c r="D48" s="45"/>
      <c r="E48" s="45"/>
      <c r="F48" s="45"/>
      <c r="G48" s="45"/>
      <c r="H48" s="45"/>
      <c r="I48" s="56"/>
      <c r="J48" s="56"/>
      <c r="K48" s="77">
        <v>222068650</v>
      </c>
      <c r="L48" s="47"/>
      <c r="M48" s="115"/>
    </row>
    <row r="49" spans="1:14" ht="13.7" customHeight="1">
      <c r="B49" s="45" t="s">
        <v>22</v>
      </c>
      <c r="C49" s="45"/>
      <c r="D49" s="45"/>
      <c r="E49" s="45"/>
      <c r="F49" s="45"/>
      <c r="G49" s="45"/>
      <c r="H49" s="45"/>
      <c r="I49" s="56"/>
      <c r="J49" s="56"/>
      <c r="K49" s="76">
        <v>8118270</v>
      </c>
      <c r="L49" s="47"/>
      <c r="M49" s="119"/>
    </row>
    <row r="50" spans="1:14" ht="13.7" customHeight="1">
      <c r="A50" s="121" t="s">
        <v>54</v>
      </c>
      <c r="B50" s="121"/>
      <c r="C50" s="121"/>
      <c r="D50" s="121"/>
      <c r="E50" s="121"/>
      <c r="F50" s="121"/>
      <c r="G50" s="121"/>
      <c r="H50" s="121"/>
      <c r="I50" s="6"/>
      <c r="K50" s="77">
        <f>SUM(K47:K49)</f>
        <v>236339798</v>
      </c>
      <c r="L50" s="60"/>
      <c r="M50" s="115"/>
    </row>
    <row r="51" spans="1:14" ht="5.0999999999999996" customHeight="1">
      <c r="A51" s="2"/>
      <c r="B51" s="2"/>
      <c r="C51" s="2"/>
      <c r="D51" s="2"/>
      <c r="E51" s="2"/>
      <c r="F51" s="2"/>
      <c r="G51" s="2"/>
      <c r="H51" s="2"/>
      <c r="I51" s="6"/>
      <c r="K51" s="52"/>
      <c r="L51" s="60"/>
      <c r="M51" s="119"/>
    </row>
    <row r="52" spans="1:14" ht="13.7" customHeight="1">
      <c r="A52" s="121" t="s">
        <v>55</v>
      </c>
      <c r="B52" s="121"/>
      <c r="C52" s="121"/>
      <c r="D52" s="121"/>
      <c r="E52" s="121"/>
      <c r="F52" s="121"/>
      <c r="G52" s="121"/>
      <c r="H52" s="121"/>
      <c r="I52" s="6"/>
      <c r="K52" s="76">
        <f>+K44+K50</f>
        <v>314286451.69999999</v>
      </c>
      <c r="L52" s="43"/>
      <c r="M52" s="115"/>
      <c r="N52" s="27"/>
    </row>
    <row r="53" spans="1:14" ht="9.9499999999999993" customHeight="1">
      <c r="A53" s="44"/>
      <c r="I53" s="6"/>
      <c r="K53" s="62"/>
      <c r="L53" s="43"/>
      <c r="M53" s="119"/>
    </row>
    <row r="54" spans="1:14" ht="13.7" customHeight="1">
      <c r="A54" s="63" t="s">
        <v>7</v>
      </c>
      <c r="I54" s="6"/>
      <c r="K54" s="43"/>
      <c r="L54" s="43"/>
      <c r="M54" s="115"/>
    </row>
    <row r="55" spans="1:14" ht="13.7" customHeight="1">
      <c r="B55" s="45" t="s">
        <v>42</v>
      </c>
      <c r="C55" s="45"/>
      <c r="D55" s="45"/>
      <c r="E55" s="45"/>
      <c r="F55" s="45"/>
      <c r="G55" s="45"/>
      <c r="H55" s="45"/>
      <c r="I55" s="56"/>
      <c r="J55" s="56"/>
      <c r="K55" s="59"/>
      <c r="L55" s="47"/>
      <c r="M55" s="119"/>
    </row>
    <row r="56" spans="1:14" ht="13.7" customHeight="1">
      <c r="A56" s="44"/>
      <c r="B56" s="45" t="s">
        <v>34</v>
      </c>
      <c r="C56" s="45"/>
      <c r="D56" s="45"/>
      <c r="E56" s="45"/>
      <c r="F56" s="45"/>
      <c r="G56" s="45"/>
      <c r="H56" s="45"/>
      <c r="I56" s="56"/>
      <c r="J56" s="56"/>
      <c r="K56" s="77">
        <v>370394930</v>
      </c>
      <c r="L56" s="47"/>
      <c r="M56" s="115"/>
    </row>
    <row r="57" spans="1:14" ht="13.7" customHeight="1">
      <c r="B57" s="45" t="s">
        <v>8</v>
      </c>
      <c r="C57" s="45"/>
      <c r="D57" s="45"/>
      <c r="E57" s="45"/>
      <c r="F57" s="45"/>
      <c r="G57" s="45"/>
      <c r="H57" s="45"/>
      <c r="I57" s="56"/>
      <c r="J57" s="56"/>
      <c r="K57" s="77">
        <v>68676721</v>
      </c>
      <c r="L57" s="47"/>
      <c r="M57" s="119"/>
    </row>
    <row r="58" spans="1:14" ht="13.7" customHeight="1">
      <c r="B58" s="45" t="s">
        <v>23</v>
      </c>
      <c r="C58" s="64"/>
      <c r="D58" s="45"/>
      <c r="E58" s="45"/>
      <c r="F58" s="45"/>
      <c r="G58" s="45"/>
      <c r="H58" s="45"/>
      <c r="I58" s="56"/>
      <c r="J58" s="56"/>
      <c r="K58" s="76">
        <v>50597791</v>
      </c>
      <c r="L58" s="47"/>
      <c r="M58" s="115"/>
    </row>
    <row r="59" spans="1:14" ht="13.7" customHeight="1">
      <c r="A59" s="121" t="s">
        <v>9</v>
      </c>
      <c r="B59" s="121"/>
      <c r="C59" s="121"/>
      <c r="D59" s="121"/>
      <c r="E59" s="121"/>
      <c r="F59" s="121"/>
      <c r="G59" s="121"/>
      <c r="H59" s="121"/>
      <c r="I59" s="6"/>
      <c r="K59" s="77">
        <f>SUM(K56:K58)</f>
        <v>489669442</v>
      </c>
      <c r="L59" s="43"/>
      <c r="M59" s="119"/>
    </row>
    <row r="60" spans="1:14" ht="13.7" customHeight="1" thickBot="1">
      <c r="A60" s="121" t="s">
        <v>56</v>
      </c>
      <c r="B60" s="121"/>
      <c r="C60" s="121"/>
      <c r="D60" s="121"/>
      <c r="E60" s="121"/>
      <c r="F60" s="121"/>
      <c r="G60" s="121"/>
      <c r="H60" s="121"/>
      <c r="I60" s="6"/>
      <c r="K60" s="105">
        <f>+K52+K59</f>
        <v>803955893.70000005</v>
      </c>
      <c r="L60" s="43"/>
      <c r="M60" s="115"/>
      <c r="N60" s="27"/>
    </row>
    <row r="61" spans="1:14" ht="13.7" customHeight="1" thickTop="1">
      <c r="B61" s="4" t="s">
        <v>10</v>
      </c>
      <c r="H61" s="102"/>
      <c r="I61" s="65"/>
      <c r="J61" s="65"/>
      <c r="K61" s="108"/>
      <c r="L61" s="108"/>
      <c r="M61" s="119"/>
      <c r="N61" s="102"/>
    </row>
    <row r="62" spans="1:14" ht="15" customHeight="1">
      <c r="I62" s="65"/>
      <c r="J62" s="65"/>
      <c r="K62" s="66"/>
      <c r="L62" s="30"/>
      <c r="M62" s="115"/>
      <c r="N62" s="102"/>
    </row>
    <row r="63" spans="1:14" ht="15" customHeight="1">
      <c r="B63" s="26"/>
      <c r="C63" s="26"/>
      <c r="D63" s="26"/>
      <c r="E63" s="26"/>
      <c r="F63" s="26"/>
      <c r="G63" s="26"/>
      <c r="H63" s="122" t="s">
        <v>33</v>
      </c>
      <c r="I63" s="123"/>
      <c r="J63" s="124"/>
      <c r="M63" s="119"/>
    </row>
    <row r="64" spans="1:14" ht="15" customHeight="1">
      <c r="B64" s="26"/>
      <c r="C64" s="26"/>
      <c r="D64" s="26"/>
      <c r="E64" s="26"/>
      <c r="F64" s="26"/>
      <c r="G64" s="26"/>
      <c r="H64" s="125"/>
      <c r="I64" s="126"/>
      <c r="J64" s="127"/>
      <c r="M64" s="115"/>
    </row>
    <row r="65" spans="1:13" ht="11.25" customHeight="1">
      <c r="A65" s="32"/>
      <c r="B65" s="26"/>
      <c r="C65" s="26"/>
      <c r="D65" s="26"/>
      <c r="E65" s="26"/>
      <c r="F65" s="26"/>
      <c r="G65" s="26"/>
      <c r="H65" s="128"/>
      <c r="I65" s="129"/>
      <c r="J65" s="130"/>
      <c r="M65" s="119"/>
    </row>
    <row r="66" spans="1:13" ht="15" customHeight="1" thickBot="1">
      <c r="L66" s="27"/>
      <c r="M66" s="115"/>
    </row>
    <row r="67" spans="1:13" ht="15" customHeight="1" thickTop="1">
      <c r="A67" s="12"/>
      <c r="B67" s="12"/>
      <c r="C67" s="12"/>
      <c r="D67" s="12"/>
      <c r="E67" s="12"/>
      <c r="F67" s="12"/>
      <c r="G67" s="12"/>
      <c r="H67" s="12"/>
      <c r="I67" s="13"/>
      <c r="J67" s="37"/>
      <c r="K67" s="38"/>
      <c r="L67" s="67"/>
      <c r="M67" s="119"/>
    </row>
    <row r="68" spans="1:13" ht="15" customHeight="1">
      <c r="M68" s="115"/>
    </row>
    <row r="69" spans="1:13" ht="13.7" customHeight="1">
      <c r="M69" s="119"/>
    </row>
  </sheetData>
  <mergeCells count="10">
    <mergeCell ref="H63:J65"/>
    <mergeCell ref="B18:H18"/>
    <mergeCell ref="A59:H59"/>
    <mergeCell ref="A60:H60"/>
    <mergeCell ref="A52:H52"/>
    <mergeCell ref="A22:H22"/>
    <mergeCell ref="A32:H32"/>
    <mergeCell ref="A33:H33"/>
    <mergeCell ref="A44:H44"/>
    <mergeCell ref="A50:H50"/>
  </mergeCells>
  <phoneticPr fontId="14" type="noConversion"/>
  <printOptions horizontalCentered="1"/>
  <pageMargins left="0.39370078740157483" right="0.39370078740157483" top="0.59055118110236227" bottom="0.19685039370078741" header="0.39370078740157483" footer="0.78740157480314965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70"/>
  <sheetViews>
    <sheetView showGridLines="0" tabSelected="1" topLeftCell="A34" zoomScaleNormal="100" workbookViewId="0">
      <selection activeCell="A42" sqref="A42:J50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10" customWidth="1"/>
    <col min="10" max="10" width="13.42578125" style="4" customWidth="1"/>
    <col min="11" max="11" width="4.7109375" style="4" customWidth="1"/>
    <col min="12" max="12" width="13.42578125" style="8" customWidth="1"/>
    <col min="13" max="13" width="15.5703125" style="4" bestFit="1" customWidth="1"/>
    <col min="14" max="14" width="12" style="4" bestFit="1" customWidth="1"/>
    <col min="15" max="16384" width="10.7109375" style="4"/>
  </cols>
  <sheetData>
    <row r="1" spans="1:11" ht="15" customHeight="1">
      <c r="A1" s="3"/>
      <c r="I1" s="5"/>
      <c r="K1" s="7"/>
    </row>
    <row r="2" spans="1:11" ht="15" customHeight="1">
      <c r="A2" s="2"/>
      <c r="B2" s="9"/>
      <c r="C2" s="9"/>
      <c r="D2" s="9"/>
      <c r="E2" s="9"/>
      <c r="F2" s="9"/>
      <c r="G2" s="9"/>
      <c r="H2" s="9"/>
    </row>
    <row r="3" spans="1:11" ht="15" customHeight="1">
      <c r="A3" s="4" t="s">
        <v>44</v>
      </c>
      <c r="B3" s="9"/>
      <c r="C3" s="9"/>
      <c r="D3" s="9"/>
      <c r="E3" s="9"/>
      <c r="F3" s="9"/>
      <c r="G3" s="9"/>
      <c r="H3" s="9"/>
    </row>
    <row r="4" spans="1:11" ht="15" customHeight="1">
      <c r="A4" s="2" t="s">
        <v>0</v>
      </c>
      <c r="B4" s="9"/>
      <c r="C4" s="9"/>
      <c r="D4" s="9"/>
      <c r="E4" s="9"/>
      <c r="F4" s="9"/>
      <c r="G4" s="9"/>
      <c r="H4" s="9"/>
    </row>
    <row r="5" spans="1:11" ht="15" customHeight="1">
      <c r="A5" s="11" t="s">
        <v>63</v>
      </c>
    </row>
    <row r="6" spans="1:11" ht="5.0999999999999996" customHeight="1">
      <c r="A6" s="9"/>
    </row>
    <row r="7" spans="1:11" ht="15" customHeight="1">
      <c r="A7" s="2" t="s">
        <v>66</v>
      </c>
      <c r="B7" s="9"/>
      <c r="C7" s="9"/>
      <c r="D7" s="9"/>
      <c r="E7" s="9"/>
      <c r="F7" s="9"/>
      <c r="G7" s="9"/>
      <c r="H7" s="9"/>
    </row>
    <row r="8" spans="1:11" ht="5.0999999999999996" customHeight="1">
      <c r="A8" s="2"/>
      <c r="B8" s="9"/>
      <c r="C8" s="9"/>
      <c r="D8" s="9"/>
      <c r="E8" s="9"/>
      <c r="F8" s="9"/>
      <c r="G8" s="9"/>
      <c r="H8" s="9"/>
    </row>
    <row r="9" spans="1:11" ht="15" customHeight="1">
      <c r="A9" s="9" t="s">
        <v>1</v>
      </c>
      <c r="B9" s="9"/>
      <c r="C9" s="9"/>
      <c r="D9" s="9"/>
      <c r="E9" s="9"/>
      <c r="F9" s="9"/>
      <c r="G9" s="9"/>
      <c r="H9" s="9"/>
    </row>
    <row r="10" spans="1:11" ht="15" customHeight="1" thickBot="1"/>
    <row r="11" spans="1:11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</row>
    <row r="12" spans="1:11" ht="15" customHeight="1">
      <c r="A12" s="15"/>
      <c r="I12" s="16"/>
      <c r="J12" s="83">
        <v>2019</v>
      </c>
      <c r="K12" s="84"/>
    </row>
    <row r="13" spans="1:11" ht="15" customHeight="1">
      <c r="A13" s="14"/>
      <c r="B13" s="14"/>
      <c r="C13" s="14"/>
      <c r="D13" s="14"/>
      <c r="E13" s="14"/>
      <c r="F13" s="14"/>
      <c r="G13" s="14"/>
      <c r="H13" s="14"/>
      <c r="I13" s="17"/>
      <c r="J13" s="85" t="s">
        <v>25</v>
      </c>
      <c r="K13" s="86"/>
    </row>
    <row r="14" spans="1:11" ht="15" customHeight="1">
      <c r="A14" s="19" t="s">
        <v>58</v>
      </c>
      <c r="B14" s="19"/>
      <c r="C14" s="14"/>
      <c r="D14" s="14"/>
      <c r="E14" s="14"/>
      <c r="F14" s="14"/>
      <c r="G14" s="14"/>
      <c r="H14" s="14"/>
      <c r="I14" s="17"/>
      <c r="J14" s="112">
        <v>11960482</v>
      </c>
      <c r="K14" s="20"/>
    </row>
    <row r="15" spans="1:11" ht="15" customHeight="1">
      <c r="A15" s="19" t="s">
        <v>59</v>
      </c>
      <c r="B15" s="19"/>
      <c r="C15" s="14"/>
      <c r="D15" s="14"/>
      <c r="E15" s="14"/>
      <c r="F15" s="14"/>
      <c r="G15" s="14"/>
      <c r="H15" s="14"/>
      <c r="I15" s="17"/>
      <c r="J15" s="106">
        <v>-3032117</v>
      </c>
      <c r="K15" s="20"/>
    </row>
    <row r="16" spans="1:11" ht="15" customHeight="1">
      <c r="A16" s="21" t="s">
        <v>30</v>
      </c>
      <c r="B16" s="21"/>
      <c r="D16" s="22"/>
      <c r="E16" s="21"/>
      <c r="F16" s="22"/>
      <c r="G16" s="22"/>
      <c r="I16" s="17"/>
      <c r="J16" s="23">
        <f>SUM(J14:J15)</f>
        <v>8928365</v>
      </c>
      <c r="K16" s="24"/>
    </row>
    <row r="17" spans="1:11" ht="15" customHeight="1">
      <c r="A17" s="19"/>
      <c r="B17" s="1"/>
      <c r="C17" s="22"/>
      <c r="D17" s="22"/>
      <c r="E17" s="21"/>
      <c r="F17" s="22"/>
      <c r="G17" s="22"/>
      <c r="H17" s="22"/>
      <c r="I17" s="17"/>
      <c r="J17" s="82"/>
      <c r="K17" s="24"/>
    </row>
    <row r="18" spans="1:11" ht="15" customHeight="1">
      <c r="A18" s="19" t="s">
        <v>11</v>
      </c>
      <c r="C18" s="14"/>
      <c r="D18" s="14"/>
      <c r="E18" s="14"/>
      <c r="F18" s="14"/>
      <c r="G18" s="14"/>
      <c r="H18" s="14"/>
      <c r="I18" s="17"/>
      <c r="J18" s="107">
        <v>-1392298.65</v>
      </c>
      <c r="K18" s="20"/>
    </row>
    <row r="19" spans="1:11" ht="15" customHeight="1">
      <c r="A19" s="19" t="s">
        <v>12</v>
      </c>
      <c r="C19" s="14"/>
      <c r="D19" s="14"/>
      <c r="E19" s="14"/>
      <c r="F19" s="14"/>
      <c r="G19" s="14"/>
      <c r="H19" s="14"/>
      <c r="I19" s="17"/>
      <c r="J19" s="106">
        <v>-34475</v>
      </c>
      <c r="K19" s="20"/>
    </row>
    <row r="20" spans="1:11" ht="15" hidden="1" customHeight="1">
      <c r="A20" s="19" t="s">
        <v>41</v>
      </c>
      <c r="C20" s="14"/>
      <c r="D20" s="14"/>
      <c r="E20" s="14"/>
      <c r="F20" s="14"/>
      <c r="G20" s="14"/>
      <c r="H20" s="14"/>
      <c r="I20" s="17"/>
      <c r="J20" s="106" t="e">
        <f>+(#REF!)*-1</f>
        <v>#REF!</v>
      </c>
      <c r="K20" s="20"/>
    </row>
    <row r="21" spans="1:11" ht="16.5" customHeight="1">
      <c r="A21" s="21" t="s">
        <v>60</v>
      </c>
      <c r="B21" s="21"/>
      <c r="C21" s="14"/>
      <c r="D21" s="14"/>
      <c r="E21" s="14"/>
      <c r="F21" s="14"/>
      <c r="G21" s="14"/>
      <c r="H21" s="14"/>
      <c r="I21" s="17"/>
      <c r="J21" s="107">
        <f>SUM(J18:J19)</f>
        <v>-1426773.65</v>
      </c>
      <c r="K21" s="20"/>
    </row>
    <row r="22" spans="1:11" ht="15" customHeight="1">
      <c r="A22" s="21" t="s">
        <v>16</v>
      </c>
      <c r="B22" s="21"/>
      <c r="D22" s="22"/>
      <c r="E22" s="21"/>
      <c r="F22" s="22"/>
      <c r="G22" s="22"/>
      <c r="I22" s="17"/>
      <c r="J22" s="24">
        <f>SUM(J16:J19)</f>
        <v>7501591.3499999996</v>
      </c>
      <c r="K22" s="24"/>
    </row>
    <row r="23" spans="1:11" ht="5.0999999999999996" customHeight="1">
      <c r="A23" s="21"/>
      <c r="B23" s="1"/>
      <c r="D23" s="22"/>
      <c r="E23" s="21"/>
      <c r="F23" s="22"/>
      <c r="G23" s="22"/>
      <c r="H23" s="22"/>
      <c r="I23" s="17"/>
      <c r="J23" s="82"/>
      <c r="K23" s="24"/>
    </row>
    <row r="24" spans="1:11" ht="15" customHeight="1">
      <c r="A24" s="19" t="s">
        <v>57</v>
      </c>
      <c r="B24" s="1"/>
      <c r="C24" s="22"/>
      <c r="D24" s="22"/>
      <c r="E24" s="21"/>
      <c r="F24" s="22"/>
      <c r="G24" s="22"/>
      <c r="H24" s="22"/>
      <c r="I24" s="17"/>
      <c r="J24" s="24">
        <v>345140.2</v>
      </c>
      <c r="K24" s="24"/>
    </row>
    <row r="25" spans="1:11" ht="15" customHeight="1">
      <c r="A25" s="1" t="s">
        <v>13</v>
      </c>
      <c r="C25" s="22"/>
      <c r="D25" s="22"/>
      <c r="E25" s="22"/>
      <c r="F25" s="22"/>
      <c r="G25" s="22"/>
      <c r="H25" s="22"/>
      <c r="I25" s="17"/>
      <c r="J25" s="107">
        <v>-486498.39999999997</v>
      </c>
      <c r="K25" s="113"/>
    </row>
    <row r="26" spans="1:11" ht="15" customHeight="1">
      <c r="A26" s="1" t="s">
        <v>14</v>
      </c>
      <c r="C26" s="22"/>
      <c r="D26" s="22"/>
      <c r="E26" s="22"/>
      <c r="F26" s="22"/>
      <c r="G26" s="22"/>
      <c r="H26" s="22"/>
      <c r="I26" s="17"/>
      <c r="J26" s="106">
        <v>-493851.8</v>
      </c>
      <c r="K26" s="24"/>
    </row>
    <row r="27" spans="1:11" ht="15" customHeight="1">
      <c r="A27" s="21" t="s">
        <v>61</v>
      </c>
      <c r="B27" s="21"/>
      <c r="D27" s="22"/>
      <c r="E27" s="21"/>
      <c r="F27" s="22"/>
      <c r="G27" s="22"/>
      <c r="I27" s="17"/>
      <c r="J27" s="24">
        <f>SUM(J22:J26)</f>
        <v>6866381.3499999996</v>
      </c>
      <c r="K27" s="24"/>
    </row>
    <row r="28" spans="1:11" ht="5.0999999999999996" customHeight="1">
      <c r="A28" s="21"/>
      <c r="B28" s="1"/>
      <c r="D28" s="22"/>
      <c r="E28" s="21"/>
      <c r="F28" s="22"/>
      <c r="G28" s="22"/>
      <c r="H28" s="22"/>
      <c r="I28" s="17"/>
      <c r="J28" s="82"/>
      <c r="K28" s="24"/>
    </row>
    <row r="29" spans="1:11" ht="15" customHeight="1">
      <c r="A29" s="22" t="s">
        <v>15</v>
      </c>
      <c r="B29" s="1"/>
      <c r="D29" s="22"/>
      <c r="E29" s="21"/>
      <c r="F29" s="22"/>
      <c r="G29" s="22"/>
      <c r="H29" s="22"/>
      <c r="I29" s="6"/>
      <c r="J29" s="107">
        <v>-1936573</v>
      </c>
      <c r="K29" s="114"/>
    </row>
    <row r="30" spans="1:11" ht="15" customHeight="1">
      <c r="A30" s="22" t="s">
        <v>62</v>
      </c>
      <c r="B30" s="1"/>
      <c r="D30" s="22"/>
      <c r="E30" s="21"/>
      <c r="F30" s="22"/>
      <c r="G30" s="22"/>
      <c r="H30" s="22"/>
      <c r="I30" s="6"/>
      <c r="J30" s="107">
        <v>-240323</v>
      </c>
      <c r="K30" s="24"/>
    </row>
    <row r="31" spans="1:11" ht="5.0999999999999996" customHeight="1">
      <c r="A31" s="22"/>
      <c r="B31" s="1"/>
      <c r="D31" s="22"/>
      <c r="E31" s="21"/>
      <c r="F31" s="22"/>
      <c r="G31" s="22"/>
      <c r="H31" s="22"/>
      <c r="I31" s="6"/>
      <c r="J31" s="109"/>
      <c r="K31" s="24"/>
    </row>
    <row r="32" spans="1:11" ht="15" customHeight="1" thickBot="1">
      <c r="A32" s="21" t="s">
        <v>31</v>
      </c>
      <c r="B32" s="21"/>
      <c r="D32" s="22"/>
      <c r="E32" s="21"/>
      <c r="F32" s="22"/>
      <c r="G32" s="22"/>
      <c r="I32" s="6"/>
      <c r="J32" s="111">
        <f>SUM(J27:J30)</f>
        <v>4689485.3499999996</v>
      </c>
      <c r="K32" s="24"/>
    </row>
    <row r="33" spans="1:14" ht="15" customHeight="1" thickTop="1">
      <c r="A33" s="25"/>
      <c r="B33" s="26"/>
      <c r="C33" s="27"/>
      <c r="D33" s="27"/>
      <c r="E33" s="27"/>
      <c r="F33" s="28"/>
      <c r="G33" s="27"/>
      <c r="H33" s="27"/>
      <c r="I33" s="29"/>
      <c r="J33" s="110"/>
      <c r="K33" s="103"/>
      <c r="M33" s="82"/>
      <c r="N33" s="82"/>
    </row>
    <row r="34" spans="1:14" ht="15" customHeight="1">
      <c r="A34" s="25"/>
      <c r="B34" s="26"/>
      <c r="C34" s="27"/>
      <c r="D34" s="27"/>
      <c r="E34" s="27"/>
      <c r="F34" s="28"/>
      <c r="G34" s="27"/>
      <c r="H34" s="27"/>
      <c r="I34" s="29"/>
      <c r="J34" s="103"/>
      <c r="K34" s="81"/>
      <c r="M34" s="82"/>
      <c r="N34" s="82"/>
    </row>
    <row r="35" spans="1:14" ht="15" customHeight="1">
      <c r="A35" s="25"/>
      <c r="B35" s="26"/>
      <c r="C35" s="27"/>
      <c r="D35" s="27"/>
      <c r="E35" s="27"/>
      <c r="F35" s="28"/>
      <c r="G35" s="27"/>
      <c r="H35" s="27"/>
      <c r="I35" s="29"/>
      <c r="J35" s="103"/>
      <c r="K35" s="81"/>
      <c r="M35" s="82"/>
      <c r="N35" s="82"/>
    </row>
    <row r="36" spans="1:14" ht="15" customHeight="1">
      <c r="A36" s="25"/>
      <c r="B36" s="26"/>
      <c r="C36" s="27"/>
      <c r="D36" s="27"/>
      <c r="E36" s="27"/>
      <c r="F36" s="28"/>
      <c r="G36" s="27"/>
      <c r="H36" s="27"/>
      <c r="I36" s="29"/>
      <c r="J36" s="103"/>
      <c r="K36" s="81"/>
      <c r="M36" s="82"/>
      <c r="N36" s="82"/>
    </row>
    <row r="37" spans="1:14" ht="15" customHeight="1">
      <c r="A37" s="25"/>
      <c r="B37" s="26"/>
      <c r="C37" s="27"/>
      <c r="D37" s="27"/>
      <c r="E37" s="27"/>
      <c r="F37" s="28"/>
      <c r="G37" s="27"/>
      <c r="H37" s="27"/>
      <c r="I37" s="29"/>
      <c r="J37" s="103"/>
      <c r="K37" s="81"/>
      <c r="M37" s="82"/>
      <c r="N37" s="82"/>
    </row>
    <row r="38" spans="1:14" ht="15" customHeight="1">
      <c r="J38" s="103"/>
      <c r="K38" s="81"/>
      <c r="M38" s="82"/>
      <c r="N38" s="82"/>
    </row>
    <row r="39" spans="1:14" ht="15" customHeight="1">
      <c r="J39" s="103"/>
      <c r="K39" s="81"/>
      <c r="M39" s="82"/>
      <c r="N39" s="82"/>
    </row>
    <row r="40" spans="1:14" ht="15" customHeight="1">
      <c r="J40" s="103"/>
      <c r="K40" s="81"/>
      <c r="M40" s="82"/>
      <c r="N40" s="82"/>
    </row>
    <row r="41" spans="1:14" ht="15" customHeight="1">
      <c r="A41" s="25"/>
      <c r="B41" s="26"/>
      <c r="C41" s="27"/>
      <c r="D41" s="27"/>
      <c r="E41" s="27"/>
      <c r="F41" s="28"/>
      <c r="G41" s="27"/>
      <c r="H41" s="27"/>
      <c r="I41" s="29"/>
      <c r="J41" s="103"/>
      <c r="K41" s="81"/>
      <c r="M41" s="82"/>
      <c r="N41" s="82"/>
    </row>
    <row r="42" spans="1:14" ht="15" customHeight="1">
      <c r="A42" s="25"/>
      <c r="B42" s="25"/>
      <c r="C42" s="26"/>
      <c r="D42" s="28" t="s">
        <v>67</v>
      </c>
      <c r="E42" s="28"/>
      <c r="F42" s="28"/>
      <c r="G42" s="28"/>
      <c r="H42" s="28"/>
      <c r="I42" s="140" t="s">
        <v>68</v>
      </c>
      <c r="J42" s="103"/>
      <c r="K42" s="81"/>
      <c r="M42" s="82"/>
      <c r="N42" s="82"/>
    </row>
    <row r="43" spans="1:14" ht="15" customHeight="1">
      <c r="A43" s="25"/>
      <c r="B43" s="25"/>
      <c r="C43" s="26"/>
      <c r="D43" s="28" t="s">
        <v>69</v>
      </c>
      <c r="E43" s="28"/>
      <c r="F43" s="28"/>
      <c r="G43" s="28"/>
      <c r="H43" s="28"/>
      <c r="I43" s="140" t="s">
        <v>70</v>
      </c>
      <c r="J43" s="103"/>
      <c r="K43" s="81"/>
      <c r="M43" s="82"/>
      <c r="N43" s="82"/>
    </row>
    <row r="44" spans="1:14" ht="15" customHeight="1">
      <c r="A44" s="25"/>
      <c r="B44" s="25"/>
      <c r="C44" s="26"/>
      <c r="D44" s="28" t="s">
        <v>71</v>
      </c>
      <c r="E44" s="28"/>
      <c r="F44" s="28"/>
      <c r="G44" s="28"/>
      <c r="H44" s="28"/>
      <c r="I44" s="28"/>
      <c r="J44" s="103"/>
      <c r="K44" s="81"/>
      <c r="M44" s="82"/>
      <c r="N44" s="82"/>
    </row>
    <row r="45" spans="1:14" ht="15" customHeight="1">
      <c r="A45" s="25"/>
      <c r="B45" s="26"/>
      <c r="C45" s="27"/>
      <c r="D45" s="27"/>
      <c r="E45" s="27"/>
      <c r="F45" s="28"/>
      <c r="G45" s="27"/>
      <c r="H45" s="27"/>
      <c r="I45" s="29"/>
      <c r="J45" s="103"/>
      <c r="K45" s="81"/>
      <c r="M45" s="82"/>
      <c r="N45" s="82"/>
    </row>
    <row r="46" spans="1:14" ht="15" customHeight="1">
      <c r="A46" s="25"/>
      <c r="B46" s="26"/>
      <c r="C46" s="27"/>
      <c r="D46" s="27"/>
      <c r="E46" s="27"/>
      <c r="F46" s="28"/>
      <c r="G46" s="27"/>
      <c r="H46" s="27"/>
      <c r="I46" s="29"/>
      <c r="J46" s="103"/>
      <c r="K46" s="81"/>
      <c r="M46" s="82"/>
      <c r="N46" s="82"/>
    </row>
    <row r="47" spans="1:14" ht="15" customHeight="1">
      <c r="A47" s="25"/>
      <c r="B47" s="26"/>
      <c r="C47" s="27"/>
      <c r="D47" s="27"/>
      <c r="E47" s="27"/>
      <c r="F47" s="28"/>
      <c r="G47" s="27"/>
      <c r="H47" s="27"/>
      <c r="I47" s="29"/>
      <c r="J47" s="103"/>
      <c r="K47" s="81"/>
      <c r="M47" s="82"/>
      <c r="N47" s="82"/>
    </row>
    <row r="48" spans="1:14" ht="15" customHeight="1">
      <c r="A48" s="25"/>
      <c r="B48" s="25"/>
      <c r="C48" s="141" t="s">
        <v>72</v>
      </c>
      <c r="D48" s="27"/>
      <c r="E48" s="27"/>
      <c r="F48" s="27"/>
      <c r="G48" s="28"/>
      <c r="H48" s="27"/>
      <c r="I48" s="27"/>
      <c r="J48" s="103"/>
      <c r="K48" s="81"/>
      <c r="M48" s="82"/>
      <c r="N48" s="82"/>
    </row>
    <row r="49" spans="1:14" ht="15" customHeight="1">
      <c r="A49" s="25"/>
      <c r="B49" s="25"/>
      <c r="C49" s="26" t="s">
        <v>73</v>
      </c>
      <c r="D49" s="27"/>
      <c r="E49" s="27"/>
      <c r="F49" s="27"/>
      <c r="G49" s="28"/>
      <c r="H49" s="27"/>
      <c r="I49" s="27"/>
      <c r="J49" s="103"/>
      <c r="K49" s="81"/>
      <c r="M49" s="82"/>
      <c r="N49" s="82"/>
    </row>
    <row r="50" spans="1:14" ht="15" customHeight="1">
      <c r="A50" s="25"/>
      <c r="B50" s="26"/>
      <c r="C50" s="27"/>
      <c r="D50" s="27"/>
      <c r="E50" s="27"/>
      <c r="F50" s="28"/>
      <c r="G50" s="27"/>
      <c r="H50" s="27"/>
      <c r="I50" s="29"/>
      <c r="J50" s="30"/>
      <c r="K50" s="31"/>
      <c r="M50" s="82"/>
      <c r="N50" s="82"/>
    </row>
    <row r="51" spans="1:14" ht="15" customHeight="1">
      <c r="A51" s="68"/>
      <c r="B51" s="69"/>
      <c r="C51" s="60"/>
      <c r="D51" s="60"/>
      <c r="E51" s="60"/>
      <c r="F51" s="70"/>
      <c r="G51" s="60"/>
      <c r="H51" s="10"/>
      <c r="J51" s="71"/>
      <c r="K51" s="72"/>
    </row>
    <row r="52" spans="1:14" ht="15" customHeight="1">
      <c r="A52" s="73"/>
      <c r="B52" s="69"/>
      <c r="C52" s="60"/>
      <c r="D52" s="60"/>
      <c r="E52" s="60"/>
      <c r="F52" s="70"/>
      <c r="G52" s="60"/>
      <c r="H52" s="26"/>
      <c r="I52" s="26"/>
      <c r="J52" s="26"/>
      <c r="K52" s="26"/>
    </row>
    <row r="53" spans="1:14" ht="15" customHeight="1">
      <c r="A53" s="74"/>
      <c r="B53" s="75"/>
      <c r="C53" s="75"/>
      <c r="D53" s="75"/>
      <c r="E53" s="75"/>
      <c r="F53" s="75"/>
      <c r="G53" s="75"/>
      <c r="H53" s="26"/>
      <c r="I53" s="26"/>
      <c r="J53" s="26"/>
      <c r="K53" s="26"/>
    </row>
    <row r="54" spans="1:14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4" ht="15" customHeight="1">
      <c r="A55" s="26"/>
      <c r="B55" s="26"/>
      <c r="C55" s="26"/>
      <c r="D55" s="26"/>
      <c r="E55" s="26"/>
      <c r="F55" s="26"/>
      <c r="G55" s="26"/>
      <c r="H55" s="131" t="s">
        <v>33</v>
      </c>
      <c r="I55" s="132"/>
      <c r="J55" s="133"/>
    </row>
    <row r="56" spans="1:14" ht="15" customHeight="1">
      <c r="A56" s="26"/>
      <c r="B56" s="26"/>
      <c r="C56" s="26"/>
      <c r="D56" s="26"/>
      <c r="E56" s="26"/>
      <c r="F56" s="26"/>
      <c r="G56" s="26"/>
      <c r="H56" s="134"/>
      <c r="I56" s="135"/>
      <c r="J56" s="136"/>
    </row>
    <row r="57" spans="1:14" ht="15" customHeight="1">
      <c r="A57" s="26"/>
      <c r="B57" s="26"/>
      <c r="C57" s="26"/>
      <c r="D57" s="26"/>
      <c r="E57" s="26"/>
      <c r="F57" s="26"/>
      <c r="G57" s="26"/>
      <c r="H57" s="137"/>
      <c r="I57" s="138"/>
      <c r="J57" s="139"/>
    </row>
    <row r="58" spans="1:14" ht="15" customHeight="1" thickBot="1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</row>
    <row r="59" spans="1:14" ht="15" customHeight="1" thickTop="1"/>
    <row r="70" ht="15.75" customHeight="1"/>
  </sheetData>
  <mergeCells count="1">
    <mergeCell ref="H55:J57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horizontalDpi="4294967295" verticalDpi="4294967295" r:id="rId1"/>
  <headerFooter alignWithMargins="0"/>
  <ignoredErrors>
    <ignoredError sqref="J17:K17 J31:K31 K16 K21 K20 J23:K23 K27 J28:K28 K22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Herbert Alcides Gutierrez</cp:lastModifiedBy>
  <cp:lastPrinted>2019-05-16T01:08:30Z</cp:lastPrinted>
  <dcterms:created xsi:type="dcterms:W3CDTF">2007-02-26T21:24:58Z</dcterms:created>
  <dcterms:modified xsi:type="dcterms:W3CDTF">2019-05-16T01:32:34Z</dcterms:modified>
</cp:coreProperties>
</file>