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SSF Archivos\Estados Financieros - Envios\2018\"/>
    </mc:Choice>
  </mc:AlternateContent>
  <bookViews>
    <workbookView xWindow="0" yWindow="0" windowWidth="20490" windowHeight="7650" activeTab="1"/>
  </bookViews>
  <sheets>
    <sheet name="Balance" sheetId="3" r:id="rId1"/>
    <sheet name="Resultado" sheetId="4" r:id="rId2"/>
  </sheets>
  <calcPr calcId="162913"/>
</workbook>
</file>

<file path=xl/calcChain.xml><?xml version="1.0" encoding="utf-8"?>
<calcChain xmlns="http://schemas.openxmlformats.org/spreadsheetml/2006/main">
  <c r="F18" i="4" l="1"/>
  <c r="F19" i="4" s="1"/>
  <c r="F43" i="4"/>
  <c r="F35" i="4"/>
  <c r="F24" i="4"/>
  <c r="F26" i="4" l="1"/>
  <c r="F30" i="4" s="1"/>
  <c r="F45" i="4" s="1"/>
  <c r="F48" i="4" s="1"/>
  <c r="F53" i="4" s="1"/>
</calcChain>
</file>

<file path=xl/sharedStrings.xml><?xml version="1.0" encoding="utf-8"?>
<sst xmlns="http://schemas.openxmlformats.org/spreadsheetml/2006/main" count="88" uniqueCount="81">
  <si>
    <t>LA HIPOTECARIA, S.A. DE C.V.</t>
  </si>
  <si>
    <t>(San Salvador, República de El Salvador)</t>
  </si>
  <si>
    <t>Estado de Situación Financiera</t>
  </si>
  <si>
    <t>(Cifras en Dólares de los Estados Unidos de América)</t>
  </si>
  <si>
    <t>Activos:</t>
  </si>
  <si>
    <t xml:space="preserve">   Efectivo </t>
  </si>
  <si>
    <t xml:space="preserve">   Depósitos a la vista</t>
  </si>
  <si>
    <t xml:space="preserve">   Depositos de Ahorro</t>
  </si>
  <si>
    <t xml:space="preserve">   Depósitos a plazo</t>
  </si>
  <si>
    <t>Total de Depositos</t>
  </si>
  <si>
    <t xml:space="preserve">   Inversiones en valores</t>
  </si>
  <si>
    <t xml:space="preserve">   Préstamos </t>
  </si>
  <si>
    <t xml:space="preserve">   Menos: reserva para pérdidas en préstamos</t>
  </si>
  <si>
    <t xml:space="preserve">   Préstamos Neto</t>
  </si>
  <si>
    <t xml:space="preserve">   Mobiliario, equipo y mejoras, neto</t>
  </si>
  <si>
    <t xml:space="preserve">   Inversión en afiliadas al costo</t>
  </si>
  <si>
    <t xml:space="preserve">   Cuentas e intereses por cobrar</t>
  </si>
  <si>
    <t xml:space="preserve">   Cuentas por cobrar compañías relacionadas</t>
  </si>
  <si>
    <t xml:space="preserve">   Impuesto sobre la renta diferido</t>
  </si>
  <si>
    <t xml:space="preserve">   Otros activos</t>
  </si>
  <si>
    <t>Total del activo</t>
  </si>
  <si>
    <t>Pasivo y Patrimonio de los Accionistas</t>
  </si>
  <si>
    <t>Pasivos:</t>
  </si>
  <si>
    <t xml:space="preserve">   Certificado de inversión 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</si>
  <si>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</si>
  <si>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</si>
  <si>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</si>
  <si>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</si>
  <si>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</si>
  <si>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</si>
  <si>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Capital social</t>
  </si>
  <si>
    <t>Reserva legal</t>
  </si>
  <si>
    <t>Reserva de capital</t>
  </si>
  <si>
    <t>Ganancia (pérdida) no realizada en instrumentos financieros</t>
  </si>
  <si>
    <t>Resultados acumulados</t>
  </si>
  <si>
    <t>Total del patrimonio de los accionistas</t>
  </si>
  <si>
    <t>Total del pasivo y patrimonio de los accionistas</t>
  </si>
  <si>
    <t>John Raushkolb</t>
  </si>
  <si>
    <t>Representante Legal</t>
  </si>
  <si>
    <t>Roberto Romero</t>
  </si>
  <si>
    <t>Gerente de Contabilidad</t>
  </si>
  <si>
    <t>NOV. 2018</t>
  </si>
  <si>
    <t>Al 30 de Noviembre de 2018</t>
  </si>
  <si>
    <t>Estado de Resultados Integral</t>
  </si>
  <si>
    <t>Ingresos de operaciones:</t>
  </si>
  <si>
    <t xml:space="preserve">     Intereses: </t>
  </si>
  <si>
    <t xml:space="preserve"> 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</si>
  <si>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</si>
  <si>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</si>
  <si>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</si>
  <si>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     Comisión por administración y manejo, netos</t>
  </si>
  <si>
    <t xml:space="preserve">     Comisiones de préstamos por cobrar</t>
  </si>
  <si>
    <t>Total de ingresos por intereses y comisiones</t>
  </si>
  <si>
    <t>Gastos de intereses y comisiones:</t>
  </si>
  <si>
    <t xml:space="preserve">     Intereses  de préstamos por pagar</t>
  </si>
  <si>
    <t xml:space="preserve">     Comisiones </t>
  </si>
  <si>
    <t>Total de gastos por intereses y comisiones</t>
  </si>
  <si>
    <t>Ingreso neto por intereses y comisiones</t>
  </si>
  <si>
    <t>Provisión para pérdidas en préstamos</t>
  </si>
  <si>
    <t>Ingreso neto por intereses y comisiones, después</t>
  </si>
  <si>
    <t xml:space="preserve"> de provisión para pérdidas en préstamos</t>
  </si>
  <si>
    <t>Otros ingresos (gastos)</t>
  </si>
  <si>
    <t>Pérdida realizada en inversiones a valor razonable</t>
  </si>
  <si>
    <t>Otros ingresos</t>
  </si>
  <si>
    <t>Total de otros ingresos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</si>
  <si>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</si>
  <si>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</si>
  <si>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</si>
  <si>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Honorarios profesionales y legales</t>
  </si>
  <si>
    <t xml:space="preserve">     Impuestos</t>
  </si>
  <si>
    <t xml:space="preserve">     Otros gastos</t>
  </si>
  <si>
    <t>Total de gastos de operaciones</t>
  </si>
  <si>
    <t>Utilidad antes de impuesto sobre la renta</t>
  </si>
  <si>
    <t>Impuesto sobre la renta, estimado</t>
  </si>
  <si>
    <t>Utilidad neta</t>
  </si>
  <si>
    <t>Otras pérdidas integrales:</t>
  </si>
  <si>
    <t>Cambios a resultados de ganancia neta no realizada</t>
  </si>
  <si>
    <t>en valores disponibles para la venta</t>
  </si>
  <si>
    <t>Total de utilidades integrales del período</t>
  </si>
  <si>
    <t xml:space="preserve">                                               </t>
  </si>
  <si>
    <t>Al 30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</si>
</sst>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_ ;\(#,##0\)\ "/>
    <numFmt numFmtId="166" formatCode="#,##0;[Red]#,##0"/>
    <numFmt numFmtId="167" formatCode="#,##0;\(#,##0\)"/>
    <numFmt numFmtId="168" formatCode="[$€]#,##0.00_);[Red]\([$€]#,##0.0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2" fillId="0" borderId="0"/>
  </cellStyleXfs>
  <cellXfs count="88">
    <xf numFmtId="0" fontId="0" fillId="0" borderId="0" xfId="0"/>
    <xf numFmtId="0" fontId="4" fillId="0" borderId="0" xfId="0" applyFont="1" applyFill="1"/>
    <xf numFmtId="165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37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Border="1" applyAlignment="1">
      <alignment horizontal="left"/>
    </xf>
    <xf numFmtId="165" fontId="4" fillId="0" borderId="0" xfId="1" applyNumberFormat="1" applyFont="1" applyFill="1" applyBorder="1" applyAlignment="1">
      <alignment horizontal="left"/>
    </xf>
    <xf numFmtId="0" fontId="4" fillId="0" borderId="0" xfId="2" applyFont="1" applyFill="1" applyAlignment="1"/>
    <xf numFmtId="49" fontId="4" fillId="0" borderId="0" xfId="2" applyNumberFormat="1" applyFont="1" applyFill="1" applyAlignment="1">
      <alignment horizontal="center"/>
    </xf>
    <xf numFmtId="37" fontId="4" fillId="0" borderId="0" xfId="2" applyNumberFormat="1" applyFont="1" applyFill="1" applyAlignment="1"/>
    <xf numFmtId="37" fontId="4" fillId="0" borderId="0" xfId="2" applyNumberFormat="1" applyFont="1" applyFill="1" applyBorder="1" applyAlignment="1"/>
    <xf numFmtId="37" fontId="4" fillId="0" borderId="0" xfId="0" applyNumberFormat="1" applyFont="1" applyFill="1"/>
    <xf numFmtId="37" fontId="4" fillId="0" borderId="0" xfId="2" applyNumberFormat="1" applyFont="1" applyFill="1"/>
    <xf numFmtId="0" fontId="4" fillId="0" borderId="3" xfId="2" applyFont="1" applyFill="1" applyBorder="1" applyAlignment="1"/>
    <xf numFmtId="49" fontId="4" fillId="0" borderId="3" xfId="2" applyNumberFormat="1" applyFont="1" applyFill="1" applyBorder="1" applyAlignment="1">
      <alignment horizontal="center"/>
    </xf>
    <xf numFmtId="37" fontId="4" fillId="0" borderId="3" xfId="2" applyNumberFormat="1" applyFont="1" applyFill="1" applyBorder="1"/>
    <xf numFmtId="37" fontId="4" fillId="0" borderId="0" xfId="0" quotePrefix="1" applyNumberFormat="1" applyFont="1" applyFill="1" applyAlignment="1" applyProtection="1"/>
    <xf numFmtId="49" fontId="6" fillId="0" borderId="0" xfId="0" applyNumberFormat="1" applyFont="1" applyFill="1" applyAlignment="1" applyProtection="1">
      <alignment horizontal="center"/>
    </xf>
    <xf numFmtId="37" fontId="6" fillId="0" borderId="0" xfId="0" quotePrefix="1" applyNumberFormat="1" applyFont="1" applyFill="1" applyAlignment="1" applyProtection="1">
      <alignment horizontal="center"/>
    </xf>
    <xf numFmtId="0" fontId="6" fillId="0" borderId="0" xfId="0" quotePrefix="1" applyNumberFormat="1" applyFont="1" applyFill="1" applyBorder="1" applyAlignment="1" applyProtection="1">
      <alignment horizontal="center"/>
    </xf>
    <xf numFmtId="166" fontId="4" fillId="0" borderId="0" xfId="0" applyNumberFormat="1" applyFont="1" applyFill="1"/>
    <xf numFmtId="37" fontId="4" fillId="0" borderId="0" xfId="1" applyNumberFormat="1" applyFont="1" applyFill="1" applyBorder="1"/>
    <xf numFmtId="39" fontId="4" fillId="0" borderId="0" xfId="0" applyNumberFormat="1" applyFont="1" applyFill="1"/>
    <xf numFmtId="37" fontId="7" fillId="0" borderId="0" xfId="1" applyNumberFormat="1" applyFont="1" applyFill="1" applyBorder="1"/>
    <xf numFmtId="0" fontId="4" fillId="0" borderId="0" xfId="0" applyFont="1" applyFill="1" applyBorder="1"/>
    <xf numFmtId="167" fontId="4" fillId="0" borderId="1" xfId="1" applyNumberFormat="1" applyFont="1" applyFill="1" applyBorder="1"/>
    <xf numFmtId="37" fontId="4" fillId="0" borderId="0" xfId="1" applyNumberFormat="1" applyFont="1" applyFill="1"/>
    <xf numFmtId="0" fontId="3" fillId="0" borderId="0" xfId="0" applyFont="1" applyFill="1"/>
    <xf numFmtId="0" fontId="3" fillId="0" borderId="0" xfId="0" applyFont="1" applyFill="1" applyBorder="1"/>
    <xf numFmtId="166" fontId="4" fillId="0" borderId="0" xfId="0" applyNumberFormat="1" applyFont="1" applyFill="1" applyBorder="1"/>
    <xf numFmtId="37" fontId="3" fillId="0" borderId="0" xfId="1" applyNumberFormat="1" applyFont="1" applyFill="1" applyBorder="1"/>
    <xf numFmtId="37" fontId="6" fillId="0" borderId="0" xfId="0" applyNumberFormat="1" applyFont="1" applyFill="1" applyBorder="1" applyAlignment="1"/>
    <xf numFmtId="37" fontId="4" fillId="0" borderId="0" xfId="0" applyNumberFormat="1" applyFont="1" applyFill="1" applyBorder="1"/>
    <xf numFmtId="37" fontId="4" fillId="0" borderId="0" xfId="1" applyNumberFormat="1" applyFont="1" applyFill="1" applyBorder="1" applyAlignment="1"/>
    <xf numFmtId="39" fontId="4" fillId="0" borderId="0" xfId="0" applyNumberFormat="1" applyFont="1" applyFill="1" applyBorder="1"/>
    <xf numFmtId="49" fontId="4" fillId="0" borderId="0" xfId="0" applyNumberFormat="1" applyFont="1" applyFill="1" applyAlignment="1" applyProtection="1">
      <alignment horizontal="center"/>
    </xf>
    <xf numFmtId="167" fontId="4" fillId="0" borderId="0" xfId="0" applyNumberFormat="1" applyFont="1" applyFill="1" applyProtection="1"/>
    <xf numFmtId="37" fontId="4" fillId="0" borderId="0" xfId="0" applyNumberFormat="1" applyFont="1" applyFill="1" applyProtection="1"/>
    <xf numFmtId="37" fontId="8" fillId="0" borderId="0" xfId="0" applyNumberFormat="1" applyFont="1" applyFill="1"/>
    <xf numFmtId="0" fontId="8" fillId="0" borderId="0" xfId="0" applyFont="1" applyFill="1"/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49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/>
    <xf numFmtId="0" fontId="3" fillId="0" borderId="0" xfId="0" applyFont="1" applyFill="1" applyAlignment="1">
      <alignment horizontal="left"/>
    </xf>
    <xf numFmtId="17" fontId="4" fillId="0" borderId="0" xfId="0" applyNumberFormat="1" applyFont="1" applyFill="1"/>
    <xf numFmtId="17" fontId="6" fillId="0" borderId="0" xfId="0" applyNumberFormat="1" applyFont="1" applyFill="1" applyAlignment="1" applyProtection="1">
      <alignment horizontal="center"/>
    </xf>
    <xf numFmtId="37" fontId="4" fillId="0" borderId="0" xfId="1" applyNumberFormat="1" applyFont="1" applyFill="1" applyBorder="1" applyAlignment="1">
      <alignment horizontal="right"/>
    </xf>
    <xf numFmtId="37" fontId="4" fillId="0" borderId="1" xfId="1" applyNumberFormat="1" applyFont="1" applyFill="1" applyBorder="1" applyAlignment="1">
      <alignment horizontal="right"/>
    </xf>
    <xf numFmtId="37" fontId="4" fillId="0" borderId="4" xfId="1" applyNumberFormat="1" applyFont="1" applyFill="1" applyBorder="1"/>
    <xf numFmtId="0" fontId="6" fillId="0" borderId="0" xfId="0" applyFont="1" applyFill="1" applyBorder="1" applyAlignment="1"/>
    <xf numFmtId="37" fontId="4" fillId="0" borderId="2" xfId="1" applyNumberFormat="1" applyFont="1" applyFill="1" applyBorder="1"/>
    <xf numFmtId="0" fontId="3" fillId="0" borderId="0" xfId="0" applyFont="1" applyFill="1" applyAlignment="1">
      <alignment horizontal="left"/>
    </xf>
    <xf numFmtId="165" fontId="4" fillId="0" borderId="0" xfId="1" applyNumberFormat="1" applyFont="1" applyFill="1" applyBorder="1" applyAlignment="1">
      <alignment horizontal="left"/>
    </xf>
    <xf numFmtId="0" fontId="9" fillId="0" borderId="0" xfId="0" applyFont="1" applyFill="1"/>
    <xf numFmtId="0" fontId="3" fillId="0" borderId="0" xfId="0" applyFont="1" applyFill="1" applyBorder="1" applyAlignment="1">
      <alignment horizontal="left"/>
    </xf>
    <xf numFmtId="38" fontId="4" fillId="0" borderId="0" xfId="0" applyNumberFormat="1" applyFont="1" applyFill="1"/>
    <xf numFmtId="0" fontId="4" fillId="0" borderId="0" xfId="2" applyFont="1" applyFill="1" applyBorder="1" applyAlignment="1"/>
    <xf numFmtId="0" fontId="4" fillId="0" borderId="0" xfId="2" applyFont="1" applyFill="1"/>
    <xf numFmtId="0" fontId="4" fillId="0" borderId="3" xfId="2" applyFont="1" applyFill="1" applyBorder="1"/>
    <xf numFmtId="49" fontId="4" fillId="0" borderId="0" xfId="2" applyNumberFormat="1" applyFont="1" applyFill="1" applyBorder="1" applyAlignment="1">
      <alignment horizontal="center"/>
    </xf>
    <xf numFmtId="49" fontId="6" fillId="0" borderId="0" xfId="2" applyNumberFormat="1" applyFont="1" applyFill="1" applyBorder="1" applyAlignment="1">
      <alignment horizontal="center"/>
    </xf>
    <xf numFmtId="17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7" fontId="4" fillId="0" borderId="0" xfId="1" applyNumberFormat="1" applyFont="1" applyFill="1"/>
    <xf numFmtId="167" fontId="4" fillId="0" borderId="0" xfId="1" applyNumberFormat="1" applyFont="1" applyFill="1" applyBorder="1"/>
    <xf numFmtId="4" fontId="4" fillId="0" borderId="0" xfId="0" applyNumberFormat="1" applyFont="1" applyFill="1"/>
    <xf numFmtId="167" fontId="4" fillId="0" borderId="2" xfId="1" applyNumberFormat="1" applyFont="1" applyFill="1" applyBorder="1"/>
    <xf numFmtId="166" fontId="4" fillId="0" borderId="0" xfId="0" applyNumberFormat="1" applyFont="1" applyFill="1" applyBorder="1" applyAlignment="1">
      <alignment horizontal="center"/>
    </xf>
    <xf numFmtId="40" fontId="4" fillId="0" borderId="0" xfId="0" applyNumberFormat="1" applyFont="1" applyFill="1"/>
    <xf numFmtId="0" fontId="4" fillId="0" borderId="0" xfId="0" applyFont="1" applyFill="1" applyAlignment="1">
      <alignment horizontal="center"/>
    </xf>
    <xf numFmtId="167" fontId="4" fillId="0" borderId="0" xfId="0" applyNumberFormat="1" applyFont="1" applyFill="1"/>
    <xf numFmtId="167" fontId="3" fillId="0" borderId="0" xfId="1" applyNumberFormat="1" applyFont="1" applyFill="1" applyBorder="1"/>
    <xf numFmtId="37" fontId="3" fillId="0" borderId="0" xfId="0" applyNumberFormat="1" applyFont="1"/>
    <xf numFmtId="37" fontId="4" fillId="0" borderId="0" xfId="0" applyNumberFormat="1" applyFont="1"/>
    <xf numFmtId="0" fontId="4" fillId="0" borderId="0" xfId="0" applyFont="1"/>
    <xf numFmtId="167" fontId="4" fillId="0" borderId="0" xfId="0" applyNumberFormat="1" applyFont="1"/>
    <xf numFmtId="168" fontId="4" fillId="0" borderId="0" xfId="3" applyNumberFormat="1" applyFont="1" applyFill="1" applyBorder="1"/>
    <xf numFmtId="0" fontId="4" fillId="0" borderId="0" xfId="0" applyFont="1" applyAlignment="1">
      <alignment horizontal="center"/>
    </xf>
    <xf numFmtId="167" fontId="4" fillId="0" borderId="0" xfId="0" applyNumberFormat="1" applyFont="1" applyFill="1" applyBorder="1"/>
    <xf numFmtId="167" fontId="4" fillId="0" borderId="4" xfId="0" applyNumberFormat="1" applyFont="1" applyFill="1" applyBorder="1"/>
    <xf numFmtId="165" fontId="3" fillId="0" borderId="0" xfId="1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5" fontId="4" fillId="0" borderId="0" xfId="1" applyNumberFormat="1" applyFont="1" applyFill="1" applyBorder="1" applyAlignment="1">
      <alignment horizontal="left"/>
    </xf>
  </cellXfs>
  <cellStyles count="4">
    <cellStyle name="Millares" xfId="1" builtinId="3"/>
    <cellStyle name="Normal" xfId="0" builtinId="0"/>
    <cellStyle name="Normal 2" xfId="3"/>
    <cellStyle name="Normal_Bal, Utl, Fluj y anex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K27" sqref="K27"/>
    </sheetView>
  </sheetViews>
  <sheetFormatPr baseColWidth="10" defaultColWidth="9.140625" defaultRowHeight="15"/>
  <cols>
    <col min="1" max="1" width="27.7109375" style="1" customWidth="1"/>
    <col min="2" max="2" width="13.28515625" style="1" customWidth="1"/>
    <col min="3" max="3" width="13" style="22" customWidth="1"/>
    <col min="4" max="4" width="16.42578125" style="28" customWidth="1"/>
    <col min="5" max="5" width="4.85546875" style="23" customWidth="1"/>
    <col min="6" max="6" width="10.28515625" style="1" bestFit="1" customWidth="1"/>
    <col min="7" max="7" width="14.140625" style="1" bestFit="1" customWidth="1"/>
    <col min="8" max="9" width="9.140625" style="1"/>
    <col min="17" max="16384" width="9.140625" style="1"/>
  </cols>
  <sheetData>
    <row r="1" spans="1:7" ht="17.25" customHeight="1">
      <c r="A1" s="85" t="s">
        <v>0</v>
      </c>
      <c r="B1" s="85"/>
      <c r="C1" s="85"/>
      <c r="D1" s="85"/>
      <c r="E1" s="85"/>
    </row>
    <row r="2" spans="1:7" ht="15.75" customHeight="1">
      <c r="A2" s="2" t="s">
        <v>1</v>
      </c>
      <c r="B2" s="2"/>
      <c r="C2" s="2"/>
      <c r="D2" s="3"/>
      <c r="E2" s="4"/>
    </row>
    <row r="3" spans="1:7" ht="12" customHeight="1">
      <c r="A3" s="2"/>
      <c r="B3" s="2"/>
      <c r="C3" s="2"/>
      <c r="D3" s="3"/>
      <c r="E3" s="4"/>
    </row>
    <row r="4" spans="1:7">
      <c r="A4" s="86" t="s">
        <v>2</v>
      </c>
      <c r="B4" s="86"/>
      <c r="C4" s="86"/>
      <c r="D4" s="86"/>
      <c r="E4" s="86"/>
    </row>
    <row r="5" spans="1:7" ht="12" customHeight="1">
      <c r="A5" s="5"/>
      <c r="B5" s="5"/>
      <c r="C5" s="5"/>
      <c r="D5" s="6"/>
      <c r="E5" s="7"/>
    </row>
    <row r="6" spans="1:7">
      <c r="A6" s="87" t="s">
        <v>42</v>
      </c>
      <c r="B6" s="87"/>
      <c r="C6" s="87"/>
      <c r="D6" s="87"/>
      <c r="E6" s="87"/>
    </row>
    <row r="7" spans="1:7" ht="7.5" customHeight="1">
      <c r="A7" s="8"/>
      <c r="B7" s="8"/>
      <c r="C7" s="8"/>
      <c r="D7" s="4"/>
      <c r="E7" s="4"/>
    </row>
    <row r="8" spans="1:7" ht="14.25" customHeight="1">
      <c r="A8" s="9" t="s">
        <v>3</v>
      </c>
      <c r="B8" s="10"/>
      <c r="C8" s="10"/>
      <c r="D8" s="11"/>
      <c r="E8" s="12"/>
    </row>
    <row r="9" spans="1:7" ht="12" customHeight="1" thickBot="1">
      <c r="A9" s="9"/>
      <c r="B9" s="10"/>
      <c r="C9" s="10"/>
      <c r="D9" s="14"/>
      <c r="E9" s="14"/>
    </row>
    <row r="10" spans="1:7" ht="15" customHeight="1" thickTop="1">
      <c r="A10" s="15"/>
      <c r="B10" s="16"/>
      <c r="C10" s="16"/>
      <c r="D10" s="17"/>
      <c r="E10" s="17"/>
    </row>
    <row r="11" spans="1:7" ht="16.5" customHeight="1">
      <c r="A11" s="18"/>
      <c r="B11" s="19"/>
      <c r="C11" s="20"/>
      <c r="D11" s="49" t="s">
        <v>41</v>
      </c>
      <c r="E11" s="21"/>
      <c r="G11" s="48"/>
    </row>
    <row r="12" spans="1:7" ht="15" customHeight="1">
      <c r="A12" s="1" t="s">
        <v>4</v>
      </c>
      <c r="D12" s="23"/>
    </row>
    <row r="13" spans="1:7" ht="15" customHeight="1">
      <c r="A13" s="1" t="s">
        <v>5</v>
      </c>
      <c r="D13" s="50">
        <v>950</v>
      </c>
      <c r="G13" s="24"/>
    </row>
    <row r="14" spans="1:7" ht="15" customHeight="1">
      <c r="A14" s="1" t="s">
        <v>6</v>
      </c>
      <c r="D14" s="50">
        <v>3581087</v>
      </c>
      <c r="G14" s="24"/>
    </row>
    <row r="15" spans="1:7" ht="15" customHeight="1">
      <c r="A15" s="1" t="s">
        <v>7</v>
      </c>
      <c r="D15" s="50">
        <v>108892</v>
      </c>
      <c r="E15" s="25"/>
      <c r="G15" s="24"/>
    </row>
    <row r="16" spans="1:7" ht="15" customHeight="1">
      <c r="A16" s="1" t="s">
        <v>8</v>
      </c>
      <c r="D16" s="51">
        <v>0</v>
      </c>
    </row>
    <row r="17" spans="1:7" ht="15.75" customHeight="1">
      <c r="A17" s="1" t="s">
        <v>9</v>
      </c>
      <c r="D17" s="23">
        <v>3690928.9</v>
      </c>
    </row>
    <row r="18" spans="1:7" ht="15" customHeight="1">
      <c r="D18" s="23"/>
    </row>
    <row r="19" spans="1:7" ht="15" customHeight="1">
      <c r="A19" s="1" t="s">
        <v>10</v>
      </c>
      <c r="D19" s="23">
        <v>0</v>
      </c>
      <c r="F19" s="13"/>
    </row>
    <row r="20" spans="1:7" ht="15" customHeight="1">
      <c r="D20" s="23"/>
    </row>
    <row r="21" spans="1:7" ht="15" customHeight="1">
      <c r="A21" s="1" t="s">
        <v>11</v>
      </c>
      <c r="D21" s="23">
        <v>130162444</v>
      </c>
      <c r="G21" s="24"/>
    </row>
    <row r="22" spans="1:7" ht="15" customHeight="1">
      <c r="A22" s="26" t="s">
        <v>12</v>
      </c>
      <c r="D22" s="27">
        <v>-218615</v>
      </c>
      <c r="G22" s="24"/>
    </row>
    <row r="23" spans="1:7" ht="15" customHeight="1">
      <c r="A23" s="1" t="s">
        <v>13</v>
      </c>
      <c r="D23" s="23">
        <v>129943828.81999999</v>
      </c>
    </row>
    <row r="24" spans="1:7" ht="15" customHeight="1">
      <c r="D24" s="23"/>
    </row>
    <row r="25" spans="1:7" ht="15" customHeight="1">
      <c r="A25" s="1" t="s">
        <v>14</v>
      </c>
      <c r="D25" s="28">
        <v>346363</v>
      </c>
      <c r="F25" s="13"/>
      <c r="G25" s="24"/>
    </row>
    <row r="26" spans="1:7" ht="15" customHeight="1">
      <c r="A26" s="1" t="s">
        <v>15</v>
      </c>
      <c r="D26" s="28">
        <v>362260</v>
      </c>
      <c r="F26" s="13"/>
      <c r="G26" s="24"/>
    </row>
    <row r="27" spans="1:7" ht="15" customHeight="1">
      <c r="A27" s="1" t="s">
        <v>16</v>
      </c>
      <c r="D27" s="28">
        <v>721246</v>
      </c>
      <c r="G27" s="24"/>
    </row>
    <row r="28" spans="1:7" ht="15" customHeight="1">
      <c r="A28" s="1" t="s">
        <v>17</v>
      </c>
      <c r="D28" s="28">
        <v>0</v>
      </c>
    </row>
    <row r="29" spans="1:7" ht="15" customHeight="1">
      <c r="A29" s="1" t="s">
        <v>18</v>
      </c>
      <c r="D29" s="28">
        <v>68131</v>
      </c>
      <c r="G29" s="24"/>
    </row>
    <row r="30" spans="1:7" ht="15" customHeight="1">
      <c r="A30" s="1" t="s">
        <v>19</v>
      </c>
      <c r="D30" s="28">
        <v>591242</v>
      </c>
      <c r="G30" s="24"/>
    </row>
    <row r="31" spans="1:7" ht="15" customHeight="1" thickBot="1">
      <c r="A31" s="29" t="s">
        <v>20</v>
      </c>
      <c r="D31" s="52">
        <v>135724000</v>
      </c>
      <c r="G31" s="13"/>
    </row>
    <row r="32" spans="1:7" ht="15.75" thickTop="1">
      <c r="A32" s="30"/>
      <c r="B32" s="26"/>
      <c r="C32" s="31"/>
      <c r="D32" s="32"/>
      <c r="E32" s="32"/>
    </row>
    <row r="33" spans="1:7" ht="20.100000000000001" customHeight="1">
      <c r="A33" s="53" t="s">
        <v>21</v>
      </c>
      <c r="B33" s="53"/>
      <c r="C33" s="53"/>
      <c r="D33" s="33"/>
      <c r="E33" s="33"/>
    </row>
    <row r="34" spans="1:7" ht="19.149999999999999" customHeight="1">
      <c r="A34" s="1" t="s">
        <v>22</v>
      </c>
    </row>
    <row r="35" spans="1:7">
      <c r="A35" s="1" t="s">
        <v>23</v>
      </c>
      <c r="D35" s="28">
        <v>15780000</v>
      </c>
      <c r="G35" s="24"/>
    </row>
    <row r="36" spans="1:7">
      <c r="A36" s="1" t="s">
        <v>24</v>
      </c>
      <c r="D36" s="28">
        <v>19417000</v>
      </c>
      <c r="G36" s="24"/>
    </row>
    <row r="37" spans="1:7">
      <c r="A37" s="1" t="s">
        <v>25</v>
      </c>
      <c r="D37" s="28">
        <v>76480680.719999999</v>
      </c>
      <c r="G37" s="24"/>
    </row>
    <row r="38" spans="1:7" ht="15" customHeight="1">
      <c r="A38" s="1" t="s">
        <v>26</v>
      </c>
      <c r="D38" s="28">
        <v>600064.19999999995</v>
      </c>
    </row>
    <row r="39" spans="1:7" ht="16.149999999999999" customHeight="1">
      <c r="A39" s="1" t="s">
        <v>27</v>
      </c>
      <c r="D39" s="28">
        <v>2957188</v>
      </c>
      <c r="G39" s="24"/>
    </row>
    <row r="40" spans="1:7" ht="16.149999999999999" customHeight="1">
      <c r="A40" s="47" t="s">
        <v>28</v>
      </c>
      <c r="D40" s="54">
        <v>115234933</v>
      </c>
    </row>
    <row r="41" spans="1:7">
      <c r="A41" s="1" t="s">
        <v>29</v>
      </c>
      <c r="D41" s="23"/>
    </row>
    <row r="42" spans="1:7" ht="16.149999999999999" customHeight="1">
      <c r="A42" s="1" t="s">
        <v>30</v>
      </c>
      <c r="D42" s="23">
        <v>5799000</v>
      </c>
      <c r="G42" s="24"/>
    </row>
    <row r="43" spans="1:7" ht="16.149999999999999" customHeight="1">
      <c r="A43" s="1" t="s">
        <v>31</v>
      </c>
      <c r="D43" s="23">
        <v>1159800</v>
      </c>
      <c r="G43" s="24"/>
    </row>
    <row r="44" spans="1:7" ht="16.149999999999999" customHeight="1">
      <c r="A44" s="1" t="s">
        <v>32</v>
      </c>
      <c r="D44" s="23">
        <v>1800000</v>
      </c>
      <c r="G44" s="24"/>
    </row>
    <row r="45" spans="1:7" ht="16.149999999999999" customHeight="1">
      <c r="A45" s="34" t="s">
        <v>33</v>
      </c>
      <c r="D45" s="23">
        <v>0</v>
      </c>
      <c r="F45" s="13"/>
    </row>
    <row r="46" spans="1:7" s="26" customFormat="1" ht="16.149999999999999" customHeight="1">
      <c r="A46" s="26" t="s">
        <v>34</v>
      </c>
      <c r="C46" s="31"/>
      <c r="D46" s="35">
        <v>11730267</v>
      </c>
      <c r="E46" s="35"/>
      <c r="F46" s="34"/>
      <c r="G46" s="36"/>
    </row>
    <row r="47" spans="1:7">
      <c r="A47" s="86" t="s">
        <v>35</v>
      </c>
      <c r="B47" s="86"/>
      <c r="D47" s="54">
        <v>20489066.890000001</v>
      </c>
      <c r="F47" s="26"/>
    </row>
    <row r="48" spans="1:7" s="26" customFormat="1" ht="15.75" thickBot="1">
      <c r="A48" s="30" t="s">
        <v>36</v>
      </c>
      <c r="C48" s="31"/>
      <c r="D48" s="52">
        <v>135724000</v>
      </c>
      <c r="E48" s="23"/>
    </row>
    <row r="49" spans="1:5" ht="15.75" thickTop="1"/>
    <row r="50" spans="1:5" s="41" customFormat="1" ht="15.75">
      <c r="A50" s="1"/>
      <c r="B50" s="37"/>
      <c r="C50" s="38"/>
      <c r="D50" s="39"/>
      <c r="E50" s="40"/>
    </row>
    <row r="51" spans="1:5" s="41" customFormat="1" ht="15.75">
      <c r="A51" s="42"/>
      <c r="B51" s="43"/>
      <c r="C51" s="1"/>
      <c r="D51" s="13"/>
      <c r="E51" s="40"/>
    </row>
    <row r="52" spans="1:5" s="41" customFormat="1" ht="15.75">
      <c r="A52" s="44" t="s">
        <v>37</v>
      </c>
      <c r="B52" s="45"/>
      <c r="C52" s="29" t="s">
        <v>39</v>
      </c>
      <c r="D52" s="13"/>
      <c r="E52" s="40"/>
    </row>
    <row r="53" spans="1:5">
      <c r="A53" s="29" t="s">
        <v>38</v>
      </c>
      <c r="B53" s="29"/>
      <c r="C53" s="46" t="s">
        <v>40</v>
      </c>
    </row>
  </sheetData>
  <mergeCells count="4">
    <mergeCell ref="A1:E1"/>
    <mergeCell ref="A4:E4"/>
    <mergeCell ref="A6:E6"/>
    <mergeCell ref="A47:B4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workbookViewId="0">
      <selection activeCell="L9" sqref="L9"/>
    </sheetView>
  </sheetViews>
  <sheetFormatPr baseColWidth="10" defaultColWidth="9.140625" defaultRowHeight="15"/>
  <cols>
    <col min="1" max="1" width="11.140625" style="1" customWidth="1"/>
    <col min="2" max="3" width="9.140625" style="1" customWidth="1"/>
    <col min="4" max="4" width="21.28515625" style="1" customWidth="1"/>
    <col min="5" max="5" width="11.28515625" style="1" customWidth="1"/>
    <col min="6" max="6" width="12.85546875" style="1" customWidth="1"/>
    <col min="7" max="7" width="5.140625" style="26" customWidth="1"/>
    <col min="8" max="8" width="9.140625" style="1"/>
    <col min="9" max="9" width="12.140625" style="1" bestFit="1" customWidth="1"/>
    <col min="10" max="16384" width="9.140625" style="1"/>
  </cols>
  <sheetData>
    <row r="1" spans="1:9">
      <c r="A1" s="85" t="s">
        <v>0</v>
      </c>
      <c r="B1" s="85"/>
      <c r="C1" s="85"/>
      <c r="D1" s="85"/>
      <c r="E1" s="85"/>
      <c r="F1" s="85"/>
      <c r="G1" s="85"/>
      <c r="H1" s="57"/>
    </row>
    <row r="2" spans="1:9">
      <c r="A2" s="2" t="s">
        <v>1</v>
      </c>
      <c r="B2" s="2"/>
      <c r="C2" s="2"/>
      <c r="D2" s="2"/>
      <c r="E2" s="2"/>
      <c r="F2" s="2"/>
      <c r="G2" s="56"/>
      <c r="H2" s="57"/>
    </row>
    <row r="3" spans="1:9">
      <c r="A3" s="2"/>
      <c r="B3" s="2"/>
      <c r="C3" s="2"/>
      <c r="D3" s="2"/>
      <c r="E3" s="2"/>
      <c r="F3" s="2"/>
      <c r="G3" s="56"/>
      <c r="H3" s="57"/>
    </row>
    <row r="4" spans="1:9">
      <c r="A4" s="86" t="s">
        <v>43</v>
      </c>
      <c r="B4" s="86"/>
      <c r="C4" s="86"/>
      <c r="D4" s="86"/>
      <c r="E4" s="86"/>
      <c r="F4" s="86"/>
      <c r="G4" s="86"/>
      <c r="H4" s="57"/>
    </row>
    <row r="5" spans="1:9">
      <c r="A5" s="55"/>
      <c r="B5" s="55"/>
      <c r="C5" s="55"/>
      <c r="D5" s="55"/>
      <c r="E5" s="55"/>
      <c r="F5" s="55"/>
      <c r="G5" s="58"/>
      <c r="H5" s="57"/>
    </row>
    <row r="6" spans="1:9">
      <c r="A6" s="87" t="s">
        <v>80</v>
      </c>
      <c r="B6" s="87"/>
      <c r="C6" s="87"/>
      <c r="D6" s="87"/>
      <c r="E6" s="87"/>
      <c r="F6" s="56"/>
      <c r="G6" s="56"/>
      <c r="H6" s="59"/>
    </row>
    <row r="7" spans="1:9">
      <c r="A7" s="56"/>
      <c r="B7" s="56"/>
      <c r="C7" s="56"/>
      <c r="D7" s="56"/>
      <c r="E7" s="56"/>
      <c r="F7" s="56"/>
      <c r="G7" s="56"/>
      <c r="H7" s="59"/>
    </row>
    <row r="8" spans="1:9">
      <c r="A8" s="9" t="s">
        <v>3</v>
      </c>
      <c r="B8" s="10"/>
      <c r="C8" s="10"/>
      <c r="D8" s="10"/>
      <c r="E8" s="10"/>
      <c r="F8" s="9"/>
      <c r="G8" s="60"/>
    </row>
    <row r="9" spans="1:9" ht="15.75" thickBot="1">
      <c r="A9" s="9"/>
      <c r="B9" s="10"/>
      <c r="C9" s="10"/>
      <c r="D9" s="10"/>
      <c r="E9" s="10"/>
      <c r="F9" s="61"/>
      <c r="G9" s="61"/>
    </row>
    <row r="10" spans="1:9" ht="15.75" thickTop="1">
      <c r="A10" s="15"/>
      <c r="B10" s="16"/>
      <c r="C10" s="16"/>
      <c r="D10" s="16"/>
      <c r="E10" s="16"/>
      <c r="F10" s="62"/>
      <c r="G10" s="62"/>
    </row>
    <row r="11" spans="1:9">
      <c r="A11" s="60"/>
      <c r="B11" s="63"/>
      <c r="C11" s="63"/>
      <c r="D11" s="63"/>
      <c r="E11" s="64"/>
      <c r="F11" s="65">
        <v>43421</v>
      </c>
      <c r="G11" s="66"/>
    </row>
    <row r="12" spans="1:9">
      <c r="A12" s="1" t="s">
        <v>44</v>
      </c>
      <c r="C12" s="22"/>
      <c r="E12" s="67"/>
      <c r="F12" s="68"/>
      <c r="G12" s="69"/>
    </row>
    <row r="13" spans="1:9">
      <c r="A13" s="1" t="s">
        <v>45</v>
      </c>
      <c r="C13" s="22"/>
      <c r="D13" s="22"/>
      <c r="E13" s="67"/>
      <c r="F13" s="68" t="s">
        <v>46</v>
      </c>
      <c r="G13" s="69"/>
    </row>
    <row r="14" spans="1:9">
      <c r="A14" s="1" t="s">
        <v>47</v>
      </c>
      <c r="C14" s="22"/>
      <c r="D14" s="22"/>
      <c r="E14" s="67"/>
      <c r="F14" s="68">
        <v>8537744.8399999999</v>
      </c>
      <c r="G14" s="69"/>
      <c r="I14" s="70"/>
    </row>
    <row r="15" spans="1:9">
      <c r="A15" s="1" t="s">
        <v>48</v>
      </c>
      <c r="C15" s="22"/>
      <c r="D15" s="22"/>
      <c r="E15" s="67"/>
      <c r="F15" s="68">
        <v>0</v>
      </c>
      <c r="G15" s="69"/>
      <c r="I15" s="70"/>
    </row>
    <row r="16" spans="1:9">
      <c r="A16" s="1" t="s">
        <v>49</v>
      </c>
      <c r="C16" s="22"/>
      <c r="D16" s="22"/>
      <c r="E16" s="67"/>
      <c r="F16" s="68">
        <v>3004.4560000000001</v>
      </c>
      <c r="G16" s="69"/>
      <c r="I16" s="70"/>
    </row>
    <row r="17" spans="1:9">
      <c r="A17" s="1" t="s">
        <v>50</v>
      </c>
      <c r="C17" s="22"/>
      <c r="D17" s="22"/>
      <c r="E17" s="67"/>
      <c r="F17" s="69">
        <v>498068.45</v>
      </c>
      <c r="G17" s="69"/>
      <c r="I17" s="70"/>
    </row>
    <row r="18" spans="1:9">
      <c r="A18" s="1" t="s">
        <v>51</v>
      </c>
      <c r="C18" s="22"/>
      <c r="D18" s="22"/>
      <c r="E18" s="67"/>
      <c r="F18" s="68">
        <f>933839.36-1696.5</f>
        <v>932142.86</v>
      </c>
      <c r="G18" s="69"/>
      <c r="I18" s="70"/>
    </row>
    <row r="19" spans="1:9">
      <c r="A19" s="29" t="s">
        <v>52</v>
      </c>
      <c r="C19" s="22"/>
      <c r="D19" s="22"/>
      <c r="E19" s="67"/>
      <c r="F19" s="71">
        <f>SUM(F14:F18)</f>
        <v>9970960.6059999987</v>
      </c>
      <c r="G19" s="69"/>
      <c r="I19" s="70"/>
    </row>
    <row r="20" spans="1:9">
      <c r="C20" s="22"/>
      <c r="D20" s="22"/>
      <c r="E20" s="67"/>
      <c r="F20" s="68"/>
      <c r="G20" s="69"/>
      <c r="I20" s="70"/>
    </row>
    <row r="21" spans="1:9">
      <c r="A21" s="1" t="s">
        <v>53</v>
      </c>
      <c r="C21" s="22"/>
      <c r="D21" s="22"/>
      <c r="E21" s="67"/>
      <c r="F21" s="68"/>
      <c r="G21" s="69"/>
      <c r="I21" s="70"/>
    </row>
    <row r="22" spans="1:9">
      <c r="A22" s="1" t="s">
        <v>54</v>
      </c>
      <c r="C22" s="22"/>
      <c r="D22" s="22"/>
      <c r="E22" s="67"/>
      <c r="F22" s="68">
        <v>4890477.4800000004</v>
      </c>
      <c r="G22" s="69"/>
      <c r="I22" s="70"/>
    </row>
    <row r="23" spans="1:9">
      <c r="A23" s="26" t="s">
        <v>55</v>
      </c>
      <c r="B23" s="26"/>
      <c r="C23" s="31"/>
      <c r="D23" s="26"/>
      <c r="E23" s="72"/>
      <c r="F23" s="69">
        <v>225419.62</v>
      </c>
      <c r="G23" s="69"/>
      <c r="I23" s="70"/>
    </row>
    <row r="24" spans="1:9">
      <c r="A24" s="29" t="s">
        <v>56</v>
      </c>
      <c r="C24" s="22"/>
      <c r="D24" s="22"/>
      <c r="E24" s="67"/>
      <c r="F24" s="71">
        <f>SUM(F22:F23)</f>
        <v>5115897.1000000006</v>
      </c>
      <c r="G24" s="69"/>
    </row>
    <row r="25" spans="1:9">
      <c r="A25" s="29"/>
      <c r="C25" s="22"/>
      <c r="D25" s="22"/>
      <c r="E25" s="67"/>
      <c r="F25" s="69"/>
      <c r="G25" s="69"/>
    </row>
    <row r="26" spans="1:9">
      <c r="A26" s="29" t="s">
        <v>57</v>
      </c>
      <c r="C26" s="22"/>
      <c r="D26" s="22"/>
      <c r="E26" s="67"/>
      <c r="F26" s="69">
        <f>+F19-F24</f>
        <v>4855063.5059999982</v>
      </c>
      <c r="G26" s="69"/>
    </row>
    <row r="27" spans="1:9">
      <c r="A27" s="26"/>
      <c r="B27" s="26"/>
      <c r="C27" s="31"/>
      <c r="D27" s="26"/>
      <c r="E27" s="72"/>
      <c r="F27" s="69"/>
      <c r="G27" s="69"/>
    </row>
    <row r="28" spans="1:9">
      <c r="A28" s="1" t="s">
        <v>58</v>
      </c>
      <c r="C28" s="22"/>
      <c r="D28" s="22"/>
      <c r="E28" s="67"/>
      <c r="F28" s="27">
        <v>249580.51</v>
      </c>
      <c r="G28" s="69"/>
    </row>
    <row r="29" spans="1:9">
      <c r="A29" s="1" t="s">
        <v>59</v>
      </c>
      <c r="C29" s="22"/>
      <c r="D29" s="22"/>
      <c r="E29" s="67"/>
      <c r="F29" s="69"/>
      <c r="G29" s="69"/>
    </row>
    <row r="30" spans="1:9">
      <c r="A30" s="1" t="s">
        <v>60</v>
      </c>
      <c r="C30" s="22"/>
      <c r="D30" s="22"/>
      <c r="E30" s="67"/>
      <c r="F30" s="27">
        <f>+F26-F28</f>
        <v>4605482.9959999984</v>
      </c>
      <c r="G30" s="69"/>
    </row>
    <row r="31" spans="1:9">
      <c r="A31" s="26"/>
      <c r="B31" s="26"/>
      <c r="C31" s="31"/>
      <c r="D31" s="26"/>
      <c r="E31" s="72"/>
      <c r="F31" s="69"/>
      <c r="G31" s="69"/>
    </row>
    <row r="32" spans="1:9">
      <c r="A32" s="29" t="s">
        <v>61</v>
      </c>
      <c r="C32" s="22"/>
      <c r="D32" s="22"/>
      <c r="E32" s="67"/>
      <c r="F32" s="68"/>
      <c r="G32" s="69"/>
    </row>
    <row r="33" spans="1:9">
      <c r="A33" s="1" t="s">
        <v>62</v>
      </c>
      <c r="C33" s="22"/>
      <c r="D33" s="22"/>
      <c r="E33" s="67"/>
      <c r="F33" s="68">
        <v>0</v>
      </c>
      <c r="G33" s="69"/>
    </row>
    <row r="34" spans="1:9">
      <c r="A34" s="1" t="s">
        <v>63</v>
      </c>
      <c r="C34" s="22"/>
      <c r="D34" s="22"/>
      <c r="E34" s="67"/>
      <c r="F34" s="68">
        <v>512195.28</v>
      </c>
      <c r="G34" s="69"/>
      <c r="I34" s="73"/>
    </row>
    <row r="35" spans="1:9">
      <c r="A35" s="29" t="s">
        <v>64</v>
      </c>
      <c r="C35" s="22"/>
      <c r="D35" s="22"/>
      <c r="E35" s="67"/>
      <c r="F35" s="71">
        <f>SUM(F33:F34)</f>
        <v>512195.28</v>
      </c>
      <c r="G35" s="69"/>
    </row>
    <row r="36" spans="1:9">
      <c r="C36" s="22"/>
      <c r="D36" s="22"/>
      <c r="E36" s="67"/>
      <c r="F36" s="69"/>
      <c r="G36" s="69"/>
    </row>
    <row r="37" spans="1:9">
      <c r="A37" s="1" t="s">
        <v>65</v>
      </c>
      <c r="C37" s="22"/>
      <c r="D37" s="22"/>
      <c r="E37" s="67"/>
      <c r="F37" s="68"/>
      <c r="G37" s="69"/>
    </row>
    <row r="38" spans="1:9">
      <c r="A38" s="1" t="s">
        <v>66</v>
      </c>
      <c r="C38" s="22"/>
      <c r="D38" s="22"/>
      <c r="E38" s="67"/>
      <c r="F38" s="68">
        <v>1083193.74</v>
      </c>
      <c r="G38" s="69"/>
      <c r="I38" s="73"/>
    </row>
    <row r="39" spans="1:9">
      <c r="A39" s="1" t="s">
        <v>67</v>
      </c>
      <c r="C39" s="22"/>
      <c r="D39" s="22"/>
      <c r="E39" s="67"/>
      <c r="F39" s="68">
        <v>111794.06</v>
      </c>
      <c r="G39" s="69"/>
      <c r="I39" s="73"/>
    </row>
    <row r="40" spans="1:9">
      <c r="A40" s="1" t="s">
        <v>68</v>
      </c>
      <c r="C40" s="22"/>
      <c r="D40" s="22"/>
      <c r="E40" s="67"/>
      <c r="F40" s="68">
        <v>354803.12</v>
      </c>
      <c r="G40" s="69"/>
      <c r="I40" s="73"/>
    </row>
    <row r="41" spans="1:9">
      <c r="A41" s="1" t="s">
        <v>69</v>
      </c>
      <c r="C41" s="22"/>
      <c r="D41" s="22"/>
      <c r="E41" s="67"/>
      <c r="F41" s="68">
        <v>506991.4</v>
      </c>
      <c r="G41" s="69"/>
      <c r="I41" s="73"/>
    </row>
    <row r="42" spans="1:9">
      <c r="A42" s="1" t="s">
        <v>70</v>
      </c>
      <c r="C42" s="22"/>
      <c r="D42" s="22"/>
      <c r="E42" s="67"/>
      <c r="F42" s="68">
        <v>609454.64</v>
      </c>
      <c r="G42" s="69"/>
      <c r="I42" s="73"/>
    </row>
    <row r="43" spans="1:9">
      <c r="A43" s="29" t="s">
        <v>71</v>
      </c>
      <c r="C43" s="22"/>
      <c r="D43" s="22"/>
      <c r="E43" s="67"/>
      <c r="F43" s="71">
        <f>SUM(F38:F42)</f>
        <v>2666236.96</v>
      </c>
      <c r="G43" s="69"/>
    </row>
    <row r="44" spans="1:9">
      <c r="A44" s="29"/>
      <c r="C44" s="22"/>
      <c r="D44" s="22"/>
      <c r="E44" s="67"/>
      <c r="F44" s="69"/>
      <c r="G44" s="69"/>
    </row>
    <row r="45" spans="1:9">
      <c r="A45" s="29" t="s">
        <v>72</v>
      </c>
      <c r="C45" s="22"/>
      <c r="D45" s="22"/>
      <c r="E45" s="67"/>
      <c r="F45" s="68">
        <f>+F30+F35-F43</f>
        <v>2451441.3159999987</v>
      </c>
      <c r="G45" s="69"/>
    </row>
    <row r="46" spans="1:9">
      <c r="A46" s="29"/>
      <c r="C46" s="22"/>
      <c r="D46" s="22"/>
      <c r="E46" s="67"/>
      <c r="F46" s="68"/>
      <c r="G46" s="69"/>
    </row>
    <row r="47" spans="1:9">
      <c r="A47" s="1" t="s">
        <v>73</v>
      </c>
      <c r="C47" s="22"/>
      <c r="D47" s="22"/>
      <c r="E47" s="67"/>
      <c r="F47" s="69">
        <v>941341.87</v>
      </c>
      <c r="G47" s="69"/>
      <c r="I47" s="73"/>
    </row>
    <row r="48" spans="1:9">
      <c r="A48" s="30" t="s">
        <v>74</v>
      </c>
      <c r="B48" s="26"/>
      <c r="C48" s="31"/>
      <c r="D48" s="22"/>
      <c r="E48" s="74"/>
      <c r="F48" s="71">
        <f>+F45-F47</f>
        <v>1510099.4459999986</v>
      </c>
      <c r="G48" s="69"/>
      <c r="H48" s="75"/>
    </row>
    <row r="49" spans="1:10" ht="6.75" customHeight="1">
      <c r="A49" s="30"/>
      <c r="B49" s="26"/>
      <c r="C49" s="31"/>
      <c r="D49" s="22"/>
      <c r="E49" s="74"/>
      <c r="F49" s="76"/>
      <c r="G49" s="76"/>
    </row>
    <row r="50" spans="1:10" s="78" customFormat="1" ht="14.1" customHeight="1">
      <c r="A50" s="77" t="s">
        <v>75</v>
      </c>
      <c r="E50" s="79"/>
      <c r="F50" s="80"/>
      <c r="G50" s="80"/>
      <c r="H50" s="34"/>
      <c r="I50" s="34"/>
      <c r="J50" s="34"/>
    </row>
    <row r="51" spans="1:10" s="78" customFormat="1" ht="14.1" customHeight="1">
      <c r="A51" s="81" t="s">
        <v>76</v>
      </c>
      <c r="E51" s="82"/>
      <c r="F51" s="83"/>
      <c r="G51" s="83"/>
    </row>
    <row r="52" spans="1:10" s="78" customFormat="1" ht="14.1" customHeight="1">
      <c r="A52" s="81" t="s">
        <v>77</v>
      </c>
      <c r="E52" s="82"/>
      <c r="F52" s="83">
        <v>0</v>
      </c>
      <c r="G52" s="83"/>
    </row>
    <row r="53" spans="1:10" s="78" customFormat="1" ht="15.75" customHeight="1" thickBot="1">
      <c r="A53" s="77" t="s">
        <v>78</v>
      </c>
      <c r="E53" s="79"/>
      <c r="F53" s="84">
        <f>+F48+F52</f>
        <v>1510099.4459999986</v>
      </c>
      <c r="G53" s="83"/>
    </row>
    <row r="54" spans="1:10" s="26" customFormat="1" ht="15.75" thickTop="1"/>
    <row r="55" spans="1:10" s="26" customFormat="1">
      <c r="A55" s="1" t="s">
        <v>79</v>
      </c>
    </row>
    <row r="56" spans="1:10" s="41" customFormat="1" ht="15.75">
      <c r="A56" s="44" t="s">
        <v>37</v>
      </c>
      <c r="B56" s="45"/>
      <c r="D56" s="13"/>
      <c r="E56" s="29" t="s">
        <v>39</v>
      </c>
    </row>
    <row r="57" spans="1:10">
      <c r="A57" s="29" t="s">
        <v>38</v>
      </c>
      <c r="B57" s="29"/>
      <c r="D57" s="28"/>
      <c r="E57" s="46" t="s">
        <v>40</v>
      </c>
      <c r="G57" s="1"/>
    </row>
  </sheetData>
  <mergeCells count="3">
    <mergeCell ref="A1:G1"/>
    <mergeCell ref="A4:G4"/>
    <mergeCell ref="A6:E6"/>
  </mergeCells>
  <pageMargins left="0.70866141732283472" right="0.70866141732283472" top="0.74803149606299213" bottom="0.74803149606299213" header="0.31496062992125984" footer="0.31496062992125984"/>
  <pageSetup scale="8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rromero</dc:creator>
  <cp:lastModifiedBy>Melvin Saul Hoyos Granillo</cp:lastModifiedBy>
  <cp:lastPrinted>2019-05-16T00:48:50Z</cp:lastPrinted>
  <dcterms:created xsi:type="dcterms:W3CDTF">2017-10-06T17:03:05Z</dcterms:created>
  <dcterms:modified xsi:type="dcterms:W3CDTF">2019-05-16T00:48:52Z</dcterms:modified>
</cp:coreProperties>
</file>