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8\"/>
    </mc:Choice>
  </mc:AlternateContent>
  <bookViews>
    <workbookView xWindow="0" yWindow="0" windowWidth="20490" windowHeight="7650" activeTab="1"/>
  </bookViews>
  <sheets>
    <sheet name="Balance" sheetId="3" r:id="rId1"/>
    <sheet name="Resultado" sheetId="4" r:id="rId2"/>
  </sheets>
  <calcPr calcId="162913"/>
</workbook>
</file>

<file path=xl/calcChain.xml><?xml version="1.0" encoding="utf-8"?>
<calcChain xmlns="http://schemas.openxmlformats.org/spreadsheetml/2006/main">
  <c r="F17" i="4" l="1"/>
  <c r="F19" i="4" s="1"/>
  <c r="F35" i="4"/>
  <c r="F43" i="4"/>
  <c r="F24" i="4"/>
  <c r="F26" i="4" l="1"/>
  <c r="F30" i="4" s="1"/>
  <c r="F45" i="4" s="1"/>
  <c r="F48" i="4" s="1"/>
  <c r="F53" i="4" s="1"/>
</calcChain>
</file>

<file path=xl/sharedStrings.xml><?xml version="1.0" encoding="utf-8"?>
<sst xmlns="http://schemas.openxmlformats.org/spreadsheetml/2006/main" count="88" uniqueCount="81">
  <si>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</si>
  <si>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</si>
  <si>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</si>
  <si>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</si>
  <si>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</si>
  <si>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</si>
  <si>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</si>
  <si>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</si>
  <si>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</si>
  <si>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</si>
  <si>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</si>
  <si>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</si>
  <si>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</si>
  <si>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</si>
  <si>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</si>
  <si>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</si>
  <si>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</si>
  <si>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</si>
  <si>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</si>
  <si>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</si>
  <si>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</si>
  <si>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</si>
  <si>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</si>
  <si>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</si>
  <si>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</si>
  <si>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</si>
  <si>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</si>
  <si>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</si>
  <si>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</si>
  <si>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</si>
  <si>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</si>
  <si>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</si>
  <si>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</si>
  <si>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</si>
  <si>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</si>
  <si>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</si>
  <si>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</si>
  <si>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</si>
  <si>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</si>
  <si>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Roberto Romero</t>
  </si>
  <si>
    <t>Gerente de Contabilidad</t>
  </si>
  <si>
    <t>OCT. 2018</t>
  </si>
  <si>
    <t>Al 31 de Octubre de 2018</t>
  </si>
  <si>
    <t>Estado de Resultados Integral</t>
  </si>
  <si>
    <t>Ingresos de operaciones:</t>
  </si>
  <si>
    <t xml:space="preserve">     Intereses: </t>
  </si>
  <si>
    <t xml:space="preserve">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</si>
  <si>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</si>
  <si>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</si>
  <si>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</si>
  <si>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</si>
  <si>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</si>
  <si>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</si>
  <si>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>Gastos de intereses y comisiones: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</si>
  <si>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</si>
  <si>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</si>
  <si>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</si>
  <si>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</si>
  <si>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</si>
  <si>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</si>
  <si>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</si>
  <si>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</si>
  <si>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</si>
  <si>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</si>
  <si>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</si>
  <si>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</si>
  <si>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</si>
  <si>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</si>
  <si>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</si>
  <si>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</si>
  <si>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</si>
  <si>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</si>
  <si>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</si>
  <si>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</si>
  <si>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</si>
  <si>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</si>
  <si>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</si>
  <si>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</si>
  <si>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</si>
  <si>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</si>
  <si>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Al 31 de octubre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</si>
</sst>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" fillId="0" borderId="0"/>
  </cellStyleXfs>
  <cellXfs count="88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6" fontId="4" fillId="0" borderId="0" xfId="0" applyNumberFormat="1" applyFont="1" applyFill="1"/>
    <xf numFmtId="37" fontId="4" fillId="0" borderId="0" xfId="1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9" fontId="4" fillId="0" borderId="0" xfId="0" applyNumberFormat="1" applyFont="1" applyFill="1"/>
    <xf numFmtId="37" fontId="4" fillId="0" borderId="1" xfId="1" applyNumberFormat="1" applyFont="1" applyFill="1" applyBorder="1" applyAlignment="1">
      <alignment horizontal="right"/>
    </xf>
    <xf numFmtId="37" fontId="7" fillId="0" borderId="0" xfId="1" applyNumberFormat="1" applyFont="1" applyFill="1" applyBorder="1"/>
    <xf numFmtId="0" fontId="4" fillId="0" borderId="0" xfId="0" applyFont="1" applyFill="1" applyBorder="1"/>
    <xf numFmtId="167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37" fontId="4" fillId="0" borderId="4" xfId="1" applyNumberFormat="1" applyFont="1" applyFill="1" applyBorder="1"/>
    <xf numFmtId="0" fontId="3" fillId="0" borderId="0" xfId="0" applyFont="1" applyFill="1" applyBorder="1"/>
    <xf numFmtId="166" fontId="4" fillId="0" borderId="0" xfId="0" applyNumberFormat="1" applyFont="1" applyFill="1" applyBorder="1"/>
    <xf numFmtId="37" fontId="3" fillId="0" borderId="0" xfId="1" applyNumberFormat="1" applyFont="1" applyFill="1" applyBorder="1"/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/>
    <xf numFmtId="37" fontId="4" fillId="0" borderId="2" xfId="1" applyNumberFormat="1" applyFont="1" applyFill="1" applyBorder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7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17" fontId="4" fillId="0" borderId="0" xfId="0" applyNumberFormat="1" applyFont="1" applyFill="1"/>
    <xf numFmtId="17" fontId="6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38" fontId="4" fillId="0" borderId="0" xfId="0" applyNumberFormat="1" applyFont="1" applyFill="1"/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4" fillId="0" borderId="0" xfId="1" applyNumberFormat="1" applyFont="1" applyFill="1"/>
    <xf numFmtId="167" fontId="4" fillId="0" borderId="0" xfId="1" applyNumberFormat="1" applyFont="1" applyFill="1" applyBorder="1"/>
    <xf numFmtId="4" fontId="4" fillId="0" borderId="0" xfId="0" applyNumberFormat="1" applyFont="1" applyFill="1"/>
    <xf numFmtId="167" fontId="4" fillId="0" borderId="2" xfId="1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167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Fill="1" applyBorder="1"/>
    <xf numFmtId="167" fontId="4" fillId="0" borderId="4" xfId="0" applyNumberFormat="1" applyFont="1" applyFill="1" applyBorder="1"/>
    <xf numFmtId="165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showGridLines="0" workbookViewId="0">
      <selection activeCell="G21" sqref="G21"/>
    </sheetView>
  </sheetViews>
  <sheetFormatPr baseColWidth="10" defaultColWidth="9.140625" defaultRowHeight="15"/>
  <cols>
    <col min="1" max="1" width="27.7109375" style="1" customWidth="1"/>
    <col min="2" max="2" width="13.28515625" style="1" customWidth="1"/>
    <col min="3" max="3" width="13" style="22" customWidth="1"/>
    <col min="4" max="4" width="16.42578125" style="30" customWidth="1"/>
    <col min="5" max="5" width="4.85546875" style="23" customWidth="1"/>
    <col min="6" max="6" width="10.28515625" style="1" bestFit="1" customWidth="1"/>
    <col min="7" max="7" width="14.140625" style="1" bestFit="1" customWidth="1"/>
    <col min="8" max="9" width="9.140625" style="1"/>
    <col min="17" max="16384" width="9.140625" style="1"/>
  </cols>
  <sheetData>
    <row r="1" spans="1:7" ht="17.25" customHeight="1">
      <c r="A1" s="85" t="s">
        <v>0</v>
      </c>
      <c r="B1" s="85"/>
      <c r="C1" s="85"/>
      <c r="D1" s="85"/>
      <c r="E1" s="85"/>
    </row>
    <row r="2" spans="1:7" ht="15.75" customHeight="1">
      <c r="A2" s="2" t="s">
        <v>1</v>
      </c>
      <c r="B2" s="2"/>
      <c r="C2" s="2"/>
      <c r="D2" s="3"/>
      <c r="E2" s="4"/>
    </row>
    <row r="3" spans="1:7" ht="12" customHeight="1">
      <c r="A3" s="2"/>
      <c r="B3" s="2"/>
      <c r="C3" s="2"/>
      <c r="D3" s="3"/>
      <c r="E3" s="4"/>
    </row>
    <row r="4" spans="1:7">
      <c r="A4" s="86" t="s">
        <v>2</v>
      </c>
      <c r="B4" s="86"/>
      <c r="C4" s="86"/>
      <c r="D4" s="86"/>
      <c r="E4" s="86"/>
    </row>
    <row r="5" spans="1:7" ht="12" customHeight="1">
      <c r="A5" s="5"/>
      <c r="B5" s="5"/>
      <c r="C5" s="5"/>
      <c r="D5" s="6"/>
      <c r="E5" s="7"/>
    </row>
    <row r="6" spans="1:7">
      <c r="A6" s="87" t="s">
        <v>42</v>
      </c>
      <c r="B6" s="87"/>
      <c r="C6" s="87"/>
      <c r="D6" s="87"/>
      <c r="E6" s="87"/>
    </row>
    <row r="7" spans="1:7" ht="7.5" customHeight="1">
      <c r="A7" s="8"/>
      <c r="B7" s="8"/>
      <c r="C7" s="8"/>
      <c r="D7" s="4"/>
      <c r="E7" s="4"/>
    </row>
    <row r="8" spans="1:7" ht="14.25" customHeight="1">
      <c r="A8" s="9" t="s">
        <v>3</v>
      </c>
      <c r="B8" s="10"/>
      <c r="C8" s="10"/>
      <c r="D8" s="11"/>
      <c r="E8" s="12"/>
    </row>
    <row r="9" spans="1:7" ht="12" customHeight="1" thickBot="1">
      <c r="A9" s="9"/>
      <c r="B9" s="10"/>
      <c r="C9" s="10"/>
      <c r="D9" s="14"/>
      <c r="E9" s="14"/>
    </row>
    <row r="10" spans="1:7" ht="15" customHeight="1" thickTop="1">
      <c r="A10" s="15"/>
      <c r="B10" s="16"/>
      <c r="C10" s="16"/>
      <c r="D10" s="17"/>
      <c r="E10" s="17"/>
    </row>
    <row r="11" spans="1:7" ht="16.5" customHeight="1">
      <c r="A11" s="18"/>
      <c r="B11" s="19"/>
      <c r="C11" s="20"/>
      <c r="D11" s="54" t="s">
        <v>41</v>
      </c>
      <c r="E11" s="21"/>
      <c r="G11" s="53"/>
    </row>
    <row r="12" spans="1:7" ht="15" customHeight="1">
      <c r="A12" s="1" t="s">
        <v>4</v>
      </c>
      <c r="D12" s="23"/>
    </row>
    <row r="13" spans="1:7" ht="15" customHeight="1">
      <c r="A13" s="1" t="s">
        <v>5</v>
      </c>
      <c r="D13" s="24">
        <v>950</v>
      </c>
      <c r="G13" s="25"/>
    </row>
    <row r="14" spans="1:7" ht="15" customHeight="1">
      <c r="A14" s="1" t="s">
        <v>6</v>
      </c>
      <c r="D14" s="24">
        <v>4020153</v>
      </c>
      <c r="G14" s="25"/>
    </row>
    <row r="15" spans="1:7" ht="15" customHeight="1">
      <c r="A15" s="1" t="s">
        <v>7</v>
      </c>
      <c r="D15" s="24">
        <v>108892</v>
      </c>
      <c r="E15" s="27"/>
      <c r="G15" s="25"/>
    </row>
    <row r="16" spans="1:7" ht="15" customHeight="1">
      <c r="A16" s="1" t="s">
        <v>8</v>
      </c>
      <c r="D16" s="26">
        <v>0</v>
      </c>
    </row>
    <row r="17" spans="1:7" ht="15.75" customHeight="1">
      <c r="A17" s="1" t="s">
        <v>9</v>
      </c>
      <c r="D17" s="23">
        <v>4129995</v>
      </c>
    </row>
    <row r="18" spans="1:7" ht="15" customHeight="1">
      <c r="D18" s="23"/>
    </row>
    <row r="19" spans="1:7" ht="15" customHeight="1">
      <c r="A19" s="1" t="s">
        <v>10</v>
      </c>
      <c r="D19" s="23">
        <v>0</v>
      </c>
      <c r="F19" s="13"/>
    </row>
    <row r="20" spans="1:7" ht="15" customHeight="1">
      <c r="D20" s="23"/>
    </row>
    <row r="21" spans="1:7" ht="15" customHeight="1">
      <c r="A21" s="1" t="s">
        <v>11</v>
      </c>
      <c r="D21" s="23">
        <v>128032782</v>
      </c>
      <c r="G21" s="25"/>
    </row>
    <row r="22" spans="1:7" ht="15" customHeight="1">
      <c r="A22" s="28" t="s">
        <v>12</v>
      </c>
      <c r="D22" s="29">
        <v>-221215</v>
      </c>
      <c r="G22" s="25"/>
    </row>
    <row r="23" spans="1:7" ht="15" customHeight="1">
      <c r="A23" s="1" t="s">
        <v>13</v>
      </c>
      <c r="D23" s="23">
        <v>127811566.97</v>
      </c>
    </row>
    <row r="24" spans="1:7" ht="15" customHeight="1">
      <c r="D24" s="23"/>
    </row>
    <row r="25" spans="1:7" ht="15" customHeight="1">
      <c r="A25" s="1" t="s">
        <v>14</v>
      </c>
      <c r="D25" s="30">
        <v>326444</v>
      </c>
      <c r="F25" s="13"/>
      <c r="G25" s="25"/>
    </row>
    <row r="26" spans="1:7" ht="15" customHeight="1">
      <c r="A26" s="1" t="s">
        <v>15</v>
      </c>
      <c r="D26" s="30">
        <v>362260.47999999998</v>
      </c>
      <c r="F26" s="13"/>
      <c r="G26" s="25"/>
    </row>
    <row r="27" spans="1:7" ht="15" customHeight="1">
      <c r="A27" s="1" t="s">
        <v>16</v>
      </c>
      <c r="D27" s="30">
        <v>773836</v>
      </c>
      <c r="G27" s="25"/>
    </row>
    <row r="28" spans="1:7" ht="15" customHeight="1">
      <c r="A28" s="1" t="s">
        <v>17</v>
      </c>
      <c r="D28" s="30">
        <v>1942721</v>
      </c>
    </row>
    <row r="29" spans="1:7" ht="15" customHeight="1">
      <c r="A29" s="1" t="s">
        <v>18</v>
      </c>
      <c r="D29" s="30">
        <v>68131</v>
      </c>
      <c r="G29" s="25"/>
    </row>
    <row r="30" spans="1:7" ht="15" customHeight="1">
      <c r="A30" s="1" t="s">
        <v>19</v>
      </c>
      <c r="D30" s="30">
        <v>545456</v>
      </c>
      <c r="G30" s="25"/>
    </row>
    <row r="31" spans="1:7" ht="15" customHeight="1" thickBot="1">
      <c r="A31" s="31" t="s">
        <v>20</v>
      </c>
      <c r="D31" s="32">
        <v>135960409.88999999</v>
      </c>
    </row>
    <row r="32" spans="1:7" ht="15.75" thickTop="1">
      <c r="A32" s="33"/>
      <c r="B32" s="28"/>
      <c r="C32" s="34"/>
      <c r="D32" s="35"/>
      <c r="E32" s="35"/>
    </row>
    <row r="33" spans="1:7" ht="20.100000000000001" customHeight="1">
      <c r="A33" s="36" t="s">
        <v>21</v>
      </c>
      <c r="B33" s="36"/>
      <c r="C33" s="36"/>
      <c r="D33" s="37"/>
      <c r="E33" s="37"/>
    </row>
    <row r="34" spans="1:7" ht="19.149999999999999" customHeight="1">
      <c r="A34" s="1" t="s">
        <v>22</v>
      </c>
    </row>
    <row r="35" spans="1:7">
      <c r="A35" s="1" t="s">
        <v>23</v>
      </c>
      <c r="D35" s="30">
        <v>14930000</v>
      </c>
      <c r="G35" s="25"/>
    </row>
    <row r="36" spans="1:7">
      <c r="A36" s="1" t="s">
        <v>24</v>
      </c>
      <c r="D36" s="30">
        <v>21702000</v>
      </c>
      <c r="G36" s="25"/>
    </row>
    <row r="37" spans="1:7">
      <c r="A37" s="1" t="s">
        <v>25</v>
      </c>
      <c r="D37" s="30">
        <v>76264014</v>
      </c>
      <c r="G37" s="25"/>
    </row>
    <row r="38" spans="1:7" ht="15" customHeight="1">
      <c r="A38" s="1" t="s">
        <v>26</v>
      </c>
      <c r="D38" s="30">
        <v>0</v>
      </c>
    </row>
    <row r="39" spans="1:7" ht="16.149999999999999" customHeight="1">
      <c r="A39" s="1" t="s">
        <v>27</v>
      </c>
      <c r="D39" s="30">
        <v>2700725</v>
      </c>
      <c r="G39" s="25"/>
    </row>
    <row r="40" spans="1:7" ht="16.149999999999999" customHeight="1">
      <c r="A40" s="52" t="s">
        <v>28</v>
      </c>
      <c r="D40" s="38">
        <v>115596738.59999999</v>
      </c>
    </row>
    <row r="41" spans="1:7">
      <c r="A41" s="1" t="s">
        <v>29</v>
      </c>
      <c r="D41" s="23"/>
    </row>
    <row r="42" spans="1:7" ht="16.149999999999999" customHeight="1">
      <c r="A42" s="1" t="s">
        <v>30</v>
      </c>
      <c r="D42" s="23">
        <v>5799000</v>
      </c>
      <c r="G42" s="25"/>
    </row>
    <row r="43" spans="1:7" ht="16.149999999999999" customHeight="1">
      <c r="A43" s="1" t="s">
        <v>31</v>
      </c>
      <c r="D43" s="23">
        <v>1159800</v>
      </c>
      <c r="G43" s="25"/>
    </row>
    <row r="44" spans="1:7" ht="16.149999999999999" customHeight="1">
      <c r="A44" s="1" t="s">
        <v>32</v>
      </c>
      <c r="D44" s="23">
        <v>1800000</v>
      </c>
      <c r="G44" s="25"/>
    </row>
    <row r="45" spans="1:7" ht="16.149999999999999" customHeight="1">
      <c r="A45" s="39" t="s">
        <v>33</v>
      </c>
      <c r="D45" s="23">
        <v>0</v>
      </c>
      <c r="F45" s="13"/>
    </row>
    <row r="46" spans="1:7" s="28" customFormat="1" ht="16.149999999999999" customHeight="1">
      <c r="A46" s="28" t="s">
        <v>34</v>
      </c>
      <c r="C46" s="34"/>
      <c r="D46" s="40">
        <v>11604871</v>
      </c>
      <c r="E46" s="40"/>
      <c r="F46" s="39"/>
      <c r="G46" s="41"/>
    </row>
    <row r="47" spans="1:7">
      <c r="A47" s="86" t="s">
        <v>35</v>
      </c>
      <c r="B47" s="86"/>
      <c r="D47" s="38">
        <v>20363671.289999999</v>
      </c>
      <c r="F47" s="28"/>
    </row>
    <row r="48" spans="1:7" s="28" customFormat="1" ht="15.75" thickBot="1">
      <c r="A48" s="33" t="s">
        <v>36</v>
      </c>
      <c r="C48" s="34"/>
      <c r="D48" s="32">
        <v>135960409.88999999</v>
      </c>
      <c r="E48" s="23"/>
    </row>
    <row r="49" spans="1:5" ht="15.75" thickTop="1">
      <c r="D49" s="30">
        <v>0</v>
      </c>
    </row>
    <row r="50" spans="1:5" s="46" customFormat="1" ht="15.75">
      <c r="A50" s="1"/>
      <c r="B50" s="42"/>
      <c r="C50" s="43"/>
      <c r="D50" s="44"/>
      <c r="E50" s="45"/>
    </row>
    <row r="51" spans="1:5" s="46" customFormat="1" ht="15.75">
      <c r="A51" s="47"/>
      <c r="B51" s="48"/>
      <c r="C51" s="1"/>
      <c r="D51" s="13"/>
      <c r="E51" s="45"/>
    </row>
    <row r="52" spans="1:5" s="46" customFormat="1" ht="15.75">
      <c r="A52" s="49" t="s">
        <v>37</v>
      </c>
      <c r="B52" s="50"/>
      <c r="C52" s="31" t="s">
        <v>39</v>
      </c>
      <c r="D52" s="13"/>
      <c r="E52" s="45"/>
    </row>
    <row r="53" spans="1:5">
      <c r="A53" s="31" t="s">
        <v>38</v>
      </c>
      <c r="B53" s="31"/>
      <c r="C53" s="51" t="s">
        <v>40</v>
      </c>
    </row>
  </sheetData>
  <mergeCells count="4">
    <mergeCell ref="A1:E1"/>
    <mergeCell ref="A4:E4"/>
    <mergeCell ref="A6:E6"/>
    <mergeCell ref="A47:B4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13" workbookViewId="0">
      <selection activeCell="M5" sqref="M5"/>
    </sheetView>
  </sheetViews>
  <sheetFormatPr baseColWidth="10" defaultColWidth="9.140625" defaultRowHeight="1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8" customWidth="1"/>
    <col min="8" max="8" width="9.140625" style="1"/>
    <col min="9" max="9" width="12.140625" style="1" bestFit="1" customWidth="1"/>
    <col min="10" max="16384" width="9.140625" style="1"/>
  </cols>
  <sheetData>
    <row r="1" spans="1:9">
      <c r="A1" s="85" t="s">
        <v>0</v>
      </c>
      <c r="B1" s="85"/>
      <c r="C1" s="85"/>
      <c r="D1" s="85"/>
      <c r="E1" s="85"/>
      <c r="F1" s="85"/>
      <c r="G1" s="85"/>
      <c r="H1" s="57"/>
    </row>
    <row r="2" spans="1:9">
      <c r="A2" s="2" t="s">
        <v>1</v>
      </c>
      <c r="B2" s="2"/>
      <c r="C2" s="2"/>
      <c r="D2" s="2"/>
      <c r="E2" s="2"/>
      <c r="F2" s="2"/>
      <c r="G2" s="56"/>
      <c r="H2" s="57"/>
    </row>
    <row r="3" spans="1:9">
      <c r="A3" s="2"/>
      <c r="B3" s="2"/>
      <c r="C3" s="2"/>
      <c r="D3" s="2"/>
      <c r="E3" s="2"/>
      <c r="F3" s="2"/>
      <c r="G3" s="56"/>
      <c r="H3" s="57"/>
    </row>
    <row r="4" spans="1:9">
      <c r="A4" s="86" t="s">
        <v>43</v>
      </c>
      <c r="B4" s="86"/>
      <c r="C4" s="86"/>
      <c r="D4" s="86"/>
      <c r="E4" s="86"/>
      <c r="F4" s="86"/>
      <c r="G4" s="86"/>
      <c r="H4" s="57"/>
    </row>
    <row r="5" spans="1:9">
      <c r="A5" s="55"/>
      <c r="B5" s="55"/>
      <c r="C5" s="55"/>
      <c r="D5" s="55"/>
      <c r="E5" s="55"/>
      <c r="F5" s="55"/>
      <c r="G5" s="58"/>
      <c r="H5" s="57"/>
    </row>
    <row r="6" spans="1:9">
      <c r="A6" s="87" t="s">
        <v>80</v>
      </c>
      <c r="B6" s="87"/>
      <c r="C6" s="87"/>
      <c r="D6" s="87"/>
      <c r="E6" s="87"/>
      <c r="F6" s="56"/>
      <c r="G6" s="56"/>
      <c r="H6" s="59"/>
    </row>
    <row r="7" spans="1:9">
      <c r="A7" s="56"/>
      <c r="B7" s="56"/>
      <c r="C7" s="56"/>
      <c r="D7" s="56"/>
      <c r="E7" s="56"/>
      <c r="F7" s="56"/>
      <c r="G7" s="56"/>
      <c r="H7" s="59"/>
    </row>
    <row r="8" spans="1:9">
      <c r="A8" s="9" t="s">
        <v>3</v>
      </c>
      <c r="B8" s="10"/>
      <c r="C8" s="10"/>
      <c r="D8" s="10"/>
      <c r="E8" s="10"/>
      <c r="F8" s="9"/>
      <c r="G8" s="60"/>
    </row>
    <row r="9" spans="1:9" ht="15.75" thickBot="1">
      <c r="A9" s="9"/>
      <c r="B9" s="10"/>
      <c r="C9" s="10"/>
      <c r="D9" s="10"/>
      <c r="E9" s="10"/>
      <c r="F9" s="61"/>
      <c r="G9" s="61"/>
    </row>
    <row r="10" spans="1:9" ht="15.75" thickTop="1">
      <c r="A10" s="15"/>
      <c r="B10" s="16"/>
      <c r="C10" s="16"/>
      <c r="D10" s="16"/>
      <c r="E10" s="16"/>
      <c r="F10" s="62"/>
      <c r="G10" s="62"/>
    </row>
    <row r="11" spans="1:9">
      <c r="A11" s="60"/>
      <c r="B11" s="63"/>
      <c r="C11" s="63"/>
      <c r="D11" s="63"/>
      <c r="E11" s="64"/>
      <c r="F11" s="65">
        <v>43390</v>
      </c>
      <c r="G11" s="66"/>
    </row>
    <row r="12" spans="1:9">
      <c r="A12" s="1" t="s">
        <v>44</v>
      </c>
      <c r="C12" s="22"/>
      <c r="E12" s="67"/>
      <c r="F12" s="68"/>
      <c r="G12" s="69"/>
    </row>
    <row r="13" spans="1:9">
      <c r="A13" s="1" t="s">
        <v>45</v>
      </c>
      <c r="C13" s="22"/>
      <c r="D13" s="22"/>
      <c r="E13" s="67"/>
      <c r="F13" s="68" t="s">
        <v>46</v>
      </c>
      <c r="G13" s="69"/>
    </row>
    <row r="14" spans="1:9">
      <c r="A14" s="1" t="s">
        <v>47</v>
      </c>
      <c r="C14" s="22"/>
      <c r="D14" s="22"/>
      <c r="E14" s="67"/>
      <c r="F14" s="68">
        <v>7714324.6500000004</v>
      </c>
      <c r="G14" s="69"/>
      <c r="I14" s="70"/>
    </row>
    <row r="15" spans="1:9">
      <c r="A15" s="1" t="s">
        <v>48</v>
      </c>
      <c r="C15" s="22"/>
      <c r="D15" s="22"/>
      <c r="E15" s="67"/>
      <c r="F15" s="68">
        <v>0</v>
      </c>
      <c r="G15" s="69"/>
      <c r="I15" s="70"/>
    </row>
    <row r="16" spans="1:9">
      <c r="A16" s="1" t="s">
        <v>49</v>
      </c>
      <c r="C16" s="22"/>
      <c r="D16" s="22"/>
      <c r="E16" s="67"/>
      <c r="F16" s="68">
        <v>2931.7</v>
      </c>
      <c r="G16" s="69"/>
      <c r="I16" s="70"/>
    </row>
    <row r="17" spans="1:9">
      <c r="A17" s="1" t="s">
        <v>50</v>
      </c>
      <c r="C17" s="22"/>
      <c r="D17" s="22"/>
      <c r="E17" s="67"/>
      <c r="F17" s="69">
        <f>855303.41-1650</f>
        <v>853653.41</v>
      </c>
      <c r="G17" s="69"/>
      <c r="I17" s="70"/>
    </row>
    <row r="18" spans="1:9">
      <c r="A18" s="1" t="s">
        <v>51</v>
      </c>
      <c r="C18" s="22"/>
      <c r="D18" s="22"/>
      <c r="E18" s="67"/>
      <c r="F18" s="68">
        <v>450649.99</v>
      </c>
      <c r="G18" s="69"/>
      <c r="I18" s="70"/>
    </row>
    <row r="19" spans="1:9">
      <c r="A19" s="31" t="s">
        <v>52</v>
      </c>
      <c r="C19" s="22"/>
      <c r="D19" s="22"/>
      <c r="E19" s="67"/>
      <c r="F19" s="71">
        <f>SUM(F14:F18)</f>
        <v>9021559.75</v>
      </c>
      <c r="G19" s="69"/>
      <c r="I19" s="70"/>
    </row>
    <row r="20" spans="1:9">
      <c r="C20" s="22"/>
      <c r="D20" s="22"/>
      <c r="E20" s="67"/>
      <c r="F20" s="68"/>
      <c r="G20" s="69"/>
      <c r="I20" s="70"/>
    </row>
    <row r="21" spans="1:9">
      <c r="A21" s="1" t="s">
        <v>53</v>
      </c>
      <c r="C21" s="22"/>
      <c r="D21" s="22"/>
      <c r="E21" s="67"/>
      <c r="F21" s="68"/>
      <c r="G21" s="69"/>
      <c r="I21" s="70"/>
    </row>
    <row r="22" spans="1:9">
      <c r="A22" s="1" t="s">
        <v>54</v>
      </c>
      <c r="C22" s="22"/>
      <c r="D22" s="22"/>
      <c r="E22" s="67"/>
      <c r="F22" s="68">
        <v>4400453.9000000004</v>
      </c>
      <c r="G22" s="69"/>
      <c r="I22" s="70"/>
    </row>
    <row r="23" spans="1:9">
      <c r="A23" s="28" t="s">
        <v>55</v>
      </c>
      <c r="B23" s="28"/>
      <c r="C23" s="34"/>
      <c r="D23" s="28"/>
      <c r="E23" s="72"/>
      <c r="F23" s="69">
        <v>206009.06</v>
      </c>
      <c r="G23" s="69"/>
      <c r="I23" s="70"/>
    </row>
    <row r="24" spans="1:9">
      <c r="A24" s="31" t="s">
        <v>56</v>
      </c>
      <c r="C24" s="22"/>
      <c r="D24" s="22"/>
      <c r="E24" s="67"/>
      <c r="F24" s="71">
        <f>SUM(F22:F23)</f>
        <v>4606462.96</v>
      </c>
      <c r="G24" s="69"/>
    </row>
    <row r="25" spans="1:9">
      <c r="A25" s="31"/>
      <c r="C25" s="22"/>
      <c r="D25" s="22"/>
      <c r="E25" s="67"/>
      <c r="F25" s="69"/>
      <c r="G25" s="69"/>
    </row>
    <row r="26" spans="1:9">
      <c r="A26" s="31" t="s">
        <v>57</v>
      </c>
      <c r="C26" s="22"/>
      <c r="D26" s="22"/>
      <c r="E26" s="67"/>
      <c r="F26" s="69">
        <f>+F19-F24</f>
        <v>4415096.79</v>
      </c>
      <c r="G26" s="69"/>
    </row>
    <row r="27" spans="1:9">
      <c r="A27" s="28"/>
      <c r="B27" s="28"/>
      <c r="C27" s="34"/>
      <c r="D27" s="28"/>
      <c r="E27" s="72"/>
      <c r="F27" s="69"/>
      <c r="G27" s="69"/>
    </row>
    <row r="28" spans="1:9">
      <c r="A28" s="1" t="s">
        <v>58</v>
      </c>
      <c r="C28" s="22"/>
      <c r="D28" s="22"/>
      <c r="E28" s="67"/>
      <c r="F28" s="29">
        <v>229360.86</v>
      </c>
      <c r="G28" s="69"/>
    </row>
    <row r="29" spans="1:9">
      <c r="A29" s="1" t="s">
        <v>59</v>
      </c>
      <c r="C29" s="22"/>
      <c r="D29" s="22"/>
      <c r="E29" s="67"/>
      <c r="F29" s="69"/>
      <c r="G29" s="69"/>
    </row>
    <row r="30" spans="1:9">
      <c r="A30" s="1" t="s">
        <v>60</v>
      </c>
      <c r="C30" s="22"/>
      <c r="D30" s="22"/>
      <c r="E30" s="67"/>
      <c r="F30" s="29">
        <f>+F26-F28</f>
        <v>4185735.93</v>
      </c>
      <c r="G30" s="69"/>
    </row>
    <row r="31" spans="1:9">
      <c r="A31" s="28"/>
      <c r="B31" s="28"/>
      <c r="C31" s="34"/>
      <c r="D31" s="28"/>
      <c r="E31" s="72"/>
      <c r="F31" s="69"/>
      <c r="G31" s="69"/>
    </row>
    <row r="32" spans="1:9">
      <c r="A32" s="31" t="s">
        <v>61</v>
      </c>
      <c r="C32" s="22"/>
      <c r="D32" s="22"/>
      <c r="E32" s="67"/>
      <c r="F32" s="68"/>
      <c r="G32" s="69"/>
    </row>
    <row r="33" spans="1:9">
      <c r="A33" s="1" t="s">
        <v>62</v>
      </c>
      <c r="C33" s="22"/>
      <c r="D33" s="22"/>
      <c r="E33" s="67"/>
      <c r="F33" s="68">
        <v>0</v>
      </c>
      <c r="G33" s="69"/>
    </row>
    <row r="34" spans="1:9">
      <c r="A34" s="1" t="s">
        <v>63</v>
      </c>
      <c r="C34" s="22"/>
      <c r="D34" s="22"/>
      <c r="E34" s="67"/>
      <c r="F34" s="68">
        <v>499186.57</v>
      </c>
      <c r="G34" s="69"/>
      <c r="I34" s="73"/>
    </row>
    <row r="35" spans="1:9">
      <c r="A35" s="31" t="s">
        <v>64</v>
      </c>
      <c r="C35" s="22"/>
      <c r="D35" s="22"/>
      <c r="E35" s="67"/>
      <c r="F35" s="71">
        <f>SUM(F33:F34)</f>
        <v>499186.57</v>
      </c>
      <c r="G35" s="69"/>
    </row>
    <row r="36" spans="1:9">
      <c r="C36" s="22"/>
      <c r="D36" s="22"/>
      <c r="E36" s="67"/>
      <c r="F36" s="69"/>
      <c r="G36" s="69"/>
    </row>
    <row r="37" spans="1:9">
      <c r="A37" s="1" t="s">
        <v>65</v>
      </c>
      <c r="C37" s="22"/>
      <c r="D37" s="22"/>
      <c r="E37" s="67"/>
      <c r="F37" s="68"/>
      <c r="G37" s="69"/>
    </row>
    <row r="38" spans="1:9">
      <c r="A38" s="1" t="s">
        <v>66</v>
      </c>
      <c r="C38" s="22"/>
      <c r="D38" s="22"/>
      <c r="E38" s="67"/>
      <c r="F38" s="68">
        <v>984892.11</v>
      </c>
      <c r="G38" s="69"/>
      <c r="I38" s="73"/>
    </row>
    <row r="39" spans="1:9">
      <c r="A39" s="1" t="s">
        <v>67</v>
      </c>
      <c r="C39" s="22"/>
      <c r="D39" s="22"/>
      <c r="E39" s="67"/>
      <c r="F39" s="68">
        <v>100244.74</v>
      </c>
      <c r="G39" s="69"/>
      <c r="I39" s="73"/>
    </row>
    <row r="40" spans="1:9">
      <c r="A40" s="1" t="s">
        <v>68</v>
      </c>
      <c r="C40" s="22"/>
      <c r="D40" s="22"/>
      <c r="E40" s="67"/>
      <c r="F40" s="68">
        <v>338585.14</v>
      </c>
      <c r="G40" s="69"/>
      <c r="I40" s="73"/>
    </row>
    <row r="41" spans="1:9">
      <c r="A41" s="1" t="s">
        <v>69</v>
      </c>
      <c r="C41" s="22"/>
      <c r="D41" s="22"/>
      <c r="E41" s="67"/>
      <c r="F41" s="68">
        <v>465455.11</v>
      </c>
      <c r="G41" s="69"/>
      <c r="I41" s="73"/>
    </row>
    <row r="42" spans="1:9">
      <c r="A42" s="1" t="s">
        <v>70</v>
      </c>
      <c r="C42" s="22"/>
      <c r="D42" s="22"/>
      <c r="E42" s="67"/>
      <c r="F42" s="68">
        <v>550064.41</v>
      </c>
      <c r="G42" s="69"/>
      <c r="I42" s="73"/>
    </row>
    <row r="43" spans="1:9">
      <c r="A43" s="31" t="s">
        <v>71</v>
      </c>
      <c r="C43" s="22"/>
      <c r="D43" s="22"/>
      <c r="E43" s="67"/>
      <c r="F43" s="71">
        <f>SUM(F38:F42)</f>
        <v>2439241.5100000002</v>
      </c>
      <c r="G43" s="69"/>
    </row>
    <row r="44" spans="1:9">
      <c r="A44" s="31"/>
      <c r="C44" s="22"/>
      <c r="D44" s="22"/>
      <c r="E44" s="67"/>
      <c r="F44" s="69"/>
      <c r="G44" s="69"/>
    </row>
    <row r="45" spans="1:9">
      <c r="A45" s="31" t="s">
        <v>72</v>
      </c>
      <c r="C45" s="22"/>
      <c r="D45" s="22"/>
      <c r="E45" s="67"/>
      <c r="F45" s="68">
        <f>+F30+F35-F43</f>
        <v>2245680.9899999998</v>
      </c>
      <c r="G45" s="69"/>
    </row>
    <row r="46" spans="1:9">
      <c r="A46" s="31"/>
      <c r="C46" s="22"/>
      <c r="D46" s="22"/>
      <c r="E46" s="67"/>
      <c r="F46" s="68"/>
      <c r="G46" s="69"/>
    </row>
    <row r="47" spans="1:9">
      <c r="A47" s="1" t="s">
        <v>73</v>
      </c>
      <c r="C47" s="22"/>
      <c r="D47" s="22"/>
      <c r="E47" s="67"/>
      <c r="F47" s="69">
        <v>860977.14</v>
      </c>
      <c r="G47" s="69"/>
      <c r="I47" s="73"/>
    </row>
    <row r="48" spans="1:9">
      <c r="A48" s="33" t="s">
        <v>74</v>
      </c>
      <c r="B48" s="28"/>
      <c r="C48" s="34"/>
      <c r="D48" s="22"/>
      <c r="E48" s="74"/>
      <c r="F48" s="71">
        <f>+F45-F47</f>
        <v>1384703.8499999996</v>
      </c>
      <c r="G48" s="69"/>
      <c r="H48" s="75"/>
    </row>
    <row r="49" spans="1:10" ht="6.75" customHeight="1">
      <c r="A49" s="33"/>
      <c r="B49" s="28"/>
      <c r="C49" s="34"/>
      <c r="D49" s="22"/>
      <c r="E49" s="74"/>
      <c r="F49" s="76"/>
      <c r="G49" s="76"/>
    </row>
    <row r="50" spans="1:10" s="78" customFormat="1" ht="14.1" customHeight="1">
      <c r="A50" s="77" t="s">
        <v>75</v>
      </c>
      <c r="E50" s="79"/>
      <c r="F50" s="80"/>
      <c r="G50" s="80"/>
      <c r="H50" s="39"/>
      <c r="I50" s="39"/>
      <c r="J50" s="39"/>
    </row>
    <row r="51" spans="1:10" s="78" customFormat="1" ht="14.1" customHeight="1">
      <c r="A51" s="81" t="s">
        <v>76</v>
      </c>
      <c r="E51" s="82"/>
      <c r="F51" s="83"/>
      <c r="G51" s="83"/>
    </row>
    <row r="52" spans="1:10" s="78" customFormat="1" ht="14.1" customHeight="1">
      <c r="A52" s="81" t="s">
        <v>77</v>
      </c>
      <c r="E52" s="82"/>
      <c r="F52" s="83">
        <v>0</v>
      </c>
      <c r="G52" s="83"/>
    </row>
    <row r="53" spans="1:10" s="78" customFormat="1" ht="15.75" customHeight="1" thickBot="1">
      <c r="A53" s="77" t="s">
        <v>78</v>
      </c>
      <c r="E53" s="79"/>
      <c r="F53" s="84">
        <f>+F48+F52</f>
        <v>1384703.8499999996</v>
      </c>
      <c r="G53" s="83"/>
    </row>
    <row r="54" spans="1:10" s="28" customFormat="1" ht="15.75" thickTop="1"/>
    <row r="55" spans="1:10" s="28" customFormat="1">
      <c r="A55" s="1" t="s">
        <v>79</v>
      </c>
    </row>
    <row r="56" spans="1:10" s="46" customFormat="1" ht="15.75">
      <c r="A56" s="49" t="s">
        <v>37</v>
      </c>
      <c r="B56" s="50"/>
      <c r="D56" s="13"/>
      <c r="E56" s="31" t="s">
        <v>39</v>
      </c>
    </row>
    <row r="57" spans="1:10">
      <c r="A57" s="31" t="s">
        <v>38</v>
      </c>
      <c r="B57" s="31"/>
      <c r="D57" s="30"/>
      <c r="E57" s="51" t="s">
        <v>40</v>
      </c>
      <c r="G57" s="1"/>
    </row>
  </sheetData>
  <mergeCells count="3">
    <mergeCell ref="A1:G1"/>
    <mergeCell ref="A4:G4"/>
    <mergeCell ref="A6:E6"/>
  </mergeCells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2019-05-16T00:48:14Z</cp:lastPrinted>
  <dcterms:created xsi:type="dcterms:W3CDTF">2017-10-06T17:03:05Z</dcterms:created>
  <dcterms:modified xsi:type="dcterms:W3CDTF">2019-05-16T01:01:52Z</dcterms:modified>
</cp:coreProperties>
</file>