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VHERRERADRIVE\Drive\1. DRIVE CASA DE OROQ\IMES\IME\CONTABILIDAD\EEFF\Bancos - EBITDA\2019\"/>
    </mc:Choice>
  </mc:AlternateContent>
  <bookViews>
    <workbookView xWindow="0" yWindow="0" windowWidth="20490" windowHeight="7755" tabRatio="658"/>
  </bookViews>
  <sheets>
    <sheet name="RESULTADO" sheetId="1" r:id="rId1"/>
    <sheet name="BALANCE" sheetId="2" r:id="rId2"/>
    <sheet name="Hoja2" sheetId="5" state="hidden" r:id="rId3"/>
  </sheets>
  <definedNames>
    <definedName name="_xlnm.Print_Area" localSheetId="1">BALANCE!$A$4:$H$71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5" l="1"/>
  <c r="G24" i="2" l="1"/>
  <c r="G17" i="2"/>
  <c r="G51" i="2"/>
  <c r="G27" i="2" l="1"/>
  <c r="D14" i="5" l="1"/>
  <c r="D5" i="5"/>
  <c r="F14" i="5" l="1"/>
  <c r="H17" i="1" l="1"/>
  <c r="H16" i="1" l="1"/>
  <c r="G38" i="2" l="1"/>
  <c r="H30" i="1"/>
  <c r="H21" i="1"/>
  <c r="H32" i="1" l="1"/>
  <c r="G42" i="2" l="1"/>
  <c r="G44" i="2" s="1"/>
  <c r="G53" i="2" s="1"/>
  <c r="H44" i="1"/>
  <c r="H52" i="1" s="1"/>
  <c r="G61" i="2" l="1"/>
  <c r="G63" i="2" s="1"/>
</calcChain>
</file>

<file path=xl/sharedStrings.xml><?xml version="1.0" encoding="utf-8"?>
<sst xmlns="http://schemas.openxmlformats.org/spreadsheetml/2006/main" count="76" uniqueCount="69">
  <si>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</si>
  <si>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</si>
  <si>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</si>
  <si>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</si>
  <si>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</si>
  <si>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</si>
  <si>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</si>
  <si>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</si>
  <si>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</si>
  <si>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</si>
  <si>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</si>
  <si>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</si>
  <si>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</si>
  <si>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</si>
  <si>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</si>
  <si>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</si>
  <si>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</si>
  <si>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</si>
  <si>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</si>
  <si>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</si>
  <si>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</si>
  <si>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</si>
  <si>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</si>
  <si>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</si>
  <si>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</si>
  <si>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</si>
  <si>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</si>
  <si>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</si>
  <si>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</si>
  <si>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</si>
  <si>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</si>
  <si>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</si>
  <si>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</si>
  <si>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CUENTAS  Y  DOCUMENTOS  POR  COBRAR</t>
  </si>
  <si>
    <t>CUENTAS POR COBRAR COMERCIO</t>
  </si>
  <si>
    <t>CUENTAS POR COBRAR A LARGO PLAZO</t>
  </si>
  <si>
    <t>UTILIDAD ANTES DE IMPUESTO</t>
  </si>
  <si>
    <t>UTILIDAD NETA</t>
  </si>
  <si>
    <t>INMOBILIARIA MESOAMERICANA,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</si>
  <si>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</si>
  <si>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</si>
  <si>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</si>
  <si>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</si>
  <si>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</si>
  <si>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ISR DIFERIDO</t>
  </si>
  <si>
    <t>PORCION CORRIENTE CUENTA POR COBRAR LARGO PLAZO</t>
  </si>
  <si>
    <t>Contador General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</si>
  <si>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</si>
  <si>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</si>
  <si>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</si>
  <si>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</si>
  <si>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</si>
  <si>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</si>
  <si>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</si>
  <si>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</si>
  <si>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</si>
  <si>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</si>
  <si>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</si>
  <si>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</si>
  <si>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</si>
  <si>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</si>
  <si>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</si>
  <si>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</si>
  <si>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</si>
  <si>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</si>
  <si>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</si>
  <si>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 xml:space="preserve">     _________________________</t>
  </si>
  <si>
    <t>ESTADO DE RESULTADOS DEL 1o.DE ENERO AL 30 DE ABRIL 2019</t>
  </si>
  <si>
    <t>30.04.2019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</si>
</sst>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7" applyNumberFormat="0" applyAlignment="0" applyProtection="0"/>
    <xf numFmtId="0" fontId="19" fillId="6" borderId="8" applyNumberFormat="0" applyAlignment="0" applyProtection="0"/>
    <xf numFmtId="0" fontId="20" fillId="6" borderId="7" applyNumberFormat="0" applyAlignment="0" applyProtection="0"/>
    <xf numFmtId="0" fontId="21" fillId="0" borderId="9" applyNumberFormat="0" applyFill="0" applyAlignment="0" applyProtection="0"/>
    <xf numFmtId="0" fontId="22" fillId="7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7" fontId="4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Continuous"/>
    </xf>
    <xf numFmtId="167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7" fontId="3" fillId="0" borderId="0" xfId="1" applyNumberFormat="1" applyFont="1" applyAlignment="1">
      <alignment horizontal="left"/>
    </xf>
    <xf numFmtId="167" fontId="4" fillId="0" borderId="0" xfId="1" applyNumberFormat="1" applyFont="1"/>
    <xf numFmtId="49" fontId="3" fillId="0" borderId="0" xfId="1" applyNumberFormat="1" applyFont="1"/>
    <xf numFmtId="167" fontId="3" fillId="0" borderId="0" xfId="1" quotePrefix="1" applyNumberFormat="1" applyFont="1"/>
    <xf numFmtId="40" fontId="3" fillId="0" borderId="0" xfId="1" applyNumberFormat="1" applyFont="1"/>
    <xf numFmtId="168" fontId="3" fillId="0" borderId="0" xfId="1" applyNumberFormat="1" applyFont="1"/>
    <xf numFmtId="167" fontId="4" fillId="0" borderId="0" xfId="1" applyNumberFormat="1" applyFont="1" applyAlignment="1">
      <alignment horizontal="left"/>
    </xf>
    <xf numFmtId="169" fontId="3" fillId="0" borderId="0" xfId="1" applyNumberFormat="1" applyFont="1"/>
    <xf numFmtId="167" fontId="3" fillId="0" borderId="0" xfId="2" applyNumberFormat="1" applyFont="1"/>
    <xf numFmtId="167" fontId="4" fillId="0" borderId="2" xfId="1" applyNumberFormat="1" applyFont="1" applyBorder="1"/>
    <xf numFmtId="167" fontId="2" fillId="0" borderId="0" xfId="0" applyNumberFormat="1" applyFont="1"/>
    <xf numFmtId="0" fontId="3" fillId="0" borderId="0" xfId="0" applyFont="1" applyAlignment="1">
      <alignment horizontal="center"/>
    </xf>
    <xf numFmtId="167" fontId="2" fillId="0" borderId="0" xfId="1" applyNumberFormat="1"/>
    <xf numFmtId="167" fontId="2" fillId="0" borderId="1" xfId="1" applyNumberFormat="1" applyBorder="1"/>
    <xf numFmtId="167" fontId="2" fillId="0" borderId="0" xfId="1" applyNumberFormat="1" applyAlignment="1">
      <alignment horizontal="left"/>
    </xf>
    <xf numFmtId="0" fontId="5" fillId="0" borderId="0" xfId="0" applyFont="1"/>
    <xf numFmtId="0" fontId="6" fillId="0" borderId="0" xfId="0" applyFont="1"/>
    <xf numFmtId="167" fontId="5" fillId="0" borderId="0" xfId="1" applyNumberFormat="1" applyFont="1" applyAlignment="1">
      <alignment horizontal="centerContinuous"/>
    </xf>
    <xf numFmtId="167" fontId="2" fillId="0" borderId="0" xfId="1" applyNumberFormat="1" applyAlignment="1">
      <alignment horizontal="centerContinuous"/>
    </xf>
    <xf numFmtId="167" fontId="2" fillId="0" borderId="0" xfId="1" applyNumberFormat="1" applyAlignment="1">
      <alignment horizontal="center"/>
    </xf>
    <xf numFmtId="167" fontId="7" fillId="0" borderId="0" xfId="1" applyNumberFormat="1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/>
    <xf numFmtId="167" fontId="5" fillId="0" borderId="1" xfId="1" applyNumberFormat="1" applyFont="1" applyBorder="1"/>
    <xf numFmtId="167" fontId="5" fillId="0" borderId="2" xfId="1" applyNumberFormat="1" applyFont="1" applyBorder="1"/>
    <xf numFmtId="167" fontId="2" fillId="0" borderId="0" xfId="1" quotePrefix="1" applyNumberFormat="1" applyAlignment="1">
      <alignment horizontal="left"/>
    </xf>
    <xf numFmtId="166" fontId="0" fillId="0" borderId="0" xfId="1" applyNumberFormat="1" applyFont="1"/>
    <xf numFmtId="166" fontId="5" fillId="0" borderId="0" xfId="1" applyNumberFormat="1" applyFont="1"/>
    <xf numFmtId="170" fontId="0" fillId="0" borderId="0" xfId="0" applyNumberFormat="1"/>
    <xf numFmtId="166" fontId="2" fillId="0" borderId="1" xfId="1" applyNumberFormat="1" applyBorder="1"/>
    <xf numFmtId="165" fontId="8" fillId="0" borderId="0" xfId="1" applyFont="1"/>
    <xf numFmtId="167" fontId="2" fillId="0" borderId="1" xfId="1" applyNumberForma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1" applyNumberFormat="1"/>
    <xf numFmtId="166" fontId="4" fillId="0" borderId="2" xfId="1" applyNumberFormat="1" applyFont="1" applyBorder="1"/>
    <xf numFmtId="17" fontId="2" fillId="0" borderId="0" xfId="0" applyNumberFormat="1" applyFont="1" applyAlignment="1">
      <alignment horizontal="center"/>
    </xf>
    <xf numFmtId="166" fontId="3" fillId="0" borderId="0" xfId="1" applyNumberFormat="1" applyFont="1"/>
    <xf numFmtId="166" fontId="4" fillId="0" borderId="0" xfId="1" applyNumberFormat="1" applyFont="1"/>
    <xf numFmtId="167" fontId="2" fillId="0" borderId="0" xfId="1" applyNumberFormat="1" applyAlignment="1">
      <alignment horizontal="right"/>
    </xf>
    <xf numFmtId="166" fontId="2" fillId="0" borderId="1" xfId="1" applyNumberFormat="1" applyBorder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quotePrefix="1" applyNumberFormat="1" applyFont="1"/>
    <xf numFmtId="166" fontId="3" fillId="0" borderId="1" xfId="1" applyNumberFormat="1" applyFont="1" applyBorder="1"/>
    <xf numFmtId="167" fontId="4" fillId="0" borderId="0" xfId="1" applyNumberFormat="1" applyFont="1" applyAlignment="1">
      <alignment horizontal="center"/>
    </xf>
    <xf numFmtId="167" fontId="2" fillId="0" borderId="13" xfId="1" applyNumberFormat="1" applyBorder="1"/>
    <xf numFmtId="167" fontId="0" fillId="0" borderId="2" xfId="0" applyNumberFormat="1" applyBorder="1"/>
    <xf numFmtId="166" fontId="2" fillId="0" borderId="0" xfId="0" applyNumberFormat="1" applyFont="1"/>
    <xf numFmtId="167" fontId="2" fillId="0" borderId="1" xfId="1" applyNumberFormat="1" applyBorder="1" applyAlignment="1">
      <alignment horizontal="left"/>
    </xf>
    <xf numFmtId="166" fontId="2" fillId="0" borderId="3" xfId="1" applyNumberForma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167" fontId="2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9" fillId="0" borderId="0" xfId="1" applyNumberFormat="1" applyFont="1" applyAlignment="1">
      <alignment horizontal="left"/>
    </xf>
    <xf numFmtId="167" fontId="5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5" xfId="43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370416</xdr:colOff>
      <xdr:row>7</xdr:row>
      <xdr:rowOff>34733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6CF69D6-446E-4B63-9EC9-2F379871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63500"/>
          <a:ext cx="1121833" cy="108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301653</xdr:colOff>
      <xdr:row>8</xdr:row>
      <xdr:rowOff>135467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022377" cy="982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77"/>
  <sheetViews>
    <sheetView showGridLines="0" tabSelected="1" view="pageBreakPreview" topLeftCell="B1" zoomScale="90" zoomScaleNormal="90" zoomScaleSheetLayoutView="90" workbookViewId="0">
      <selection activeCell="D12" sqref="D12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3.5703125" style="2" customWidth="1"/>
    <col min="6" max="6" width="12" style="2" customWidth="1"/>
    <col min="7" max="7" width="6.140625" style="2" customWidth="1"/>
    <col min="8" max="8" width="18.85546875" style="2" customWidth="1"/>
    <col min="9" max="9" width="3.85546875" style="2" customWidth="1"/>
    <col min="10" max="10" width="9.85546875" style="1" bestFit="1" customWidth="1"/>
    <col min="11" max="12" width="10.28515625" style="1" bestFit="1" customWidth="1"/>
    <col min="13" max="16384" width="9.140625" style="1"/>
  </cols>
  <sheetData>
    <row r="2" spans="2:12" x14ac:dyDescent="0.2">
      <c r="H2" s="3"/>
      <c r="I2" s="3"/>
    </row>
    <row r="3" spans="2:12" x14ac:dyDescent="0.2">
      <c r="D3" s="3"/>
    </row>
    <row r="4" spans="2:12" x14ac:dyDescent="0.2">
      <c r="D4" s="3"/>
      <c r="H4" s="3"/>
    </row>
    <row r="5" spans="2:12" x14ac:dyDescent="0.2">
      <c r="B5" s="3"/>
      <c r="C5" s="3"/>
      <c r="D5" s="3"/>
    </row>
    <row r="6" spans="2:12" x14ac:dyDescent="0.2">
      <c r="B6" s="63" t="s">
        <v>38</v>
      </c>
      <c r="C6" s="63"/>
      <c r="D6" s="63"/>
      <c r="E6" s="63"/>
      <c r="F6" s="63"/>
      <c r="G6" s="63"/>
      <c r="H6" s="63"/>
      <c r="I6" s="63"/>
    </row>
    <row r="7" spans="2:12" x14ac:dyDescent="0.2">
      <c r="B7" s="64" t="s">
        <v>67</v>
      </c>
      <c r="C7" s="64"/>
      <c r="D7" s="64"/>
      <c r="E7" s="64"/>
      <c r="F7" s="64"/>
      <c r="G7" s="64"/>
      <c r="H7" s="64"/>
      <c r="I7" s="64"/>
    </row>
    <row r="8" spans="2:12" x14ac:dyDescent="0.2">
      <c r="B8" s="64" t="s">
        <v>0</v>
      </c>
      <c r="C8" s="64"/>
      <c r="D8" s="64"/>
      <c r="E8" s="64"/>
      <c r="F8" s="64"/>
      <c r="G8" s="64"/>
      <c r="H8" s="64"/>
      <c r="I8" s="64"/>
    </row>
    <row r="9" spans="2:12" x14ac:dyDescent="0.2">
      <c r="B9" s="5"/>
      <c r="C9" s="5"/>
      <c r="D9" s="6"/>
      <c r="E9" s="6"/>
      <c r="F9" s="6"/>
      <c r="G9" s="6"/>
      <c r="H9" s="6"/>
    </row>
    <row r="10" spans="2:12" x14ac:dyDescent="0.2">
      <c r="B10" s="7"/>
      <c r="C10" s="7"/>
      <c r="D10" s="7"/>
      <c r="E10" s="7"/>
      <c r="F10" s="7"/>
      <c r="G10" s="7"/>
      <c r="H10" s="8"/>
      <c r="I10" s="9"/>
    </row>
    <row r="11" spans="2:12" x14ac:dyDescent="0.2">
      <c r="B11" s="7"/>
      <c r="C11" s="7"/>
      <c r="D11" s="7"/>
      <c r="E11" s="7"/>
      <c r="F11" s="7"/>
      <c r="G11" s="7"/>
      <c r="H11" s="56"/>
      <c r="I11" s="9"/>
    </row>
    <row r="12" spans="2:12" x14ac:dyDescent="0.2">
      <c r="B12" s="7"/>
      <c r="C12" s="7"/>
      <c r="D12" s="7"/>
      <c r="E12" s="7"/>
      <c r="F12" s="7"/>
      <c r="G12" s="7"/>
      <c r="H12" s="10" t="s">
        <v>68</v>
      </c>
      <c r="I12" s="9"/>
      <c r="J12" s="48"/>
      <c r="K12" s="44"/>
      <c r="L12" s="44"/>
    </row>
    <row r="13" spans="2:12" x14ac:dyDescent="0.2">
      <c r="I13" s="9"/>
    </row>
    <row r="14" spans="2:12" x14ac:dyDescent="0.2">
      <c r="I14" s="9"/>
    </row>
    <row r="15" spans="2:12" x14ac:dyDescent="0.2">
      <c r="B15" s="11"/>
      <c r="C15" s="25" t="s">
        <v>39</v>
      </c>
      <c r="D15" s="7"/>
      <c r="E15" s="7"/>
      <c r="F15" s="7"/>
      <c r="G15" s="7"/>
      <c r="H15" s="55">
        <v>1125.0999999999999</v>
      </c>
      <c r="I15" s="49"/>
      <c r="J15" s="46"/>
      <c r="K15" s="46"/>
      <c r="L15" s="46"/>
    </row>
    <row r="16" spans="2:12" hidden="1" x14ac:dyDescent="0.2">
      <c r="B16" s="7"/>
      <c r="C16" s="7" t="s">
        <v>1</v>
      </c>
      <c r="D16" s="7"/>
      <c r="E16" s="7"/>
      <c r="F16" s="7"/>
      <c r="G16" s="7"/>
      <c r="H16" s="55" t="e">
        <f>ROUND(#REF!/1000,1)*-1</f>
        <v>#REF!</v>
      </c>
      <c r="I16" s="49"/>
      <c r="J16" s="49"/>
      <c r="K16" s="46"/>
      <c r="L16" s="46"/>
    </row>
    <row r="17" spans="2:12" x14ac:dyDescent="0.2">
      <c r="B17" s="7"/>
      <c r="C17" s="7"/>
      <c r="D17" s="5"/>
      <c r="E17" s="5"/>
      <c r="F17" s="7"/>
      <c r="G17" s="7"/>
      <c r="H17" s="50">
        <f>+H15</f>
        <v>1125.0999999999999</v>
      </c>
      <c r="I17" s="49"/>
      <c r="J17" s="50"/>
      <c r="K17" s="46"/>
      <c r="L17" s="46"/>
    </row>
    <row r="18" spans="2:12" ht="15" customHeight="1" x14ac:dyDescent="0.2">
      <c r="B18" s="7"/>
      <c r="C18" s="7"/>
      <c r="D18" s="7"/>
      <c r="E18" s="7"/>
      <c r="F18" s="7"/>
      <c r="G18" s="7"/>
      <c r="H18" s="49"/>
      <c r="I18" s="49"/>
      <c r="J18" s="7"/>
    </row>
    <row r="19" spans="2:12" x14ac:dyDescent="0.2">
      <c r="B19" s="13"/>
      <c r="C19" s="23" t="s">
        <v>40</v>
      </c>
      <c r="D19" s="7"/>
      <c r="E19" s="7"/>
      <c r="F19" s="7"/>
      <c r="G19" s="7"/>
      <c r="H19" s="55">
        <v>679.7</v>
      </c>
      <c r="I19" s="49"/>
      <c r="J19" s="49"/>
      <c r="L19" s="59"/>
    </row>
    <row r="20" spans="2:12" x14ac:dyDescent="0.2">
      <c r="B20" s="7"/>
      <c r="C20" s="7"/>
      <c r="D20" s="7"/>
      <c r="E20" s="7"/>
      <c r="F20" s="7"/>
      <c r="G20" s="7"/>
      <c r="H20" s="49"/>
      <c r="I20" s="49"/>
      <c r="J20" s="7"/>
    </row>
    <row r="21" spans="2:12" x14ac:dyDescent="0.2">
      <c r="B21" s="7"/>
      <c r="C21" s="7"/>
      <c r="D21" s="5" t="s">
        <v>2</v>
      </c>
      <c r="E21" s="5"/>
      <c r="F21" s="15"/>
      <c r="G21" s="15"/>
      <c r="H21" s="50">
        <f>+H17-H19</f>
        <v>445.39999999999986</v>
      </c>
      <c r="I21" s="49"/>
      <c r="J21" s="50"/>
    </row>
    <row r="22" spans="2:12" x14ac:dyDescent="0.2">
      <c r="H22" s="49"/>
      <c r="I22" s="49"/>
      <c r="J22" s="2"/>
    </row>
    <row r="23" spans="2:12" x14ac:dyDescent="0.2">
      <c r="B23" s="7"/>
      <c r="C23" s="7"/>
      <c r="D23" s="7"/>
      <c r="E23" s="7"/>
      <c r="F23" s="7"/>
      <c r="G23" s="7"/>
      <c r="H23" s="49"/>
      <c r="I23" s="49"/>
      <c r="J23" s="7"/>
    </row>
    <row r="24" spans="2:12" hidden="1" x14ac:dyDescent="0.2">
      <c r="B24" s="7"/>
      <c r="C24" s="7" t="s">
        <v>3</v>
      </c>
      <c r="D24" s="7"/>
      <c r="E24" s="7"/>
      <c r="F24" s="7"/>
      <c r="G24" s="7"/>
      <c r="H24" s="49"/>
      <c r="I24" s="49"/>
      <c r="J24" s="7"/>
    </row>
    <row r="25" spans="2:12" hidden="1" x14ac:dyDescent="0.2">
      <c r="B25" s="7"/>
      <c r="C25" s="7"/>
      <c r="D25" s="7"/>
      <c r="E25" s="7"/>
      <c r="F25" s="7"/>
      <c r="G25" s="7"/>
      <c r="H25" s="49"/>
      <c r="I25" s="49"/>
      <c r="J25" s="7"/>
    </row>
    <row r="26" spans="2:12" hidden="1" x14ac:dyDescent="0.2">
      <c r="B26" s="7"/>
      <c r="C26" s="7"/>
      <c r="D26" s="7"/>
      <c r="E26" s="7"/>
      <c r="F26" s="7"/>
      <c r="G26" s="7"/>
      <c r="H26" s="54"/>
      <c r="I26" s="49"/>
      <c r="J26" s="14"/>
    </row>
    <row r="27" spans="2:12" hidden="1" x14ac:dyDescent="0.2">
      <c r="B27" s="13"/>
      <c r="C27" s="7"/>
      <c r="D27" s="7" t="s">
        <v>4</v>
      </c>
      <c r="E27" s="7"/>
      <c r="F27" s="7"/>
      <c r="G27" s="7"/>
      <c r="H27" s="49">
        <v>0</v>
      </c>
      <c r="I27" s="49"/>
      <c r="J27" s="7"/>
    </row>
    <row r="28" spans="2:12" hidden="1" x14ac:dyDescent="0.2">
      <c r="B28" s="7"/>
      <c r="C28" s="7"/>
      <c r="D28" s="7" t="s">
        <v>5</v>
      </c>
      <c r="E28" s="7"/>
      <c r="F28" s="7"/>
      <c r="G28" s="7"/>
      <c r="H28" s="55">
        <v>0</v>
      </c>
      <c r="I28" s="49"/>
      <c r="J28" s="14"/>
    </row>
    <row r="29" spans="2:12" hidden="1" x14ac:dyDescent="0.2">
      <c r="B29" s="7"/>
      <c r="C29" s="7"/>
      <c r="D29" s="7"/>
      <c r="E29" s="7"/>
      <c r="F29" s="7"/>
      <c r="G29" s="7"/>
      <c r="H29" s="49"/>
      <c r="I29" s="49"/>
      <c r="J29" s="7"/>
    </row>
    <row r="30" spans="2:12" hidden="1" x14ac:dyDescent="0.2">
      <c r="D30" s="2" t="s">
        <v>6</v>
      </c>
      <c r="H30" s="55">
        <f>+H27+H28</f>
        <v>0</v>
      </c>
      <c r="I30" s="49"/>
      <c r="J30" s="16"/>
    </row>
    <row r="31" spans="2:12" hidden="1" x14ac:dyDescent="0.2">
      <c r="H31" s="49"/>
      <c r="I31" s="49"/>
      <c r="J31" s="2"/>
    </row>
    <row r="32" spans="2:12" hidden="1" x14ac:dyDescent="0.2">
      <c r="B32" s="7"/>
      <c r="C32" s="17" t="s">
        <v>7</v>
      </c>
      <c r="D32" s="17"/>
      <c r="E32" s="5"/>
      <c r="F32" s="15"/>
      <c r="G32" s="15"/>
      <c r="H32" s="50">
        <f>+H21-H30</f>
        <v>445.39999999999986</v>
      </c>
      <c r="I32" s="49"/>
      <c r="J32" s="50"/>
    </row>
    <row r="33" spans="2:10" hidden="1" x14ac:dyDescent="0.2">
      <c r="D33" s="4" t="s">
        <v>8</v>
      </c>
      <c r="H33" s="49"/>
      <c r="I33" s="49"/>
      <c r="J33" s="2"/>
    </row>
    <row r="34" spans="2:10" x14ac:dyDescent="0.2">
      <c r="C34" s="2" t="s">
        <v>9</v>
      </c>
      <c r="H34" s="49"/>
      <c r="I34" s="49"/>
      <c r="J34" s="2"/>
    </row>
    <row r="35" spans="2:10" hidden="1" x14ac:dyDescent="0.2">
      <c r="D35" s="2" t="s">
        <v>10</v>
      </c>
      <c r="E35" s="7"/>
      <c r="H35" s="49">
        <v>0</v>
      </c>
      <c r="I35" s="49"/>
      <c r="J35" s="7"/>
    </row>
    <row r="36" spans="2:10" x14ac:dyDescent="0.2">
      <c r="D36" s="23" t="s">
        <v>5</v>
      </c>
      <c r="E36" s="7"/>
      <c r="F36" s="7"/>
      <c r="G36" s="7"/>
      <c r="H36" s="49">
        <v>68.3</v>
      </c>
      <c r="I36" s="49"/>
      <c r="J36" s="7"/>
    </row>
    <row r="37" spans="2:10" x14ac:dyDescent="0.2">
      <c r="D37" s="7" t="s">
        <v>11</v>
      </c>
      <c r="E37" s="7"/>
      <c r="F37" s="7"/>
      <c r="G37" s="7"/>
      <c r="H37" s="46">
        <v>0</v>
      </c>
      <c r="I37" s="49"/>
      <c r="J37" s="49"/>
    </row>
    <row r="38" spans="2:10" x14ac:dyDescent="0.2">
      <c r="D38" s="7" t="s">
        <v>12</v>
      </c>
      <c r="E38" s="7"/>
      <c r="F38" s="7"/>
      <c r="G38" s="7"/>
      <c r="H38" s="49">
        <v>0</v>
      </c>
      <c r="I38" s="49"/>
      <c r="J38" s="7"/>
    </row>
    <row r="39" spans="2:10" x14ac:dyDescent="0.2">
      <c r="H39" s="49"/>
      <c r="I39" s="49"/>
      <c r="J39" s="2"/>
    </row>
    <row r="40" spans="2:10" x14ac:dyDescent="0.2">
      <c r="B40" s="7"/>
      <c r="C40" s="7" t="s">
        <v>13</v>
      </c>
      <c r="D40" s="7"/>
      <c r="E40" s="7"/>
      <c r="F40" s="7"/>
      <c r="G40" s="7"/>
      <c r="H40" s="49"/>
      <c r="I40" s="49"/>
      <c r="J40" s="7"/>
    </row>
    <row r="41" spans="2:10" x14ac:dyDescent="0.2">
      <c r="B41" s="7"/>
      <c r="C41" s="23" t="s">
        <v>41</v>
      </c>
      <c r="D41" s="7"/>
      <c r="E41" s="7"/>
      <c r="F41" s="7"/>
      <c r="G41" s="7"/>
      <c r="H41" s="55">
        <v>-10.3</v>
      </c>
      <c r="I41" s="49"/>
      <c r="J41" s="49"/>
    </row>
    <row r="42" spans="2:10" x14ac:dyDescent="0.2">
      <c r="B42" s="7"/>
      <c r="C42" s="7"/>
      <c r="D42" s="7"/>
      <c r="E42" s="7"/>
      <c r="F42" s="7"/>
      <c r="G42" s="7"/>
      <c r="H42" s="49"/>
      <c r="I42" s="49"/>
      <c r="J42" s="7"/>
    </row>
    <row r="43" spans="2:10" x14ac:dyDescent="0.2">
      <c r="H43" s="49"/>
      <c r="I43" s="49"/>
      <c r="J43" s="2"/>
    </row>
    <row r="44" spans="2:10" x14ac:dyDescent="0.2">
      <c r="B44" s="11"/>
      <c r="C44" s="62" t="s">
        <v>36</v>
      </c>
      <c r="D44" s="62"/>
      <c r="E44" s="62"/>
      <c r="F44" s="62"/>
      <c r="G44" s="56"/>
      <c r="H44" s="50">
        <f>H32-H35-H36-H37-H38+H41+H42</f>
        <v>366.79999999999984</v>
      </c>
      <c r="I44" s="50"/>
      <c r="J44" s="50"/>
    </row>
    <row r="45" spans="2:10" x14ac:dyDescent="0.2">
      <c r="B45" s="11"/>
      <c r="H45" s="49"/>
      <c r="I45" s="49"/>
      <c r="J45" s="2"/>
    </row>
    <row r="46" spans="2:10" x14ac:dyDescent="0.2">
      <c r="C46" s="11" t="s">
        <v>14</v>
      </c>
      <c r="D46" s="7"/>
      <c r="E46" s="7"/>
      <c r="F46" s="7"/>
      <c r="G46" s="7"/>
      <c r="H46" s="49"/>
      <c r="I46" s="49"/>
      <c r="J46" s="7"/>
    </row>
    <row r="47" spans="2:10" x14ac:dyDescent="0.2">
      <c r="H47" s="49"/>
      <c r="I47" s="49"/>
      <c r="J47" s="18"/>
    </row>
    <row r="48" spans="2:10" x14ac:dyDescent="0.2">
      <c r="C48" s="11" t="s">
        <v>15</v>
      </c>
      <c r="H48" s="49">
        <v>66.400000000000006</v>
      </c>
      <c r="I48" s="49"/>
      <c r="J48" s="49"/>
    </row>
    <row r="49" spans="2:10" x14ac:dyDescent="0.2">
      <c r="B49" s="7"/>
      <c r="C49" s="25" t="s">
        <v>44</v>
      </c>
      <c r="H49" s="49">
        <v>0</v>
      </c>
      <c r="I49" s="49"/>
      <c r="J49" s="49"/>
    </row>
    <row r="50" spans="2:10" x14ac:dyDescent="0.2">
      <c r="H50" s="55"/>
      <c r="I50" s="49"/>
      <c r="J50" s="19"/>
    </row>
    <row r="51" spans="2:10" x14ac:dyDescent="0.2">
      <c r="H51" s="49"/>
      <c r="I51" s="49"/>
      <c r="J51" s="2"/>
    </row>
    <row r="52" spans="2:10" ht="13.5" thickBot="1" x14ac:dyDescent="0.25">
      <c r="C52" s="5" t="s">
        <v>37</v>
      </c>
      <c r="D52" s="5"/>
      <c r="E52" s="5"/>
      <c r="F52" s="7"/>
      <c r="G52" s="7"/>
      <c r="H52" s="47">
        <f>H44-H48-H49</f>
        <v>300.39999999999986</v>
      </c>
      <c r="I52" s="49"/>
      <c r="J52" s="50"/>
    </row>
    <row r="53" spans="2:10" ht="13.5" thickTop="1" x14ac:dyDescent="0.2">
      <c r="H53" s="49"/>
      <c r="I53" s="49"/>
      <c r="J53" s="7"/>
    </row>
    <row r="54" spans="2:10" x14ac:dyDescent="0.2">
      <c r="H54" s="49"/>
      <c r="I54" s="49"/>
      <c r="J54" s="7"/>
    </row>
    <row r="55" spans="2:10" x14ac:dyDescent="0.2">
      <c r="H55" s="49"/>
      <c r="I55" s="49"/>
      <c r="J55" s="7"/>
    </row>
    <row r="56" spans="2:10" x14ac:dyDescent="0.2">
      <c r="H56" s="49"/>
      <c r="I56" s="49"/>
    </row>
    <row r="57" spans="2:10" x14ac:dyDescent="0.2">
      <c r="H57" s="53"/>
      <c r="I57" s="53"/>
      <c r="J57" s="21"/>
    </row>
    <row r="58" spans="2:10" x14ac:dyDescent="0.2">
      <c r="C58" s="22"/>
      <c r="H58" s="49"/>
      <c r="I58" s="49"/>
    </row>
    <row r="59" spans="2:10" x14ac:dyDescent="0.2">
      <c r="C59" s="45" t="s">
        <v>66</v>
      </c>
      <c r="E59" s="23"/>
      <c r="F59" s="25"/>
      <c r="G59" s="60"/>
      <c r="H59" s="52"/>
      <c r="I59" s="55"/>
    </row>
    <row r="60" spans="2:10" x14ac:dyDescent="0.2">
      <c r="C60" s="25"/>
      <c r="D60" s="25" t="s">
        <v>42</v>
      </c>
      <c r="E60" s="23"/>
      <c r="F60" s="23"/>
      <c r="G60" s="61" t="s">
        <v>46</v>
      </c>
      <c r="H60" s="61"/>
      <c r="I60" s="61"/>
    </row>
    <row r="61" spans="2:10" x14ac:dyDescent="0.2">
      <c r="H61" s="49"/>
      <c r="I61" s="49"/>
    </row>
    <row r="62" spans="2:10" x14ac:dyDescent="0.2">
      <c r="H62" s="49"/>
      <c r="I62" s="49"/>
    </row>
    <row r="63" spans="2:10" x14ac:dyDescent="0.2">
      <c r="H63" s="49"/>
      <c r="I63" s="49"/>
    </row>
    <row r="64" spans="2:10" x14ac:dyDescent="0.2">
      <c r="H64" s="49"/>
      <c r="I64" s="49"/>
    </row>
    <row r="65" spans="8:9" x14ac:dyDescent="0.2">
      <c r="H65" s="49"/>
      <c r="I65" s="49"/>
    </row>
    <row r="66" spans="8:9" x14ac:dyDescent="0.2">
      <c r="H66" s="49"/>
      <c r="I66" s="49"/>
    </row>
    <row r="67" spans="8:9" x14ac:dyDescent="0.2">
      <c r="H67" s="49"/>
      <c r="I67" s="49"/>
    </row>
    <row r="68" spans="8:9" x14ac:dyDescent="0.2">
      <c r="H68" s="49"/>
      <c r="I68" s="49"/>
    </row>
    <row r="69" spans="8:9" x14ac:dyDescent="0.2">
      <c r="H69" s="49"/>
      <c r="I69" s="49"/>
    </row>
    <row r="70" spans="8:9" x14ac:dyDescent="0.2">
      <c r="H70" s="49"/>
      <c r="I70" s="49"/>
    </row>
    <row r="71" spans="8:9" x14ac:dyDescent="0.2">
      <c r="H71" s="49"/>
      <c r="I71" s="49"/>
    </row>
    <row r="72" spans="8:9" x14ac:dyDescent="0.2">
      <c r="H72" s="49"/>
      <c r="I72" s="49"/>
    </row>
    <row r="73" spans="8:9" x14ac:dyDescent="0.2">
      <c r="H73" s="49"/>
      <c r="I73" s="49"/>
    </row>
    <row r="74" spans="8:9" x14ac:dyDescent="0.2">
      <c r="H74" s="49"/>
      <c r="I74" s="49"/>
    </row>
    <row r="75" spans="8:9" x14ac:dyDescent="0.2">
      <c r="H75" s="49"/>
      <c r="I75" s="49"/>
    </row>
    <row r="76" spans="8:9" x14ac:dyDescent="0.2">
      <c r="H76" s="49"/>
      <c r="I76" s="49"/>
    </row>
    <row r="77" spans="8:9" x14ac:dyDescent="0.2">
      <c r="H77" s="49"/>
      <c r="I77" s="49"/>
    </row>
  </sheetData>
  <mergeCells count="5">
    <mergeCell ref="G60:I60"/>
    <mergeCell ref="C44:F44"/>
    <mergeCell ref="B6:I6"/>
    <mergeCell ref="B7:I7"/>
    <mergeCell ref="B8:I8"/>
  </mergeCells>
  <phoneticPr fontId="0" type="noConversion"/>
  <pageMargins left="0.43" right="0.16" top="0.46" bottom="0.4" header="0.31" footer="0.28000000000000003"/>
  <pageSetup scale="91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K76"/>
  <sheetViews>
    <sheetView showGridLines="0" view="pageBreakPreview" topLeftCell="A50" zoomScale="90" zoomScaleNormal="90" zoomScaleSheetLayoutView="90" workbookViewId="0">
      <selection activeCell="I1" sqref="I1:I1048576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9.28515625" style="1" bestFit="1" customWidth="1"/>
    <col min="10" max="16384" width="9.140625" style="1"/>
  </cols>
  <sheetData>
    <row r="3" spans="2:10" x14ac:dyDescent="0.2">
      <c r="C3" s="26"/>
      <c r="G3" s="3"/>
    </row>
    <row r="4" spans="2:10" x14ac:dyDescent="0.2">
      <c r="C4" s="26"/>
    </row>
    <row r="5" spans="2:10" ht="18" x14ac:dyDescent="0.25">
      <c r="B5" s="27"/>
      <c r="C5" s="26"/>
      <c r="G5" s="2"/>
      <c r="H5" s="2"/>
    </row>
    <row r="6" spans="2:10" x14ac:dyDescent="0.2">
      <c r="B6" s="63" t="s">
        <v>38</v>
      </c>
      <c r="C6" s="63"/>
      <c r="D6" s="63"/>
      <c r="E6" s="63"/>
      <c r="F6" s="63"/>
      <c r="G6" s="63"/>
      <c r="H6" s="63"/>
    </row>
    <row r="7" spans="2:10" x14ac:dyDescent="0.2">
      <c r="B7" s="62" t="s">
        <v>65</v>
      </c>
      <c r="C7" s="69"/>
      <c r="D7" s="69"/>
      <c r="E7" s="69"/>
      <c r="F7" s="69"/>
      <c r="G7" s="69"/>
      <c r="H7" s="69"/>
    </row>
    <row r="8" spans="2:10" x14ac:dyDescent="0.2">
      <c r="B8" s="69" t="s">
        <v>16</v>
      </c>
      <c r="C8" s="69"/>
      <c r="D8" s="69"/>
      <c r="E8" s="69"/>
      <c r="F8" s="69"/>
      <c r="G8" s="69"/>
      <c r="H8" s="69"/>
    </row>
    <row r="9" spans="2:10" x14ac:dyDescent="0.2">
      <c r="B9" s="28"/>
      <c r="C9" s="29"/>
      <c r="D9" s="29"/>
      <c r="E9" s="29"/>
      <c r="F9" s="29"/>
      <c r="G9" s="29"/>
      <c r="H9" s="30"/>
    </row>
    <row r="10" spans="2:10" x14ac:dyDescent="0.2">
      <c r="B10" s="31" t="s">
        <v>55</v>
      </c>
      <c r="C10" s="23"/>
      <c r="D10" s="23"/>
      <c r="E10" s="23"/>
      <c r="F10" s="23"/>
      <c r="G10" s="32"/>
      <c r="H10" s="33"/>
    </row>
    <row r="11" spans="2:10" x14ac:dyDescent="0.2">
      <c r="B11" s="31"/>
      <c r="C11" s="23"/>
      <c r="D11" s="23"/>
      <c r="E11" s="23"/>
      <c r="F11" s="23"/>
      <c r="G11" s="10" t="s">
        <v>68</v>
      </c>
      <c r="H11" s="23"/>
    </row>
    <row r="12" spans="2:10" x14ac:dyDescent="0.2">
      <c r="B12" s="12" t="s">
        <v>56</v>
      </c>
      <c r="C12" s="23"/>
      <c r="D12" s="23"/>
      <c r="E12" s="23"/>
      <c r="F12" s="23"/>
      <c r="G12" s="34"/>
      <c r="H12" s="34"/>
    </row>
    <row r="13" spans="2:10" x14ac:dyDescent="0.2">
      <c r="B13" s="23" t="s">
        <v>17</v>
      </c>
      <c r="C13" s="23"/>
      <c r="D13" s="23"/>
      <c r="E13" s="23"/>
      <c r="F13" s="23"/>
      <c r="G13" s="23">
        <v>95.4</v>
      </c>
      <c r="H13" s="23"/>
      <c r="I13" s="23"/>
    </row>
    <row r="14" spans="2:10" x14ac:dyDescent="0.2">
      <c r="B14" s="23" t="s">
        <v>18</v>
      </c>
      <c r="C14" s="23"/>
      <c r="D14" s="23"/>
      <c r="E14" s="23"/>
      <c r="F14" s="23"/>
      <c r="G14" s="23">
        <v>307.7</v>
      </c>
      <c r="H14" s="23"/>
      <c r="I14" s="23"/>
      <c r="J14" s="21"/>
    </row>
    <row r="15" spans="2:10" hidden="1" x14ac:dyDescent="0.2">
      <c r="B15" s="23"/>
      <c r="C15" s="23"/>
      <c r="D15" s="23"/>
      <c r="E15" s="23"/>
      <c r="F15" s="23"/>
      <c r="G15" s="23"/>
      <c r="H15" s="23"/>
      <c r="I15" s="23"/>
    </row>
    <row r="16" spans="2:10" x14ac:dyDescent="0.2">
      <c r="B16" s="23" t="s">
        <v>19</v>
      </c>
      <c r="C16" s="23"/>
      <c r="D16" s="23"/>
      <c r="E16" s="23"/>
      <c r="F16" s="23"/>
      <c r="G16" s="24">
        <v>53.6</v>
      </c>
      <c r="H16" s="23"/>
      <c r="I16" s="23"/>
    </row>
    <row r="17" spans="1:10" x14ac:dyDescent="0.2">
      <c r="B17"/>
      <c r="C17" s="17" t="s">
        <v>58</v>
      </c>
      <c r="D17" s="29"/>
      <c r="E17" s="23"/>
      <c r="F17" s="23"/>
      <c r="G17" s="34">
        <f>SUM(G13:G16)</f>
        <v>456.70000000000005</v>
      </c>
      <c r="H17" s="34"/>
      <c r="I17" s="34"/>
    </row>
    <row r="18" spans="1:10" ht="15" customHeight="1" x14ac:dyDescent="0.2"/>
    <row r="19" spans="1:10" x14ac:dyDescent="0.2">
      <c r="A19"/>
      <c r="B19" s="12" t="s">
        <v>57</v>
      </c>
      <c r="C19" s="23"/>
      <c r="D19" s="23"/>
      <c r="E19" s="23"/>
      <c r="F19" s="23"/>
      <c r="G19" s="34"/>
      <c r="H19" s="34"/>
      <c r="I19" s="34"/>
    </row>
    <row r="20" spans="1:10" x14ac:dyDescent="0.2">
      <c r="B20" s="23" t="s">
        <v>20</v>
      </c>
      <c r="C20" s="23"/>
      <c r="D20" s="23"/>
      <c r="E20" s="23"/>
      <c r="F20" s="23"/>
      <c r="G20" s="23">
        <v>13548.4</v>
      </c>
      <c r="H20" s="23"/>
      <c r="I20" s="23"/>
    </row>
    <row r="21" spans="1:10" hidden="1" x14ac:dyDescent="0.2">
      <c r="B21" s="23" t="s">
        <v>21</v>
      </c>
      <c r="C21" s="23"/>
      <c r="D21" s="23"/>
      <c r="E21" s="23"/>
      <c r="F21" s="23"/>
      <c r="G21" s="23">
        <v>0</v>
      </c>
      <c r="H21" s="23"/>
      <c r="I21" s="23"/>
    </row>
    <row r="22" spans="1:10" x14ac:dyDescent="0.2">
      <c r="B22" s="1" t="s">
        <v>35</v>
      </c>
      <c r="C22" s="23"/>
      <c r="D22" s="23"/>
      <c r="E22" s="23"/>
      <c r="F22" s="23"/>
      <c r="G22" s="23">
        <v>3500</v>
      </c>
      <c r="H22" s="23"/>
      <c r="I22" s="23"/>
    </row>
    <row r="23" spans="1:10" ht="13.5" customHeight="1" x14ac:dyDescent="0.2">
      <c r="B23" s="23" t="s">
        <v>52</v>
      </c>
      <c r="C23" s="23"/>
      <c r="D23" s="23"/>
      <c r="E23" s="23"/>
      <c r="F23" s="23"/>
      <c r="G23" s="24">
        <v>199.9</v>
      </c>
      <c r="H23" s="23"/>
      <c r="I23" s="23"/>
      <c r="J23" s="21"/>
    </row>
    <row r="24" spans="1:10" x14ac:dyDescent="0.2">
      <c r="B24"/>
      <c r="C24" s="17" t="s">
        <v>59</v>
      </c>
      <c r="D24" s="29"/>
      <c r="E24" s="23"/>
      <c r="F24" s="23"/>
      <c r="G24" s="34">
        <f>SUM(G20:G23)</f>
        <v>17248.300000000003</v>
      </c>
      <c r="H24" s="23"/>
      <c r="I24" s="23"/>
    </row>
    <row r="25" spans="1:10" x14ac:dyDescent="0.2">
      <c r="H25" s="34"/>
      <c r="I25" s="34"/>
    </row>
    <row r="26" spans="1:10" x14ac:dyDescent="0.2">
      <c r="B26"/>
      <c r="C26" s="28"/>
      <c r="D26" s="29"/>
      <c r="E26" s="23"/>
      <c r="F26" s="23"/>
      <c r="G26" s="35"/>
      <c r="H26" s="34"/>
      <c r="I26" s="34"/>
    </row>
    <row r="27" spans="1:10" ht="13.5" thickBot="1" x14ac:dyDescent="0.25">
      <c r="B27" s="23"/>
      <c r="C27" s="5" t="s">
        <v>60</v>
      </c>
      <c r="D27" s="28"/>
      <c r="E27" s="23"/>
      <c r="F27" s="23"/>
      <c r="G27" s="36">
        <f>+G24+G17</f>
        <v>17705.000000000004</v>
      </c>
      <c r="H27" s="23"/>
      <c r="I27" s="23"/>
    </row>
    <row r="28" spans="1:10" ht="13.5" thickTop="1" x14ac:dyDescent="0.2">
      <c r="H28" s="34"/>
      <c r="I28" s="34"/>
    </row>
    <row r="31" spans="1:10" x14ac:dyDescent="0.2">
      <c r="B31" s="31" t="s">
        <v>22</v>
      </c>
      <c r="C31" s="23"/>
      <c r="D31" s="23"/>
      <c r="E31" s="23"/>
      <c r="F31" s="23"/>
      <c r="G31" s="23"/>
      <c r="H31" s="23"/>
      <c r="I31" s="23"/>
    </row>
    <row r="32" spans="1:10" x14ac:dyDescent="0.2">
      <c r="B32"/>
      <c r="C32"/>
      <c r="D32" s="23"/>
      <c r="E32" s="23"/>
      <c r="F32" s="23"/>
      <c r="G32" s="23"/>
      <c r="H32" s="23"/>
      <c r="I32" s="23"/>
    </row>
    <row r="33" spans="2:9" x14ac:dyDescent="0.2">
      <c r="B33" s="12" t="s">
        <v>56</v>
      </c>
      <c r="C33" s="23"/>
      <c r="D33" s="23"/>
      <c r="E33" s="23"/>
      <c r="F33" s="23"/>
      <c r="G33" s="23"/>
      <c r="H33" s="23"/>
      <c r="I33" s="23"/>
    </row>
    <row r="34" spans="2:9" x14ac:dyDescent="0.2">
      <c r="B34"/>
      <c r="C34" s="23"/>
      <c r="D34" s="23"/>
      <c r="E34" s="23"/>
      <c r="F34" s="23"/>
      <c r="G34" s="23"/>
      <c r="H34" s="23"/>
      <c r="I34" s="23"/>
    </row>
    <row r="35" spans="2:9" hidden="1" x14ac:dyDescent="0.2">
      <c r="B35" s="23" t="s">
        <v>23</v>
      </c>
      <c r="C35" s="23"/>
      <c r="D35" s="23"/>
      <c r="E35" s="23"/>
      <c r="F35" s="23"/>
      <c r="G35" s="23">
        <v>0</v>
      </c>
      <c r="H35" s="23"/>
      <c r="I35" s="23"/>
    </row>
    <row r="36" spans="2:9" x14ac:dyDescent="0.2">
      <c r="B36" s="23" t="s">
        <v>24</v>
      </c>
      <c r="C36" s="23"/>
      <c r="D36" s="23"/>
      <c r="E36" s="23"/>
      <c r="F36" s="23"/>
      <c r="G36" s="24">
        <v>1304.9000000000001</v>
      </c>
      <c r="H36" s="23"/>
      <c r="I36" s="23"/>
    </row>
    <row r="37" spans="2:9" hidden="1" x14ac:dyDescent="0.2">
      <c r="B37" s="1" t="s">
        <v>25</v>
      </c>
      <c r="C37" s="23"/>
      <c r="D37" s="23"/>
      <c r="E37" s="23"/>
      <c r="F37" s="23"/>
      <c r="G37" s="24">
        <v>0</v>
      </c>
      <c r="H37" s="23"/>
      <c r="I37" s="23"/>
    </row>
    <row r="38" spans="2:9" x14ac:dyDescent="0.2">
      <c r="B38" s="23"/>
      <c r="C38" s="23"/>
      <c r="D38" s="23"/>
      <c r="E38" s="23"/>
      <c r="F38" s="23"/>
      <c r="G38" s="12">
        <f>SUM(G35:G37)</f>
        <v>1304.9000000000001</v>
      </c>
      <c r="H38" s="12"/>
      <c r="I38" s="12"/>
    </row>
    <row r="39" spans="2:9" x14ac:dyDescent="0.2">
      <c r="G39" s="23"/>
    </row>
    <row r="40" spans="2:9" x14ac:dyDescent="0.2">
      <c r="B40" s="23" t="s">
        <v>26</v>
      </c>
      <c r="C40" s="23"/>
      <c r="D40" s="23"/>
      <c r="E40" s="23"/>
      <c r="F40" s="51"/>
      <c r="G40" s="23">
        <v>243.7</v>
      </c>
      <c r="H40" s="23"/>
      <c r="I40" s="23"/>
    </row>
    <row r="41" spans="2:9" x14ac:dyDescent="0.2">
      <c r="B41" s="23" t="s">
        <v>27</v>
      </c>
      <c r="C41" s="23"/>
      <c r="D41" s="23"/>
      <c r="E41" s="23"/>
      <c r="F41" s="51"/>
      <c r="G41" s="24">
        <v>136</v>
      </c>
      <c r="H41" s="23"/>
      <c r="I41" s="23"/>
    </row>
    <row r="42" spans="2:9" x14ac:dyDescent="0.2">
      <c r="B42" s="37"/>
      <c r="C42" s="28"/>
      <c r="D42"/>
      <c r="E42"/>
      <c r="F42"/>
      <c r="G42" s="34">
        <f>SUM(G40:G41)</f>
        <v>379.7</v>
      </c>
      <c r="H42" s="23"/>
      <c r="I42" s="23"/>
    </row>
    <row r="43" spans="2:9" x14ac:dyDescent="0.2">
      <c r="B43" s="37"/>
      <c r="C43" s="28"/>
      <c r="D43"/>
      <c r="E43"/>
      <c r="F43"/>
      <c r="G43" s="34"/>
      <c r="H43" s="23"/>
      <c r="I43" s="23"/>
    </row>
    <row r="44" spans="2:9" x14ac:dyDescent="0.2">
      <c r="B44" s="37"/>
      <c r="C44" s="17" t="s">
        <v>61</v>
      </c>
      <c r="D44"/>
      <c r="E44"/>
      <c r="F44"/>
      <c r="G44" s="34">
        <f>G38+G42</f>
        <v>1684.6000000000001</v>
      </c>
      <c r="H44" s="23"/>
      <c r="I44" s="23"/>
    </row>
    <row r="45" spans="2:9" x14ac:dyDescent="0.2">
      <c r="B45" s="37"/>
      <c r="C45" s="28"/>
      <c r="D45"/>
      <c r="E45"/>
      <c r="F45"/>
      <c r="G45" s="34"/>
      <c r="H45" s="23"/>
      <c r="I45" s="23"/>
    </row>
    <row r="46" spans="2:9" x14ac:dyDescent="0.2">
      <c r="B46" s="12" t="s">
        <v>57</v>
      </c>
      <c r="C46" s="28"/>
      <c r="D46"/>
      <c r="E46"/>
      <c r="F46"/>
      <c r="G46" s="34"/>
      <c r="H46" s="23"/>
      <c r="I46" s="23"/>
    </row>
    <row r="47" spans="2:9" x14ac:dyDescent="0.2">
      <c r="B47" s="23"/>
      <c r="D47" s="29"/>
      <c r="E47" s="23"/>
      <c r="F47" s="23"/>
      <c r="H47" s="23"/>
      <c r="I47" s="23"/>
    </row>
    <row r="48" spans="2:9" x14ac:dyDescent="0.2">
      <c r="B48" t="s">
        <v>53</v>
      </c>
      <c r="C48"/>
      <c r="D48"/>
      <c r="E48"/>
      <c r="F48"/>
      <c r="G48" s="38">
        <v>1344.7</v>
      </c>
      <c r="H48" s="39"/>
      <c r="I48" s="39"/>
    </row>
    <row r="49" spans="2:11" x14ac:dyDescent="0.2">
      <c r="B49" s="23" t="s">
        <v>28</v>
      </c>
      <c r="C49"/>
      <c r="D49"/>
      <c r="E49"/>
      <c r="F49" s="51"/>
      <c r="G49" s="24">
        <v>8313.5</v>
      </c>
      <c r="H49"/>
      <c r="I49"/>
    </row>
    <row r="50" spans="2:11" x14ac:dyDescent="0.2">
      <c r="B50" s="23"/>
      <c r="C50"/>
      <c r="D50"/>
      <c r="E50"/>
      <c r="F50" s="51"/>
      <c r="G50" s="23"/>
      <c r="H50"/>
      <c r="I50"/>
    </row>
    <row r="51" spans="2:11" x14ac:dyDescent="0.2">
      <c r="C51" s="17" t="s">
        <v>62</v>
      </c>
      <c r="D51" s="23"/>
      <c r="E51" s="23"/>
      <c r="F51" s="23"/>
      <c r="G51" s="34">
        <f>SUM(G48:G49)</f>
        <v>9658.2000000000007</v>
      </c>
      <c r="H51"/>
      <c r="I51"/>
    </row>
    <row r="52" spans="2:11" x14ac:dyDescent="0.2">
      <c r="C52" s="28"/>
      <c r="D52" s="23"/>
      <c r="E52" s="23"/>
      <c r="F52" s="23"/>
      <c r="G52" s="34"/>
      <c r="H52"/>
      <c r="I52"/>
    </row>
    <row r="53" spans="2:11" x14ac:dyDescent="0.2">
      <c r="C53" s="17" t="s">
        <v>54</v>
      </c>
      <c r="G53" s="50">
        <f>+G44+G51</f>
        <v>11342.800000000001</v>
      </c>
      <c r="H53" s="23"/>
      <c r="I53" s="23"/>
    </row>
    <row r="54" spans="2:11" x14ac:dyDescent="0.2">
      <c r="B54" s="23"/>
      <c r="D54" s="28"/>
      <c r="E54" s="23"/>
      <c r="F54" s="23"/>
      <c r="G54" s="21"/>
      <c r="H54" s="34"/>
      <c r="I54" s="34"/>
    </row>
    <row r="55" spans="2:11" x14ac:dyDescent="0.2">
      <c r="B55" s="34" t="s">
        <v>29</v>
      </c>
      <c r="C55"/>
      <c r="D55"/>
      <c r="E55"/>
      <c r="F55"/>
      <c r="G55"/>
      <c r="H55"/>
      <c r="I55"/>
    </row>
    <row r="56" spans="2:11" x14ac:dyDescent="0.2">
      <c r="B56"/>
      <c r="C56" s="23"/>
      <c r="D56" s="23"/>
      <c r="E56" s="23"/>
      <c r="F56" s="23"/>
      <c r="G56" s="23"/>
      <c r="H56" s="23"/>
      <c r="I56" s="23"/>
    </row>
    <row r="57" spans="2:11" x14ac:dyDescent="0.2">
      <c r="B57" s="23" t="s">
        <v>30</v>
      </c>
      <c r="C57" s="23"/>
      <c r="D57" s="23"/>
      <c r="E57" s="23"/>
      <c r="F57" s="23"/>
      <c r="G57" s="23">
        <v>2301.6999999999998</v>
      </c>
      <c r="H57" s="23"/>
      <c r="I57" s="23"/>
    </row>
    <row r="58" spans="2:11" hidden="1" x14ac:dyDescent="0.2">
      <c r="B58" s="23" t="s">
        <v>43</v>
      </c>
      <c r="C58" s="23"/>
      <c r="D58" s="23"/>
      <c r="E58" s="23"/>
      <c r="F58" s="23"/>
      <c r="G58" s="23">
        <v>0</v>
      </c>
      <c r="H58" s="23"/>
      <c r="I58" s="23"/>
    </row>
    <row r="59" spans="2:11" x14ac:dyDescent="0.2">
      <c r="B59" s="1" t="s">
        <v>31</v>
      </c>
      <c r="G59" s="23">
        <v>3760.1</v>
      </c>
      <c r="K59" s="21"/>
    </row>
    <row r="60" spans="2:11" x14ac:dyDescent="0.2">
      <c r="B60" s="25" t="s">
        <v>32</v>
      </c>
      <c r="C60" s="23"/>
      <c r="D60" s="23"/>
      <c r="E60" s="23"/>
      <c r="F60" s="23"/>
      <c r="G60" s="41">
        <v>300.39999999999998</v>
      </c>
      <c r="H60" s="23"/>
      <c r="I60" s="23"/>
    </row>
    <row r="61" spans="2:11" x14ac:dyDescent="0.2">
      <c r="B61" s="23"/>
      <c r="C61" s="5" t="s">
        <v>63</v>
      </c>
      <c r="D61" s="29"/>
      <c r="E61" s="23"/>
      <c r="F61" s="23"/>
      <c r="G61" s="35">
        <f>SUM(G57:G60)</f>
        <v>6362.1999999999989</v>
      </c>
      <c r="H61" s="34"/>
      <c r="I61" s="34"/>
    </row>
    <row r="62" spans="2:11" x14ac:dyDescent="0.2">
      <c r="B62"/>
      <c r="C62"/>
      <c r="D62"/>
      <c r="E62"/>
      <c r="F62"/>
      <c r="G62"/>
      <c r="H62"/>
      <c r="I62"/>
    </row>
    <row r="63" spans="2:11" ht="13.5" thickBot="1" x14ac:dyDescent="0.25">
      <c r="B63"/>
      <c r="C63" s="5" t="s">
        <v>64</v>
      </c>
      <c r="D63" s="28"/>
      <c r="E63" s="23"/>
      <c r="F63" s="23"/>
      <c r="G63" s="20">
        <f>+G53+G61</f>
        <v>17705</v>
      </c>
      <c r="H63" s="34"/>
      <c r="I63" s="34"/>
    </row>
    <row r="64" spans="2:11" ht="13.5" thickTop="1" x14ac:dyDescent="0.2">
      <c r="B64"/>
      <c r="C64"/>
      <c r="D64"/>
      <c r="E64"/>
      <c r="F64"/>
      <c r="G64" s="40"/>
      <c r="H64"/>
    </row>
    <row r="65" spans="2:8" x14ac:dyDescent="0.2">
      <c r="B65"/>
      <c r="C65"/>
      <c r="D65"/>
      <c r="E65"/>
      <c r="F65"/>
      <c r="G65" s="40"/>
      <c r="H65"/>
    </row>
    <row r="66" spans="2:8" x14ac:dyDescent="0.2">
      <c r="B66"/>
      <c r="C66"/>
      <c r="D66"/>
      <c r="E66"/>
      <c r="F66"/>
      <c r="G66" s="46"/>
      <c r="H66" s="23"/>
    </row>
    <row r="67" spans="2:8" x14ac:dyDescent="0.2">
      <c r="B67" s="23"/>
      <c r="C67" s="23"/>
      <c r="D67" s="23"/>
      <c r="E67" s="23"/>
      <c r="F67" s="23"/>
      <c r="G67" s="23"/>
      <c r="H67" s="23"/>
    </row>
    <row r="68" spans="2:8" x14ac:dyDescent="0.2">
      <c r="B68" s="23"/>
      <c r="C68"/>
      <c r="D68"/>
      <c r="E68"/>
      <c r="F68"/>
      <c r="G68" s="42"/>
      <c r="H68"/>
    </row>
    <row r="69" spans="2:8" x14ac:dyDescent="0.2">
      <c r="B69" s="24"/>
      <c r="C69" s="24"/>
      <c r="D69" s="23"/>
      <c r="E69" s="29"/>
      <c r="F69" s="43"/>
      <c r="G69" s="43"/>
      <c r="H69" s="29"/>
    </row>
    <row r="70" spans="2:8" x14ac:dyDescent="0.2">
      <c r="B70" s="66" t="s">
        <v>42</v>
      </c>
      <c r="C70" s="66"/>
      <c r="D70" s="23"/>
      <c r="F70" s="70" t="s">
        <v>46</v>
      </c>
      <c r="G70" s="71"/>
      <c r="H70" s="23"/>
    </row>
    <row r="71" spans="2:8" x14ac:dyDescent="0.2">
      <c r="B71" s="66"/>
      <c r="C71" s="66"/>
      <c r="D71" s="23"/>
      <c r="E71"/>
      <c r="F71" s="67"/>
      <c r="G71" s="67"/>
      <c r="H71" s="30"/>
    </row>
    <row r="72" spans="2:8" x14ac:dyDescent="0.2">
      <c r="B72" s="30"/>
      <c r="C72" s="23"/>
      <c r="D72" s="30"/>
      <c r="E72" s="29"/>
      <c r="F72" s="29"/>
      <c r="G72" s="29"/>
      <c r="H72" s="29"/>
    </row>
    <row r="73" spans="2:8" x14ac:dyDescent="0.2">
      <c r="D73" s="29"/>
      <c r="H73" s="23"/>
    </row>
    <row r="74" spans="2:8" x14ac:dyDescent="0.2">
      <c r="B74" s="68"/>
      <c r="C74" s="68"/>
      <c r="D74" s="68"/>
      <c r="E74" s="68"/>
      <c r="F74" s="68"/>
      <c r="G74" s="68"/>
      <c r="H74" s="68"/>
    </row>
    <row r="75" spans="2:8" x14ac:dyDescent="0.2">
      <c r="B75" s="68"/>
      <c r="C75" s="68"/>
      <c r="D75" s="68"/>
      <c r="E75" s="68"/>
      <c r="F75" s="68"/>
      <c r="G75" s="68"/>
      <c r="H75" s="68"/>
    </row>
    <row r="76" spans="2:8" x14ac:dyDescent="0.2">
      <c r="B76" s="65"/>
      <c r="C76" s="65"/>
      <c r="D76" s="65"/>
      <c r="E76" s="65"/>
      <c r="F76" s="65"/>
      <c r="G76" s="65"/>
      <c r="H76" s="65"/>
    </row>
  </sheetData>
  <mergeCells count="10">
    <mergeCell ref="B6:H6"/>
    <mergeCell ref="B7:H7"/>
    <mergeCell ref="B8:H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6" sqref="B6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72" t="s">
        <v>33</v>
      </c>
      <c r="B3" s="72"/>
      <c r="C3" s="72"/>
      <c r="D3" s="72"/>
      <c r="E3" s="72"/>
    </row>
    <row r="4" spans="1:6" x14ac:dyDescent="0.2">
      <c r="A4" s="1"/>
      <c r="B4" s="1"/>
      <c r="C4" s="1"/>
      <c r="D4" s="1"/>
      <c r="E4" s="21"/>
    </row>
    <row r="5" spans="1:6" x14ac:dyDescent="0.2">
      <c r="A5" s="1" t="s">
        <v>34</v>
      </c>
      <c r="B5" s="23"/>
      <c r="C5" s="23"/>
      <c r="D5" s="23">
        <f>SUM(B6:B7)</f>
        <v>59.8</v>
      </c>
      <c r="E5" s="23"/>
    </row>
    <row r="6" spans="1:6" x14ac:dyDescent="0.2">
      <c r="A6" s="1" t="s">
        <v>47</v>
      </c>
      <c r="B6" s="23">
        <v>7.5</v>
      </c>
      <c r="C6" s="23"/>
      <c r="D6" s="23"/>
      <c r="E6" s="23"/>
    </row>
    <row r="7" spans="1:6" ht="13.5" thickBot="1" x14ac:dyDescent="0.25">
      <c r="A7" s="1" t="s">
        <v>51</v>
      </c>
      <c r="B7" s="57">
        <v>52.3</v>
      </c>
      <c r="C7" s="23"/>
      <c r="D7" s="23"/>
      <c r="E7" s="23"/>
    </row>
    <row r="8" spans="1:6" x14ac:dyDescent="0.2">
      <c r="A8" s="1"/>
      <c r="B8" s="23"/>
      <c r="C8" s="23"/>
      <c r="D8" s="23"/>
      <c r="E8" s="23"/>
    </row>
    <row r="9" spans="1:6" x14ac:dyDescent="0.2">
      <c r="A9" s="1"/>
      <c r="B9" s="23"/>
      <c r="C9" s="23"/>
      <c r="D9" s="23"/>
      <c r="E9" s="23"/>
    </row>
    <row r="10" spans="1:6" x14ac:dyDescent="0.2">
      <c r="A10" s="45" t="s">
        <v>49</v>
      </c>
      <c r="B10" s="23"/>
      <c r="C10" s="23"/>
      <c r="D10" s="23"/>
      <c r="E10" s="23"/>
    </row>
    <row r="11" spans="1:6" ht="13.5" thickBot="1" x14ac:dyDescent="0.25">
      <c r="A11" s="45" t="s">
        <v>50</v>
      </c>
      <c r="B11" s="57">
        <v>219.9</v>
      </c>
      <c r="C11" s="23"/>
      <c r="D11" s="23">
        <f>B11</f>
        <v>219.9</v>
      </c>
      <c r="E11" s="23"/>
    </row>
    <row r="12" spans="1:6" x14ac:dyDescent="0.2">
      <c r="A12" s="1"/>
      <c r="B12" s="23"/>
      <c r="C12" s="23"/>
      <c r="D12" s="23"/>
      <c r="E12" s="23"/>
    </row>
    <row r="13" spans="1:6" x14ac:dyDescent="0.2">
      <c r="A13" s="1" t="s">
        <v>45</v>
      </c>
      <c r="B13" s="23"/>
      <c r="C13" s="23"/>
      <c r="D13" s="23"/>
      <c r="E13" s="23"/>
    </row>
    <row r="14" spans="1:6" ht="13.5" thickBot="1" x14ac:dyDescent="0.25">
      <c r="A14" s="1" t="s">
        <v>48</v>
      </c>
      <c r="B14" s="57">
        <v>380.5</v>
      </c>
      <c r="C14" s="23"/>
      <c r="D14" s="57">
        <f>B14</f>
        <v>380.5</v>
      </c>
      <c r="E14" s="23"/>
      <c r="F14" s="58">
        <f>SUM(D5:D14)</f>
        <v>660.2</v>
      </c>
    </row>
    <row r="15" spans="1:6" x14ac:dyDescent="0.2">
      <c r="A15" s="1"/>
      <c r="B15" s="23"/>
      <c r="C15" s="23"/>
      <c r="D15" s="23"/>
      <c r="E15" s="23"/>
    </row>
    <row r="16" spans="1:6" x14ac:dyDescent="0.2">
      <c r="A16" s="1"/>
      <c r="B16" s="23"/>
      <c r="C16" s="23"/>
      <c r="D16" s="23"/>
      <c r="E16" s="23"/>
    </row>
    <row r="17" spans="1:5" x14ac:dyDescent="0.2">
      <c r="A17" s="1"/>
      <c r="B17" s="23"/>
      <c r="C17" s="23"/>
      <c r="D17" s="23"/>
      <c r="E17" s="23"/>
    </row>
    <row r="18" spans="1:5" x14ac:dyDescent="0.2">
      <c r="A18" s="1"/>
      <c r="B18" s="23"/>
      <c r="C18" s="23"/>
      <c r="D18" s="23"/>
      <c r="E18" s="23"/>
    </row>
    <row r="19" spans="1:5" x14ac:dyDescent="0.2">
      <c r="A19" s="1"/>
      <c r="B19" s="23"/>
      <c r="C19" s="23"/>
      <c r="D19" s="23"/>
      <c r="E19" s="23"/>
    </row>
    <row r="20" spans="1:5" x14ac:dyDescent="0.2">
      <c r="A20" s="1"/>
      <c r="B20" s="23"/>
      <c r="C20" s="23"/>
      <c r="D20" s="23"/>
      <c r="E20" s="23"/>
    </row>
    <row r="21" spans="1:5" x14ac:dyDescent="0.2">
      <c r="A21" s="1"/>
      <c r="B21" s="23"/>
      <c r="C21" s="23"/>
      <c r="D21" s="23"/>
      <c r="E21" s="23"/>
    </row>
    <row r="22" spans="1:5" x14ac:dyDescent="0.2">
      <c r="A22" s="45"/>
      <c r="B22" s="23"/>
      <c r="C22" s="23"/>
      <c r="D22" s="23"/>
      <c r="E22" s="23"/>
    </row>
    <row r="23" spans="1:5" x14ac:dyDescent="0.2">
      <c r="A23" s="1"/>
      <c r="B23" s="23"/>
      <c r="C23" s="23"/>
      <c r="D23" s="23"/>
      <c r="E23" s="23"/>
    </row>
    <row r="24" spans="1:5" x14ac:dyDescent="0.2">
      <c r="A24" s="1"/>
      <c r="B24" s="23"/>
      <c r="C24" s="23"/>
      <c r="D24" s="23"/>
      <c r="E24" s="23"/>
    </row>
  </sheetData>
  <mergeCells count="1">
    <mergeCell ref="A3:E3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RESULTADO</vt:lpstr>
      <vt:lpstr>BALANCE</vt:lpstr>
      <vt:lpstr>Hoja2</vt:lpstr>
      <vt:lpstr>BALANCE!Área_de_impresión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ValerieHerrera</cp:lastModifiedBy>
  <cp:lastPrinted>2019-05-13T18:05:11Z</cp:lastPrinted>
  <dcterms:created xsi:type="dcterms:W3CDTF">2009-05-06T00:19:57Z</dcterms:created>
  <dcterms:modified xsi:type="dcterms:W3CDTF">2019-05-13T20:55:07Z</dcterms:modified>
</cp:coreProperties>
</file>