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617\Desktop\Nueva carpeta Valores\informacion de envio de cierre mensual\04 ABRIL 2019\"/>
    </mc:Choice>
  </mc:AlternateContent>
  <bookViews>
    <workbookView xWindow="0" yWindow="0" windowWidth="19200" windowHeight="10905"/>
  </bookViews>
  <sheets>
    <sheet name="B G. 04 2019" sheetId="5" r:id="rId1"/>
    <sheet name="E R. 04 2019" sheetId="6" r:id="rId2"/>
  </sheets>
  <calcPr calcId="162913"/>
</workbook>
</file>

<file path=xl/calcChain.xml><?xml version="1.0" encoding="utf-8"?>
<calcChain xmlns="http://schemas.openxmlformats.org/spreadsheetml/2006/main">
  <c r="F44" i="6" l="1"/>
  <c r="E42" i="5"/>
  <c r="E27" i="5"/>
  <c r="E7" i="5" l="1"/>
  <c r="E16" i="5"/>
  <c r="E19" i="5"/>
  <c r="D18" i="6" l="1"/>
  <c r="D10" i="6"/>
  <c r="D19" i="6" l="1"/>
  <c r="E36" i="5"/>
  <c r="E22" i="5"/>
  <c r="F10" i="6" l="1"/>
  <c r="E56" i="5"/>
  <c r="E54" i="5"/>
  <c r="E47" i="5"/>
  <c r="E45" i="5"/>
  <c r="E51" i="5" l="1"/>
  <c r="E34" i="5" l="1"/>
  <c r="E32" i="5"/>
  <c r="E30" i="5"/>
  <c r="E41" i="5" l="1"/>
  <c r="C58" i="5" l="1"/>
  <c r="C55" i="5"/>
  <c r="F18" i="6" l="1"/>
  <c r="F19" i="6" s="1"/>
  <c r="F38" i="6" l="1"/>
  <c r="E60" i="5" l="1"/>
  <c r="E62" i="5" s="1"/>
  <c r="F27" i="6" l="1"/>
  <c r="D27" i="6"/>
  <c r="D44" i="6" s="1"/>
  <c r="D39" i="6" l="1"/>
  <c r="F39" i="6"/>
</calcChain>
</file>

<file path=xl/sharedStrings.xml><?xml version="1.0" encoding="utf-8"?>
<sst xmlns="http://schemas.openxmlformats.org/spreadsheetml/2006/main" count="92" uniqueCount="88">
  <si>
    <t>VALORES DAVIVIENDA EL SALVADOR, S.A. DE C.V.</t>
  </si>
  <si>
    <t>En Dolares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</si>
  <si>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</si>
  <si>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</si>
  <si>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</si>
  <si>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</si>
  <si>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</si>
  <si>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</si>
  <si>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</si>
  <si>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</si>
  <si>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</si>
  <si>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</si>
  <si>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</si>
  <si>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</si>
  <si>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</si>
  <si>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 xml:space="preserve">   TOTAL ACTIVO</t>
  </si>
  <si>
    <t>Pasivo</t>
  </si>
  <si>
    <t>Pasivo corriente</t>
  </si>
  <si>
    <t>Cuentas por pagar</t>
  </si>
  <si>
    <t>Cuentas por pagar relacionadas</t>
  </si>
  <si>
    <t>Impuestos por pagar propios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</si>
  <si>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</si>
  <si>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</si>
  <si>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</si>
  <si>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</si>
  <si>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</si>
  <si>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</si>
  <si>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</si>
  <si>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</si>
  <si>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</si>
  <si>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</si>
  <si>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</si>
  <si>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</si>
  <si>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</si>
  <si>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</si>
  <si>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</si>
  <si>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>contingentes de compromiso y control propias</t>
  </si>
  <si>
    <t xml:space="preserve">Cuentas contingentes de compromiso  </t>
  </si>
  <si>
    <t>Garantias otorgadas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</si>
  <si>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</si>
  <si>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</si>
  <si>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</si>
  <si>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</si>
  <si>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</si>
  <si>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</si>
  <si>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</si>
  <si>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</si>
  <si>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</si>
  <si>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</si>
  <si>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</si>
  <si>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</si>
  <si>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</si>
  <si>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</si>
  <si>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</si>
  <si>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</si>
  <si>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</si>
  <si>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</si>
  <si>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</si>
  <si>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</si>
  <si>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</si>
  <si>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</si>
  <si>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</si>
  <si>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</si>
  <si>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</si>
  <si>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</si>
  <si>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</si>
  <si>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</si>
  <si>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</si>
  <si>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</si>
  <si>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</si>
  <si>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</si>
  <si>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</si>
  <si>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</si>
  <si>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</si>
  <si>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</si>
  <si>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</si>
  <si>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</si>
  <si>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</si>
  <si>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</si>
  <si>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</si>
  <si>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</si>
  <si>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</si>
  <si>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</si>
  <si>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>Responsabilidad por garantias otorgadas</t>
  </si>
  <si>
    <t>Valores y bienes propios cedidos en garantia</t>
  </si>
  <si>
    <t>Contracuenta valores y bienes propios cedidos en garantia</t>
  </si>
  <si>
    <t>Balance General al 30 de Abril de 2019</t>
  </si>
  <si>
    <t>Estado de resultados del 01 de Enero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</si>
</sst>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.00_)_P_t_s_ ;_ * \(#,##0.00\)_P_t_s_ ;_ * &quot;-&quot;??_)_P_t_s_ ;_ @_ "/>
    <numFmt numFmtId="167" formatCode="General_)"/>
    <numFmt numFmtId="168" formatCode="#,##0.00\ &quot;Pts&quot;;[Red]\-#,##0.00\ &quot;Pts&quot;"/>
    <numFmt numFmtId="169" formatCode="_(&quot;C$&quot;* #,##0_);_(&quot;C$&quot;* \(#,##0\);_(&quot;C$&quot;* &quot;-&quot;_);_(@_)"/>
    <numFmt numFmtId="170" formatCode="_ [$€-2]\ * #,##0.00_ ;_ [$€-2]\ * \-#,##0.00_ ;_ [$€-2]\ * &quot;-&quot;??_ 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&quot;B/.&quot;\ #,##0.00;&quot;B/.&quot;\ \-#,##0.00"/>
    <numFmt numFmtId="174" formatCode="_(&quot;$&quot;* #,##0_);_(&quot;$&quot;* \(#,##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4">
    <xf numFmtId="0" fontId="0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/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0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67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44" fontId="31" fillId="0" borderId="0" applyFont="0" applyFill="0" applyBorder="0" applyAlignment="0" applyProtection="0"/>
  </cellStyleXfs>
  <cellXfs count="5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43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43" fontId="5" fillId="46" borderId="0" xfId="246" applyFont="1" applyFill="1"/>
    <xf numFmtId="43" fontId="6" fillId="46" borderId="0" xfId="246" applyFont="1" applyFill="1"/>
    <xf numFmtId="43" fontId="3" fillId="46" borderId="10" xfId="246" applyFont="1" applyFill="1" applyBorder="1"/>
    <xf numFmtId="43" fontId="3" fillId="46" borderId="0" xfId="246" applyFont="1" applyFill="1" applyBorder="1"/>
    <xf numFmtId="43" fontId="5" fillId="46" borderId="11" xfId="246" applyFont="1" applyFill="1" applyBorder="1"/>
    <xf numFmtId="43" fontId="4" fillId="46" borderId="10" xfId="246" applyFill="1" applyBorder="1"/>
    <xf numFmtId="43" fontId="4" fillId="46" borderId="0" xfId="246" applyFill="1" applyBorder="1"/>
    <xf numFmtId="43" fontId="4" fillId="46" borderId="0" xfId="246" applyFill="1"/>
    <xf numFmtId="44" fontId="3" fillId="46" borderId="0" xfId="246" applyNumberFormat="1" applyFont="1" applyFill="1"/>
    <xf numFmtId="44" fontId="5" fillId="46" borderId="11" xfId="246" applyNumberFormat="1" applyFont="1" applyFill="1" applyBorder="1"/>
    <xf numFmtId="0" fontId="5" fillId="46" borderId="0" xfId="278" applyFont="1" applyFill="1" applyBorder="1" applyAlignment="1">
      <alignment horizontal="left"/>
    </xf>
    <xf numFmtId="43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44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39" fontId="8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39" fontId="5" fillId="46" borderId="11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44" fontId="1" fillId="46" borderId="0" xfId="323" applyFont="1" applyFill="1"/>
    <xf numFmtId="174" fontId="1" fillId="46" borderId="0" xfId="323" applyNumberFormat="1" applyFont="1" applyFill="1"/>
    <xf numFmtId="44" fontId="48" fillId="46" borderId="0" xfId="323" applyFont="1" applyFill="1"/>
    <xf numFmtId="43" fontId="1" fillId="46" borderId="0" xfId="278" applyNumberFormat="1" applyFill="1"/>
    <xf numFmtId="0" fontId="2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6" fillId="46" borderId="0" xfId="289" applyFont="1" applyFill="1" applyAlignment="1">
      <alignment horizontal="justify" vertical="top" wrapText="1"/>
    </xf>
  </cellXfs>
  <cellStyles count="324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110" zoomScaleNormal="110" workbookViewId="0">
      <selection activeCell="G10" sqref="G10"/>
    </sheetView>
  </sheetViews>
  <sheetFormatPr baseColWidth="10" defaultRowHeight="12.75" x14ac:dyDescent="0.2"/>
  <cols>
    <col min="1" max="1" width="11.7109375" style="1" customWidth="1"/>
    <col min="2" max="2" width="47" style="2" customWidth="1"/>
    <col min="3" max="3" width="12.42578125" style="16" bestFit="1" customWidth="1"/>
    <col min="4" max="4" width="9" style="16" bestFit="1" customWidth="1"/>
    <col min="5" max="5" width="12" style="2" bestFit="1" customWidth="1"/>
    <col min="6" max="6" width="12.5703125" style="52" customWidth="1"/>
    <col min="7" max="8" width="12.28515625" style="52" bestFit="1" customWidth="1"/>
    <col min="9" max="9" width="13.28515625" style="52" bestFit="1" customWidth="1"/>
    <col min="10" max="13" width="11.42578125" style="52"/>
    <col min="14" max="16384" width="11.42578125" style="2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86</v>
      </c>
      <c r="C2" s="56"/>
      <c r="D2" s="56"/>
    </row>
    <row r="3" spans="1:6" ht="15" x14ac:dyDescent="0.25">
      <c r="B3" s="56" t="s">
        <v>1</v>
      </c>
      <c r="C3" s="56"/>
      <c r="D3" s="56"/>
    </row>
    <row r="4" spans="1:6" x14ac:dyDescent="0.2">
      <c r="A4" s="3"/>
      <c r="B4" s="4"/>
      <c r="C4" s="5"/>
      <c r="D4" s="5"/>
    </row>
    <row r="5" spans="1:6" x14ac:dyDescent="0.2">
      <c r="A5" s="3"/>
      <c r="B5" s="4"/>
      <c r="C5" s="6"/>
      <c r="D5" s="6"/>
    </row>
    <row r="6" spans="1:6" x14ac:dyDescent="0.2">
      <c r="A6" s="7">
        <v>1</v>
      </c>
      <c r="B6" s="8" t="s">
        <v>2</v>
      </c>
      <c r="C6" s="9"/>
      <c r="D6" s="9"/>
    </row>
    <row r="7" spans="1:6" x14ac:dyDescent="0.2">
      <c r="A7" s="7">
        <v>11</v>
      </c>
      <c r="B7" s="8" t="s">
        <v>3</v>
      </c>
      <c r="C7" s="2"/>
      <c r="D7" s="2"/>
      <c r="E7" s="9">
        <f>+C8+C9+C10+C12+C13+C14+C15+C11</f>
        <v>380397.66000000003</v>
      </c>
    </row>
    <row r="8" spans="1:6" x14ac:dyDescent="0.2">
      <c r="A8" s="3">
        <v>110</v>
      </c>
      <c r="B8" s="4" t="s">
        <v>4</v>
      </c>
      <c r="C8" s="5">
        <v>0</v>
      </c>
      <c r="D8" s="5"/>
    </row>
    <row r="9" spans="1:6" x14ac:dyDescent="0.2">
      <c r="A9" s="3">
        <v>111</v>
      </c>
      <c r="B9" s="4" t="s">
        <v>5</v>
      </c>
      <c r="C9" s="5">
        <v>249996.3</v>
      </c>
      <c r="D9" s="10"/>
      <c r="F9" s="53"/>
    </row>
    <row r="10" spans="1:6" x14ac:dyDescent="0.2">
      <c r="A10" s="3">
        <v>112</v>
      </c>
      <c r="B10" s="4" t="s">
        <v>6</v>
      </c>
      <c r="C10" s="5">
        <v>6226.39</v>
      </c>
      <c r="D10" s="5"/>
      <c r="F10" s="53"/>
    </row>
    <row r="11" spans="1:6" x14ac:dyDescent="0.2">
      <c r="A11" s="3">
        <v>113</v>
      </c>
      <c r="B11" s="4" t="s">
        <v>7</v>
      </c>
      <c r="C11" s="5">
        <v>112759.32</v>
      </c>
      <c r="D11" s="5"/>
      <c r="F11" s="53"/>
    </row>
    <row r="12" spans="1:6" x14ac:dyDescent="0.2">
      <c r="A12" s="3">
        <v>114</v>
      </c>
      <c r="B12" s="4" t="s">
        <v>8</v>
      </c>
      <c r="C12" s="5">
        <v>939.12</v>
      </c>
      <c r="D12" s="5"/>
      <c r="F12" s="53"/>
    </row>
    <row r="13" spans="1:6" x14ac:dyDescent="0.2">
      <c r="A13" s="3">
        <v>116</v>
      </c>
      <c r="B13" s="4" t="s">
        <v>9</v>
      </c>
      <c r="C13" s="5">
        <v>5659.53</v>
      </c>
      <c r="D13" s="10"/>
      <c r="F13" s="53"/>
    </row>
    <row r="14" spans="1:6" x14ac:dyDescent="0.2">
      <c r="A14" s="3">
        <v>117</v>
      </c>
      <c r="B14" s="4" t="s">
        <v>10</v>
      </c>
      <c r="C14" s="5">
        <v>1164.4000000000001</v>
      </c>
      <c r="D14" s="10"/>
      <c r="F14" s="53"/>
    </row>
    <row r="15" spans="1:6" x14ac:dyDescent="0.2">
      <c r="A15" s="3">
        <v>118</v>
      </c>
      <c r="B15" s="4" t="s">
        <v>11</v>
      </c>
      <c r="C15" s="5">
        <v>3652.6</v>
      </c>
      <c r="D15" s="5"/>
      <c r="F15" s="53"/>
    </row>
    <row r="16" spans="1:6" x14ac:dyDescent="0.2">
      <c r="A16" s="7">
        <v>12</v>
      </c>
      <c r="B16" s="8" t="s">
        <v>12</v>
      </c>
      <c r="C16" s="2"/>
      <c r="D16" s="2"/>
      <c r="E16" s="9">
        <f>+C17+C18</f>
        <v>243586.22</v>
      </c>
    </row>
    <row r="17" spans="1:8" x14ac:dyDescent="0.2">
      <c r="A17" s="3">
        <v>123</v>
      </c>
      <c r="B17" s="4" t="s">
        <v>13</v>
      </c>
      <c r="C17" s="5">
        <v>127547.9</v>
      </c>
      <c r="D17" s="5"/>
      <c r="F17" s="53"/>
    </row>
    <row r="18" spans="1:8" x14ac:dyDescent="0.2">
      <c r="A18" s="3">
        <v>126</v>
      </c>
      <c r="B18" s="4" t="s">
        <v>14</v>
      </c>
      <c r="C18" s="11">
        <v>116038.32</v>
      </c>
      <c r="D18" s="12"/>
      <c r="F18" s="53"/>
    </row>
    <row r="19" spans="1:8" ht="13.5" thickBot="1" x14ac:dyDescent="0.25">
      <c r="A19" s="57" t="s">
        <v>15</v>
      </c>
      <c r="B19" s="57"/>
      <c r="C19" s="2"/>
      <c r="D19" s="2"/>
      <c r="E19" s="13">
        <f>+E7+E16</f>
        <v>623983.88</v>
      </c>
      <c r="H19" s="54"/>
    </row>
    <row r="20" spans="1:8" ht="6.75" customHeight="1" thickTop="1" x14ac:dyDescent="0.2">
      <c r="A20" s="3"/>
      <c r="B20" s="4"/>
      <c r="C20" s="5"/>
      <c r="D20" s="5"/>
    </row>
    <row r="21" spans="1:8" x14ac:dyDescent="0.2">
      <c r="A21" s="7">
        <v>2</v>
      </c>
      <c r="B21" s="8" t="s">
        <v>16</v>
      </c>
      <c r="C21" s="9"/>
      <c r="D21" s="9"/>
    </row>
    <row r="22" spans="1:8" x14ac:dyDescent="0.2">
      <c r="A22" s="7">
        <v>21</v>
      </c>
      <c r="B22" s="8" t="s">
        <v>17</v>
      </c>
      <c r="C22" s="2"/>
      <c r="D22" s="2"/>
      <c r="E22" s="9">
        <f>+C23+C25+C24</f>
        <v>254465.38</v>
      </c>
    </row>
    <row r="23" spans="1:8" x14ac:dyDescent="0.2">
      <c r="A23" s="3">
        <v>213</v>
      </c>
      <c r="B23" s="4" t="s">
        <v>18</v>
      </c>
      <c r="C23" s="5">
        <v>52012.86</v>
      </c>
      <c r="D23" s="5"/>
    </row>
    <row r="24" spans="1:8" x14ac:dyDescent="0.2">
      <c r="A24" s="3">
        <v>214</v>
      </c>
      <c r="B24" s="4" t="s">
        <v>19</v>
      </c>
      <c r="C24" s="5">
        <v>200000</v>
      </c>
      <c r="D24" s="5"/>
    </row>
    <row r="25" spans="1:8" x14ac:dyDescent="0.2">
      <c r="A25" s="3">
        <v>215</v>
      </c>
      <c r="B25" s="4" t="s">
        <v>20</v>
      </c>
      <c r="C25" s="5">
        <v>2452.52</v>
      </c>
      <c r="D25" s="5"/>
    </row>
    <row r="26" spans="1:8" x14ac:dyDescent="0.2">
      <c r="A26" s="7">
        <v>22</v>
      </c>
      <c r="B26" s="8" t="s">
        <v>21</v>
      </c>
      <c r="C26" s="14"/>
      <c r="D26" s="15"/>
      <c r="E26" s="9">
        <v>0</v>
      </c>
    </row>
    <row r="27" spans="1:8" ht="13.5" thickBot="1" x14ac:dyDescent="0.25">
      <c r="A27" s="3"/>
      <c r="B27" s="7" t="s">
        <v>22</v>
      </c>
      <c r="C27" s="2"/>
      <c r="D27" s="2"/>
      <c r="E27" s="13">
        <f>+E26+E22</f>
        <v>254465.38</v>
      </c>
    </row>
    <row r="28" spans="1:8" ht="7.5" customHeight="1" thickTop="1" x14ac:dyDescent="0.2">
      <c r="A28" s="3"/>
      <c r="B28" s="8"/>
      <c r="C28" s="9"/>
      <c r="D28" s="9"/>
    </row>
    <row r="29" spans="1:8" x14ac:dyDescent="0.2">
      <c r="A29" s="7">
        <v>3</v>
      </c>
      <c r="B29" s="8" t="s">
        <v>23</v>
      </c>
      <c r="C29" s="9"/>
      <c r="D29" s="9"/>
    </row>
    <row r="30" spans="1:8" x14ac:dyDescent="0.2">
      <c r="A30" s="7">
        <v>31</v>
      </c>
      <c r="B30" s="8" t="s">
        <v>24</v>
      </c>
      <c r="E30" s="9">
        <f>+C31</f>
        <v>260000</v>
      </c>
    </row>
    <row r="31" spans="1:8" x14ac:dyDescent="0.2">
      <c r="A31" s="3">
        <v>310</v>
      </c>
      <c r="B31" s="4" t="s">
        <v>25</v>
      </c>
      <c r="C31" s="5">
        <v>260000</v>
      </c>
      <c r="D31" s="5"/>
      <c r="F31" s="53"/>
    </row>
    <row r="32" spans="1:8" x14ac:dyDescent="0.2">
      <c r="A32" s="7">
        <v>32</v>
      </c>
      <c r="B32" s="8" t="s">
        <v>26</v>
      </c>
      <c r="E32" s="9">
        <f>+C33</f>
        <v>43865.89</v>
      </c>
    </row>
    <row r="33" spans="1:8" x14ac:dyDescent="0.2">
      <c r="A33" s="3">
        <v>320</v>
      </c>
      <c r="B33" s="4" t="s">
        <v>26</v>
      </c>
      <c r="C33" s="5">
        <v>43865.89</v>
      </c>
      <c r="D33" s="5"/>
      <c r="F33" s="53"/>
    </row>
    <row r="34" spans="1:8" x14ac:dyDescent="0.2">
      <c r="A34" s="7">
        <v>33</v>
      </c>
      <c r="B34" s="8" t="s">
        <v>27</v>
      </c>
      <c r="E34" s="9">
        <f>SUM(C35:C35)</f>
        <v>3939</v>
      </c>
    </row>
    <row r="35" spans="1:8" x14ac:dyDescent="0.2">
      <c r="A35" s="3">
        <v>332</v>
      </c>
      <c r="B35" s="4" t="s">
        <v>28</v>
      </c>
      <c r="C35" s="5">
        <v>3939</v>
      </c>
      <c r="D35" s="5"/>
      <c r="F35" s="53"/>
    </row>
    <row r="36" spans="1:8" x14ac:dyDescent="0.2">
      <c r="A36" s="7">
        <v>34</v>
      </c>
      <c r="B36" s="8" t="s">
        <v>29</v>
      </c>
      <c r="E36" s="9">
        <f>+C37+C38</f>
        <v>61713.61</v>
      </c>
      <c r="F36" s="53"/>
    </row>
    <row r="37" spans="1:8" x14ac:dyDescent="0.2">
      <c r="A37" s="3">
        <v>340</v>
      </c>
      <c r="B37" s="4" t="s">
        <v>30</v>
      </c>
      <c r="C37" s="5">
        <v>46308.91</v>
      </c>
      <c r="D37" s="5"/>
      <c r="F37" s="53"/>
    </row>
    <row r="38" spans="1:8" x14ac:dyDescent="0.2">
      <c r="A38" s="3">
        <v>341</v>
      </c>
      <c r="B38" s="4" t="s">
        <v>31</v>
      </c>
      <c r="C38" s="5">
        <v>15404.7</v>
      </c>
      <c r="D38" s="5"/>
    </row>
    <row r="39" spans="1:8" x14ac:dyDescent="0.2">
      <c r="A39" s="7">
        <v>35</v>
      </c>
      <c r="B39" s="8" t="s">
        <v>32</v>
      </c>
      <c r="E39" s="5">
        <v>0</v>
      </c>
    </row>
    <row r="40" spans="1:8" x14ac:dyDescent="0.2">
      <c r="A40" s="7">
        <v>36</v>
      </c>
      <c r="B40" s="8" t="s">
        <v>33</v>
      </c>
      <c r="C40" s="14"/>
      <c r="D40" s="15"/>
      <c r="E40" s="5">
        <v>0</v>
      </c>
    </row>
    <row r="41" spans="1:8" ht="13.5" thickBot="1" x14ac:dyDescent="0.25">
      <c r="A41" s="3"/>
      <c r="B41" s="8" t="s">
        <v>34</v>
      </c>
      <c r="C41" s="2"/>
      <c r="D41" s="2"/>
      <c r="E41" s="13">
        <f>SUM(E27:E40)</f>
        <v>623983.88</v>
      </c>
      <c r="H41" s="54"/>
    </row>
    <row r="42" spans="1:8" ht="13.5" thickTop="1" x14ac:dyDescent="0.2">
      <c r="A42" s="3"/>
      <c r="B42" s="4"/>
      <c r="C42" s="2"/>
      <c r="D42" s="2"/>
      <c r="E42" s="5">
        <f>+E41-E19</f>
        <v>0</v>
      </c>
    </row>
    <row r="43" spans="1:8" x14ac:dyDescent="0.2">
      <c r="A43" s="3"/>
      <c r="B43" s="8" t="s">
        <v>35</v>
      </c>
      <c r="C43" s="17"/>
      <c r="D43" s="17"/>
    </row>
    <row r="44" spans="1:8" x14ac:dyDescent="0.2">
      <c r="A44" s="3">
        <v>6</v>
      </c>
      <c r="B44" s="8" t="s">
        <v>36</v>
      </c>
      <c r="C44" s="17"/>
      <c r="D44" s="17"/>
    </row>
    <row r="45" spans="1:8" x14ac:dyDescent="0.2">
      <c r="A45" s="3">
        <v>61</v>
      </c>
      <c r="B45" s="8" t="s">
        <v>37</v>
      </c>
      <c r="C45" s="2"/>
      <c r="D45" s="2"/>
      <c r="E45" s="9">
        <f>SUM(C46:C46)</f>
        <v>120000</v>
      </c>
      <c r="H45" s="54"/>
    </row>
    <row r="46" spans="1:8" x14ac:dyDescent="0.2">
      <c r="A46" s="3">
        <v>610</v>
      </c>
      <c r="B46" s="4" t="s">
        <v>38</v>
      </c>
      <c r="C46" s="5">
        <v>120000</v>
      </c>
      <c r="D46" s="5"/>
    </row>
    <row r="47" spans="1:8" x14ac:dyDescent="0.2">
      <c r="A47" s="7">
        <v>62</v>
      </c>
      <c r="B47" s="8" t="s">
        <v>39</v>
      </c>
      <c r="C47" s="2"/>
      <c r="D47" s="2"/>
      <c r="E47" s="9">
        <f>SUM(C48:C50)</f>
        <v>388508.1</v>
      </c>
    </row>
    <row r="48" spans="1:8" x14ac:dyDescent="0.2">
      <c r="A48" s="3">
        <v>620</v>
      </c>
      <c r="B48" s="4" t="s">
        <v>40</v>
      </c>
      <c r="C48" s="5">
        <v>142400</v>
      </c>
      <c r="D48" s="5"/>
    </row>
    <row r="49" spans="1:8" ht="11.25" customHeight="1" x14ac:dyDescent="0.2">
      <c r="A49" s="3">
        <v>621</v>
      </c>
      <c r="B49" s="4" t="s">
        <v>84</v>
      </c>
      <c r="C49" s="5">
        <v>120000</v>
      </c>
      <c r="D49" s="5"/>
    </row>
    <row r="50" spans="1:8" x14ac:dyDescent="0.2">
      <c r="A50" s="3">
        <v>624</v>
      </c>
      <c r="B50" s="4" t="s">
        <v>41</v>
      </c>
      <c r="C50" s="11">
        <v>126108.1</v>
      </c>
      <c r="D50" s="12"/>
    </row>
    <row r="51" spans="1:8" ht="13.5" thickBot="1" x14ac:dyDescent="0.25">
      <c r="A51" s="3"/>
      <c r="B51" s="8" t="s">
        <v>42</v>
      </c>
      <c r="C51" s="2"/>
      <c r="D51" s="2"/>
      <c r="E51" s="18">
        <f>+E45+E47</f>
        <v>508508.1</v>
      </c>
    </row>
    <row r="52" spans="1:8" ht="13.5" thickTop="1" x14ac:dyDescent="0.2">
      <c r="A52" s="3"/>
      <c r="B52" s="4"/>
      <c r="C52" s="17"/>
      <c r="D52" s="17"/>
    </row>
    <row r="53" spans="1:8" x14ac:dyDescent="0.2">
      <c r="A53" s="7">
        <v>7</v>
      </c>
      <c r="B53" s="8" t="s">
        <v>43</v>
      </c>
      <c r="C53" s="17"/>
      <c r="D53" s="17"/>
    </row>
    <row r="54" spans="1:8" x14ac:dyDescent="0.2">
      <c r="A54" s="7">
        <v>71</v>
      </c>
      <c r="B54" s="7" t="s">
        <v>44</v>
      </c>
      <c r="E54" s="9">
        <f>SUM(C55:C55)</f>
        <v>120000</v>
      </c>
      <c r="H54" s="54"/>
    </row>
    <row r="55" spans="1:8" x14ac:dyDescent="0.2">
      <c r="A55" s="3">
        <v>710</v>
      </c>
      <c r="B55" s="4" t="s">
        <v>83</v>
      </c>
      <c r="C55" s="5">
        <f>+C46</f>
        <v>120000</v>
      </c>
      <c r="D55" s="5"/>
    </row>
    <row r="56" spans="1:8" x14ac:dyDescent="0.2">
      <c r="A56" s="7">
        <v>72</v>
      </c>
      <c r="B56" s="19" t="s">
        <v>45</v>
      </c>
      <c r="E56" s="20">
        <f>SUM(C57:C59)</f>
        <v>388508.1</v>
      </c>
    </row>
    <row r="57" spans="1:8" ht="14.25" customHeight="1" x14ac:dyDescent="0.2">
      <c r="A57" s="3">
        <v>720</v>
      </c>
      <c r="B57" s="21" t="s">
        <v>46</v>
      </c>
      <c r="C57" s="5">
        <v>142400</v>
      </c>
      <c r="D57" s="12"/>
    </row>
    <row r="58" spans="1:8" ht="14.25" customHeight="1" x14ac:dyDescent="0.2">
      <c r="A58" s="3">
        <v>721</v>
      </c>
      <c r="B58" s="4" t="s">
        <v>85</v>
      </c>
      <c r="C58" s="5">
        <f>+C49</f>
        <v>120000</v>
      </c>
      <c r="D58" s="12"/>
    </row>
    <row r="59" spans="1:8" ht="14.25" customHeight="1" x14ac:dyDescent="0.2">
      <c r="A59" s="3">
        <v>724</v>
      </c>
      <c r="B59" s="4" t="s">
        <v>47</v>
      </c>
      <c r="C59" s="11">
        <v>126108.1</v>
      </c>
      <c r="D59" s="12"/>
    </row>
    <row r="60" spans="1:8" ht="13.5" thickBot="1" x14ac:dyDescent="0.25">
      <c r="A60" s="3"/>
      <c r="B60" s="8" t="s">
        <v>42</v>
      </c>
      <c r="C60" s="2"/>
      <c r="D60" s="2"/>
      <c r="E60" s="13">
        <f>+E54+E56</f>
        <v>508508.1</v>
      </c>
    </row>
    <row r="61" spans="1:8" ht="13.5" thickTop="1" x14ac:dyDescent="0.2">
      <c r="A61" s="3"/>
      <c r="B61" s="4"/>
      <c r="C61" s="22"/>
      <c r="D61" s="22"/>
    </row>
    <row r="62" spans="1:8" x14ac:dyDescent="0.2">
      <c r="A62" s="3"/>
      <c r="B62" s="4"/>
      <c r="E62" s="55">
        <f>+E51-E60</f>
        <v>0</v>
      </c>
    </row>
    <row r="63" spans="1:8" x14ac:dyDescent="0.2">
      <c r="A63" s="3"/>
      <c r="B63" s="4"/>
    </row>
    <row r="64" spans="1:8" x14ac:dyDescent="0.2">
      <c r="A64" s="4"/>
      <c r="B64" s="51"/>
      <c r="C64" s="4"/>
      <c r="D64" s="23"/>
      <c r="E64" s="23"/>
      <c r="F64" s="23"/>
    </row>
    <row r="65" spans="1:6" x14ac:dyDescent="0.2">
      <c r="A65" s="4"/>
      <c r="B65" s="51"/>
      <c r="C65" s="4"/>
      <c r="D65" s="23"/>
      <c r="E65" s="23"/>
      <c r="F65" s="23"/>
    </row>
  </sheetData>
  <mergeCells count="4">
    <mergeCell ref="B1:D1"/>
    <mergeCell ref="B2:D2"/>
    <mergeCell ref="B3:D3"/>
    <mergeCell ref="A19:B19"/>
  </mergeCells>
  <pageMargins left="1.0236220472440944" right="0.43307086614173229" top="0.31496062992125984" bottom="0.23622047244094491" header="0.31496062992125984" footer="0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7" zoomScale="115" zoomScaleNormal="115" workbookViewId="0">
      <selection activeCell="F45" sqref="F45"/>
    </sheetView>
  </sheetViews>
  <sheetFormatPr baseColWidth="10" defaultRowHeight="12" x14ac:dyDescent="0.2"/>
  <cols>
    <col min="1" max="1" width="4" style="4" bestFit="1" customWidth="1"/>
    <col min="2" max="2" width="54.28515625" style="51" customWidth="1"/>
    <col min="3" max="3" width="7.28515625" style="4" customWidth="1"/>
    <col min="4" max="4" width="14.85546875" style="23" customWidth="1"/>
    <col min="5" max="5" width="6.85546875" style="23" customWidth="1"/>
    <col min="6" max="6" width="14.85546875" style="23" customWidth="1"/>
    <col min="7" max="16384" width="11.42578125" style="4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87</v>
      </c>
      <c r="C2" s="56"/>
      <c r="D2" s="56"/>
    </row>
    <row r="3" spans="1:6" ht="15" x14ac:dyDescent="0.25">
      <c r="B3" s="56" t="s">
        <v>1</v>
      </c>
      <c r="C3" s="56"/>
      <c r="D3" s="56"/>
    </row>
    <row r="5" spans="1:6" x14ac:dyDescent="0.2">
      <c r="A5" s="58"/>
      <c r="B5" s="58"/>
      <c r="C5" s="24"/>
      <c r="D5" s="25" t="s">
        <v>48</v>
      </c>
      <c r="E5" s="26"/>
      <c r="F5" s="25" t="s">
        <v>49</v>
      </c>
    </row>
    <row r="6" spans="1:6" x14ac:dyDescent="0.2">
      <c r="A6" s="24">
        <v>5</v>
      </c>
      <c r="B6" s="27" t="s">
        <v>50</v>
      </c>
      <c r="C6" s="27"/>
      <c r="D6" s="28"/>
      <c r="F6" s="28"/>
    </row>
    <row r="7" spans="1:6" x14ac:dyDescent="0.2">
      <c r="A7" s="24">
        <v>51</v>
      </c>
      <c r="B7" s="27" t="s">
        <v>51</v>
      </c>
      <c r="C7" s="29"/>
      <c r="D7" s="30"/>
      <c r="F7" s="30"/>
    </row>
    <row r="8" spans="1:6" x14ac:dyDescent="0.2">
      <c r="A8" s="24">
        <v>510</v>
      </c>
      <c r="B8" s="31" t="s">
        <v>52</v>
      </c>
      <c r="C8" s="32"/>
      <c r="D8" s="33">
        <v>10757.01</v>
      </c>
      <c r="F8" s="33">
        <v>50136.97</v>
      </c>
    </row>
    <row r="9" spans="1:6" x14ac:dyDescent="0.2">
      <c r="A9" s="24">
        <v>512</v>
      </c>
      <c r="B9" s="31" t="s">
        <v>53</v>
      </c>
      <c r="C9" s="32"/>
      <c r="D9" s="34">
        <v>3827.18</v>
      </c>
      <c r="F9" s="34">
        <v>15712.51</v>
      </c>
    </row>
    <row r="10" spans="1:6" x14ac:dyDescent="0.2">
      <c r="A10" s="24"/>
      <c r="B10" s="35" t="s">
        <v>54</v>
      </c>
      <c r="C10" s="32"/>
      <c r="D10" s="36">
        <f>SUM(D8:D9)</f>
        <v>14584.19</v>
      </c>
      <c r="F10" s="36">
        <f>SUM(F8:F9)</f>
        <v>65849.48</v>
      </c>
    </row>
    <row r="11" spans="1:6" x14ac:dyDescent="0.2">
      <c r="A11" s="24">
        <v>4</v>
      </c>
      <c r="B11" s="27" t="s">
        <v>55</v>
      </c>
      <c r="C11" s="27"/>
      <c r="D11" s="37"/>
      <c r="F11" s="37"/>
    </row>
    <row r="12" spans="1:6" x14ac:dyDescent="0.2">
      <c r="A12" s="24">
        <v>41</v>
      </c>
      <c r="B12" s="27" t="s">
        <v>82</v>
      </c>
      <c r="C12" s="29"/>
      <c r="D12" s="38"/>
      <c r="F12" s="38"/>
    </row>
    <row r="13" spans="1:6" x14ac:dyDescent="0.2">
      <c r="A13" s="24">
        <v>410</v>
      </c>
      <c r="B13" s="31" t="s">
        <v>81</v>
      </c>
      <c r="C13" s="29"/>
      <c r="D13" s="39">
        <v>0</v>
      </c>
      <c r="F13" s="33">
        <v>0</v>
      </c>
    </row>
    <row r="14" spans="1:6" ht="12.75" customHeight="1" x14ac:dyDescent="0.2">
      <c r="A14" s="24">
        <v>412</v>
      </c>
      <c r="B14" s="31" t="s">
        <v>56</v>
      </c>
      <c r="C14" s="32"/>
      <c r="D14" s="33">
        <v>14687.82</v>
      </c>
      <c r="F14" s="33">
        <v>52066.2</v>
      </c>
    </row>
    <row r="15" spans="1:6" ht="12.75" customHeight="1" x14ac:dyDescent="0.2">
      <c r="A15" s="24">
        <v>413</v>
      </c>
      <c r="B15" s="31" t="s">
        <v>57</v>
      </c>
      <c r="C15" s="32"/>
      <c r="D15" s="34">
        <v>1051.1600000000001</v>
      </c>
      <c r="F15" s="34">
        <v>4204.6400000000003</v>
      </c>
    </row>
    <row r="16" spans="1:6" ht="12.75" hidden="1" customHeight="1" x14ac:dyDescent="0.2">
      <c r="A16" s="24">
        <v>414</v>
      </c>
      <c r="B16" s="31" t="s">
        <v>58</v>
      </c>
      <c r="C16" s="32"/>
      <c r="D16" s="33">
        <v>0</v>
      </c>
      <c r="F16" s="33">
        <v>0</v>
      </c>
    </row>
    <row r="17" spans="1:6" ht="12.75" hidden="1" customHeight="1" x14ac:dyDescent="0.2">
      <c r="A17" s="24">
        <v>415</v>
      </c>
      <c r="B17" s="31" t="s">
        <v>59</v>
      </c>
      <c r="C17" s="32"/>
      <c r="D17" s="34">
        <v>0</v>
      </c>
      <c r="F17" s="34">
        <v>0</v>
      </c>
    </row>
    <row r="18" spans="1:6" ht="12.75" customHeight="1" x14ac:dyDescent="0.2">
      <c r="A18" s="24"/>
      <c r="B18" s="31"/>
      <c r="C18" s="32"/>
      <c r="D18" s="36">
        <f>+D14+D15</f>
        <v>15738.98</v>
      </c>
      <c r="E18" s="40"/>
      <c r="F18" s="36">
        <f>SUM(F13:F17)</f>
        <v>56270.84</v>
      </c>
    </row>
    <row r="19" spans="1:6" x14ac:dyDescent="0.2">
      <c r="A19" s="41"/>
      <c r="B19" s="35" t="s">
        <v>60</v>
      </c>
      <c r="C19" s="29"/>
      <c r="D19" s="39">
        <f>+D10-D18</f>
        <v>-1154.7899999999991</v>
      </c>
      <c r="E19" s="42"/>
      <c r="F19" s="39">
        <f>+F10-F18</f>
        <v>9578.64</v>
      </c>
    </row>
    <row r="20" spans="1:6" x14ac:dyDescent="0.2">
      <c r="A20" s="31"/>
      <c r="B20" s="27" t="s">
        <v>61</v>
      </c>
      <c r="C20" s="27"/>
      <c r="D20" s="37"/>
      <c r="F20" s="37"/>
    </row>
    <row r="21" spans="1:6" x14ac:dyDescent="0.2">
      <c r="A21" s="24">
        <v>52</v>
      </c>
      <c r="B21" s="27" t="s">
        <v>62</v>
      </c>
      <c r="C21" s="29"/>
      <c r="D21" s="38"/>
      <c r="F21" s="38"/>
    </row>
    <row r="22" spans="1:6" x14ac:dyDescent="0.2">
      <c r="A22" s="24">
        <v>521</v>
      </c>
      <c r="B22" s="31" t="s">
        <v>63</v>
      </c>
      <c r="C22" s="32"/>
      <c r="D22" s="43">
        <v>1271.77</v>
      </c>
      <c r="E22" s="42"/>
      <c r="F22" s="43">
        <v>9974.9500000000007</v>
      </c>
    </row>
    <row r="23" spans="1:6" hidden="1" x14ac:dyDescent="0.2">
      <c r="A23" s="24">
        <v>522</v>
      </c>
      <c r="B23" s="31" t="s">
        <v>64</v>
      </c>
      <c r="C23" s="32"/>
      <c r="D23" s="43">
        <v>5911.77</v>
      </c>
      <c r="E23" s="42"/>
      <c r="F23" s="43">
        <v>7431.41</v>
      </c>
    </row>
    <row r="24" spans="1:6" hidden="1" x14ac:dyDescent="0.2">
      <c r="A24" s="24">
        <v>523</v>
      </c>
      <c r="B24" s="31" t="s">
        <v>65</v>
      </c>
      <c r="C24" s="32"/>
      <c r="D24" s="43">
        <v>5911.77</v>
      </c>
      <c r="E24" s="42"/>
      <c r="F24" s="43">
        <v>7431.41</v>
      </c>
    </row>
    <row r="25" spans="1:6" hidden="1" x14ac:dyDescent="0.2">
      <c r="A25" s="24">
        <v>524</v>
      </c>
      <c r="B25" s="31" t="s">
        <v>66</v>
      </c>
      <c r="C25" s="32"/>
      <c r="D25" s="43">
        <v>5911.77</v>
      </c>
      <c r="E25" s="42"/>
      <c r="F25" s="43">
        <v>7431.41</v>
      </c>
    </row>
    <row r="26" spans="1:6" x14ac:dyDescent="0.2">
      <c r="A26" s="24"/>
      <c r="B26" s="31"/>
      <c r="C26" s="32"/>
      <c r="D26" s="43">
        <v>1271.77</v>
      </c>
      <c r="E26" s="42"/>
      <c r="F26" s="43">
        <v>9974.9500000000007</v>
      </c>
    </row>
    <row r="27" spans="1:6" x14ac:dyDescent="0.2">
      <c r="A27" s="41"/>
      <c r="B27" s="27" t="s">
        <v>67</v>
      </c>
      <c r="C27" s="29"/>
      <c r="D27" s="44">
        <f>+D19+D26</f>
        <v>116.98000000000093</v>
      </c>
      <c r="F27" s="44">
        <f>+F19+F26</f>
        <v>19553.59</v>
      </c>
    </row>
    <row r="28" spans="1:6" x14ac:dyDescent="0.2">
      <c r="A28" s="41"/>
      <c r="B28" s="45"/>
      <c r="C28" s="29"/>
      <c r="D28" s="28"/>
      <c r="F28" s="28"/>
    </row>
    <row r="29" spans="1:6" hidden="1" x14ac:dyDescent="0.2">
      <c r="A29" s="24">
        <v>42</v>
      </c>
      <c r="B29" s="27" t="s">
        <v>68</v>
      </c>
      <c r="C29" s="29"/>
      <c r="D29" s="38"/>
      <c r="F29" s="38"/>
    </row>
    <row r="30" spans="1:6" ht="12.75" hidden="1" customHeight="1" x14ac:dyDescent="0.2">
      <c r="A30" s="24">
        <v>420</v>
      </c>
      <c r="B30" s="31" t="s">
        <v>69</v>
      </c>
      <c r="C30" s="32"/>
      <c r="D30" s="33">
        <v>0</v>
      </c>
      <c r="F30" s="33">
        <v>0</v>
      </c>
    </row>
    <row r="31" spans="1:6" hidden="1" x14ac:dyDescent="0.2">
      <c r="A31" s="24">
        <v>421</v>
      </c>
      <c r="B31" s="31" t="s">
        <v>70</v>
      </c>
      <c r="C31" s="32"/>
      <c r="D31" s="43">
        <v>0</v>
      </c>
      <c r="E31" s="42"/>
      <c r="F31" s="43">
        <v>0</v>
      </c>
    </row>
    <row r="32" spans="1:6" ht="12.75" hidden="1" customHeight="1" x14ac:dyDescent="0.2">
      <c r="A32" s="24">
        <v>422</v>
      </c>
      <c r="B32" s="31" t="s">
        <v>71</v>
      </c>
      <c r="C32" s="32"/>
      <c r="D32" s="33">
        <v>0</v>
      </c>
      <c r="F32" s="43">
        <v>0</v>
      </c>
    </row>
    <row r="33" spans="1:6" hidden="1" x14ac:dyDescent="0.2">
      <c r="A33" s="24">
        <v>423</v>
      </c>
      <c r="B33" s="31" t="s">
        <v>72</v>
      </c>
      <c r="C33" s="32"/>
      <c r="D33" s="33">
        <v>0</v>
      </c>
      <c r="F33" s="43">
        <v>0</v>
      </c>
    </row>
    <row r="34" spans="1:6" ht="12.75" hidden="1" customHeight="1" x14ac:dyDescent="0.2">
      <c r="A34" s="24">
        <v>424</v>
      </c>
      <c r="B34" s="31" t="s">
        <v>73</v>
      </c>
      <c r="C34" s="32"/>
      <c r="D34" s="33">
        <v>0</v>
      </c>
      <c r="F34" s="43">
        <v>0</v>
      </c>
    </row>
    <row r="35" spans="1:6" hidden="1" x14ac:dyDescent="0.2">
      <c r="A35" s="24">
        <v>425</v>
      </c>
      <c r="B35" s="31" t="s">
        <v>74</v>
      </c>
      <c r="C35" s="32"/>
      <c r="D35" s="33">
        <v>0</v>
      </c>
      <c r="F35" s="43">
        <v>0</v>
      </c>
    </row>
    <row r="36" spans="1:6" ht="12.75" hidden="1" customHeight="1" x14ac:dyDescent="0.2">
      <c r="A36" s="24">
        <v>426</v>
      </c>
      <c r="B36" s="31" t="s">
        <v>75</v>
      </c>
      <c r="C36" s="32"/>
      <c r="D36" s="33">
        <v>0</v>
      </c>
      <c r="F36" s="43">
        <v>0</v>
      </c>
    </row>
    <row r="37" spans="1:6" hidden="1" x14ac:dyDescent="0.2">
      <c r="A37" s="24">
        <v>427</v>
      </c>
      <c r="B37" s="31" t="s">
        <v>76</v>
      </c>
      <c r="C37" s="32"/>
      <c r="D37" s="34">
        <v>0</v>
      </c>
      <c r="F37" s="43">
        <v>0</v>
      </c>
    </row>
    <row r="38" spans="1:6" hidden="1" x14ac:dyDescent="0.2">
      <c r="A38" s="24"/>
      <c r="B38" s="31"/>
      <c r="C38" s="32"/>
      <c r="D38" s="43">
        <v>0</v>
      </c>
      <c r="F38" s="43">
        <f>+F31</f>
        <v>0</v>
      </c>
    </row>
    <row r="39" spans="1:6" ht="12.75" hidden="1" customHeight="1" x14ac:dyDescent="0.2">
      <c r="A39" s="41"/>
      <c r="B39" s="27" t="s">
        <v>77</v>
      </c>
      <c r="C39" s="29"/>
      <c r="D39" s="46">
        <f>+D27-D38</f>
        <v>116.98000000000093</v>
      </c>
      <c r="E39" s="40"/>
      <c r="F39" s="46">
        <f>+F27-F38</f>
        <v>19553.59</v>
      </c>
    </row>
    <row r="40" spans="1:6" hidden="1" x14ac:dyDescent="0.2">
      <c r="A40" s="41"/>
      <c r="B40" s="45"/>
      <c r="C40" s="29"/>
      <c r="D40" s="33"/>
      <c r="F40" s="33"/>
    </row>
    <row r="41" spans="1:6" x14ac:dyDescent="0.2">
      <c r="A41" s="24">
        <v>44</v>
      </c>
      <c r="B41" s="27" t="s">
        <v>78</v>
      </c>
      <c r="C41" s="29"/>
      <c r="D41" s="38"/>
      <c r="F41" s="38"/>
    </row>
    <row r="42" spans="1:6" x14ac:dyDescent="0.2">
      <c r="A42" s="24">
        <v>440</v>
      </c>
      <c r="B42" s="31" t="s">
        <v>79</v>
      </c>
      <c r="C42" s="32"/>
      <c r="D42" s="43">
        <v>-842.67</v>
      </c>
      <c r="E42" s="42"/>
      <c r="F42" s="43">
        <v>4148.8900000000003</v>
      </c>
    </row>
    <row r="43" spans="1:6" x14ac:dyDescent="0.2">
      <c r="A43" s="24"/>
      <c r="B43" s="31"/>
      <c r="C43" s="32"/>
      <c r="D43" s="43">
        <v>-842.67</v>
      </c>
      <c r="F43" s="43">
        <v>4148.8900000000003</v>
      </c>
    </row>
    <row r="44" spans="1:6" ht="12.75" thickBot="1" x14ac:dyDescent="0.25">
      <c r="A44" s="41"/>
      <c r="B44" s="27" t="s">
        <v>80</v>
      </c>
      <c r="C44" s="29"/>
      <c r="D44" s="47">
        <f>+D27-D43</f>
        <v>959.65000000000089</v>
      </c>
      <c r="F44" s="47">
        <f>+F27-F43</f>
        <v>15404.7</v>
      </c>
    </row>
    <row r="45" spans="1:6" ht="12.75" thickTop="1" x14ac:dyDescent="0.2">
      <c r="A45" s="48"/>
      <c r="B45" s="49"/>
      <c r="C45" s="48"/>
      <c r="D45" s="50"/>
      <c r="F45" s="50"/>
    </row>
  </sheetData>
  <mergeCells count="4">
    <mergeCell ref="B1:D1"/>
    <mergeCell ref="B2:D2"/>
    <mergeCell ref="B3:D3"/>
    <mergeCell ref="A5:B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G. 04 2019</vt:lpstr>
      <vt:lpstr>E R. 04 2019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Carlos APARICIO</cp:lastModifiedBy>
  <cp:lastPrinted>2013-04-30T20:48:29Z</cp:lastPrinted>
  <dcterms:created xsi:type="dcterms:W3CDTF">2013-04-30T16:12:24Z</dcterms:created>
  <dcterms:modified xsi:type="dcterms:W3CDTF">2019-05-03T02:33:19Z</dcterms:modified>
</cp:coreProperties>
</file>