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0" yWindow="390" windowWidth="19560" windowHeight="6945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BALANCE!$A$1:$C$54</definedName>
    <definedName name="_xlnm.Print_Area" localSheetId="1">RESULTADOS!$A$1:$C$52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29" i="2" l="1"/>
  <c r="C18" i="2"/>
  <c r="C9" i="2"/>
  <c r="C45" i="1"/>
  <c r="C36" i="1"/>
  <c r="C31" i="1"/>
  <c r="C37" i="1" s="1"/>
  <c r="C46" i="1" s="1"/>
  <c r="C20" i="1"/>
  <c r="C15" i="1"/>
  <c r="C23" i="1" l="1"/>
  <c r="C27" i="2"/>
  <c r="C34" i="2" s="1"/>
  <c r="C38" i="2" s="1"/>
  <c r="C42" i="2" s="1"/>
  <c r="C45" i="2" s="1"/>
</calcChain>
</file>

<file path=xl/sharedStrings.xml><?xml version="1.0" encoding="utf-8"?>
<sst xmlns="http://schemas.openxmlformats.org/spreadsheetml/2006/main" count="74" uniqueCount="66">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</sst>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1" formatCode="&quot;Del 1 de enero al &quot;dd&quot; de &quot;mmmm&quot; de &quot;yyyy"/>
    <numFmt numFmtId="172" formatCode="_([$€-2]* #,##0.00_);_([$€-2]* \(#,##0.00\);_([$€-2]* &quot;-&quot;??_)"/>
  </numFmts>
  <fonts count="10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69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37" fontId="3" fillId="2" borderId="0" xfId="0" quotePrefix="1" applyNumberFormat="1" applyFont="1" applyFill="1" applyAlignment="1" applyProtection="1">
      <alignment horizontal="left"/>
    </xf>
    <xf numFmtId="37" fontId="2" fillId="2" borderId="0" xfId="0" applyNumberFormat="1" applyFont="1" applyFill="1" applyAlignment="1" applyProtection="1">
      <alignment horizontal="left"/>
    </xf>
    <xf numFmtId="164" fontId="3" fillId="2" borderId="0" xfId="0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37" fontId="3" fillId="2" borderId="0" xfId="0" quotePrefix="1" applyNumberFormat="1" applyFont="1" applyFill="1" applyAlignment="1" applyProtection="1">
      <alignment horizontal="left"/>
    </xf>
    <xf numFmtId="0" fontId="3" fillId="2" borderId="1" xfId="1" applyFont="1" applyFill="1" applyBorder="1"/>
    <xf numFmtId="0" fontId="3" fillId="2" borderId="0" xfId="1" applyFont="1" applyFill="1" applyBorder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Border="1" applyAlignment="1">
      <alignment horizontal="right" vertical="top" wrapText="1"/>
    </xf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4" fontId="3" fillId="2" borderId="0" xfId="0" applyNumberFormat="1" applyFont="1" applyFill="1"/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3" fillId="2" borderId="0" xfId="0" applyFont="1" applyFill="1" applyBorder="1" applyAlignment="1">
      <alignment horizontal="left"/>
    </xf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2" fillId="2" borderId="0" xfId="0" applyFont="1" applyFill="1" applyAlignment="1"/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0" fontId="3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171" fontId="3" fillId="0" borderId="0" xfId="0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37" fontId="3" fillId="0" borderId="0" xfId="0" quotePrefix="1" applyNumberFormat="1" applyFont="1" applyAlignment="1" applyProtection="1">
      <alignment horizontal="left"/>
    </xf>
    <xf numFmtId="0" fontId="3" fillId="0" borderId="0" xfId="1" applyFont="1" applyFill="1"/>
    <xf numFmtId="0" fontId="3" fillId="0" borderId="5" xfId="1" applyFont="1" applyFill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6" xfId="0" applyNumberFormat="1" applyFont="1" applyFill="1" applyBorder="1"/>
    <xf numFmtId="166" fontId="3" fillId="0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0" applyNumberFormat="1" applyFont="1" applyFill="1" applyBorder="1"/>
    <xf numFmtId="166" fontId="3" fillId="0" borderId="0" xfId="2" applyNumberFormat="1" applyFont="1" applyFill="1" applyBorder="1"/>
    <xf numFmtId="166" fontId="3" fillId="0" borderId="0" xfId="3" applyNumberFormat="1" applyFont="1" applyFill="1"/>
    <xf numFmtId="0" fontId="2" fillId="0" borderId="0" xfId="0" applyFont="1" applyBorder="1" applyAlignment="1">
      <alignment horizontal="left"/>
    </xf>
    <xf numFmtId="0" fontId="3" fillId="0" borderId="0" xfId="0" applyFont="1" applyFill="1"/>
    <xf numFmtId="166" fontId="3" fillId="0" borderId="8" xfId="0" applyNumberFormat="1" applyFont="1" applyBorder="1"/>
    <xf numFmtId="166" fontId="3" fillId="0" borderId="0" xfId="1" applyNumberFormat="1" applyFont="1" applyFill="1" applyBorder="1"/>
    <xf numFmtId="0" fontId="3" fillId="0" borderId="0" xfId="1" applyFont="1" applyFill="1" applyBorder="1"/>
    <xf numFmtId="0" fontId="3" fillId="0" borderId="0" xfId="1" applyFont="1" applyFill="1" applyAlignment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19/03%20HOJA%20CONSOLIDACION%20MARZO%202019%20IFBAC/Copia%20de%20HOJA%20CONSOLIDACION%2031%20MARZO%202019-BALANCES%20GRUPO%20IFBAC%20(ABSOLUT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Mar"/>
      <sheetName val="Pda.Eliminacion Est.Resulta Mar"/>
      <sheetName val="Partida Eliminacion-Patrimonio"/>
      <sheetName val="Anexo partida eliminac.Patrimon"/>
      <sheetName val="Cuadre Marzo 2019"/>
      <sheetName val="HOJA CONSOLIDACION MARZO.19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/>
      <sheetData sheetId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F98"/>
  <sheetViews>
    <sheetView tabSelected="1" showOutlineSymbols="0" defaultGridColor="0" colorId="57" zoomScaleNormal="100" workbookViewId="0">
      <selection activeCell="P18" sqref="P18"/>
    </sheetView>
  </sheetViews>
  <sheetFormatPr baseColWidth="10" defaultColWidth="5.7109375" defaultRowHeight="15" customHeight="1"/>
  <cols>
    <col min="1" max="1" width="65.7109375" style="2" customWidth="1"/>
    <col min="2" max="2" width="3.7109375" style="2" customWidth="1"/>
    <col min="3" max="3" width="16.28515625" style="12" customWidth="1"/>
    <col min="4" max="5" width="5.7109375" style="2" customWidth="1"/>
    <col min="6" max="6" width="11.5703125" style="2" bestFit="1" customWidth="1"/>
    <col min="7" max="248" width="5.7109375" style="2"/>
    <col min="249" max="249" width="65.7109375" style="2" customWidth="1"/>
    <col min="250" max="250" width="3.7109375" style="2" customWidth="1"/>
    <col min="251" max="251" width="12.7109375" style="2" customWidth="1"/>
    <col min="252" max="252" width="3.7109375" style="2" customWidth="1"/>
    <col min="253" max="253" width="12.7109375" style="2" customWidth="1"/>
    <col min="254" max="254" width="13.7109375" style="2" customWidth="1"/>
    <col min="255" max="261" width="5.7109375" style="2" customWidth="1"/>
    <col min="262" max="262" width="11.5703125" style="2" bestFit="1" customWidth="1"/>
    <col min="263" max="504" width="5.7109375" style="2"/>
    <col min="505" max="505" width="65.7109375" style="2" customWidth="1"/>
    <col min="506" max="506" width="3.7109375" style="2" customWidth="1"/>
    <col min="507" max="507" width="12.7109375" style="2" customWidth="1"/>
    <col min="508" max="508" width="3.7109375" style="2" customWidth="1"/>
    <col min="509" max="509" width="12.7109375" style="2" customWidth="1"/>
    <col min="510" max="510" width="13.7109375" style="2" customWidth="1"/>
    <col min="511" max="517" width="5.7109375" style="2" customWidth="1"/>
    <col min="518" max="518" width="11.5703125" style="2" bestFit="1" customWidth="1"/>
    <col min="519" max="760" width="5.7109375" style="2"/>
    <col min="761" max="761" width="65.7109375" style="2" customWidth="1"/>
    <col min="762" max="762" width="3.7109375" style="2" customWidth="1"/>
    <col min="763" max="763" width="12.7109375" style="2" customWidth="1"/>
    <col min="764" max="764" width="3.7109375" style="2" customWidth="1"/>
    <col min="765" max="765" width="12.7109375" style="2" customWidth="1"/>
    <col min="766" max="766" width="13.7109375" style="2" customWidth="1"/>
    <col min="767" max="773" width="5.7109375" style="2" customWidth="1"/>
    <col min="774" max="774" width="11.5703125" style="2" bestFit="1" customWidth="1"/>
    <col min="775" max="1016" width="5.7109375" style="2"/>
    <col min="1017" max="1017" width="65.7109375" style="2" customWidth="1"/>
    <col min="1018" max="1018" width="3.7109375" style="2" customWidth="1"/>
    <col min="1019" max="1019" width="12.7109375" style="2" customWidth="1"/>
    <col min="1020" max="1020" width="3.7109375" style="2" customWidth="1"/>
    <col min="1021" max="1021" width="12.7109375" style="2" customWidth="1"/>
    <col min="1022" max="1022" width="13.7109375" style="2" customWidth="1"/>
    <col min="1023" max="1029" width="5.7109375" style="2" customWidth="1"/>
    <col min="1030" max="1030" width="11.5703125" style="2" bestFit="1" customWidth="1"/>
    <col min="1031" max="1272" width="5.7109375" style="2"/>
    <col min="1273" max="1273" width="65.7109375" style="2" customWidth="1"/>
    <col min="1274" max="1274" width="3.7109375" style="2" customWidth="1"/>
    <col min="1275" max="1275" width="12.7109375" style="2" customWidth="1"/>
    <col min="1276" max="1276" width="3.7109375" style="2" customWidth="1"/>
    <col min="1277" max="1277" width="12.7109375" style="2" customWidth="1"/>
    <col min="1278" max="1278" width="13.7109375" style="2" customWidth="1"/>
    <col min="1279" max="1285" width="5.7109375" style="2" customWidth="1"/>
    <col min="1286" max="1286" width="11.5703125" style="2" bestFit="1" customWidth="1"/>
    <col min="1287" max="1528" width="5.7109375" style="2"/>
    <col min="1529" max="1529" width="65.7109375" style="2" customWidth="1"/>
    <col min="1530" max="1530" width="3.7109375" style="2" customWidth="1"/>
    <col min="1531" max="1531" width="12.7109375" style="2" customWidth="1"/>
    <col min="1532" max="1532" width="3.7109375" style="2" customWidth="1"/>
    <col min="1533" max="1533" width="12.7109375" style="2" customWidth="1"/>
    <col min="1534" max="1534" width="13.7109375" style="2" customWidth="1"/>
    <col min="1535" max="1541" width="5.7109375" style="2" customWidth="1"/>
    <col min="1542" max="1542" width="11.5703125" style="2" bestFit="1" customWidth="1"/>
    <col min="1543" max="1784" width="5.7109375" style="2"/>
    <col min="1785" max="1785" width="65.7109375" style="2" customWidth="1"/>
    <col min="1786" max="1786" width="3.7109375" style="2" customWidth="1"/>
    <col min="1787" max="1787" width="12.7109375" style="2" customWidth="1"/>
    <col min="1788" max="1788" width="3.7109375" style="2" customWidth="1"/>
    <col min="1789" max="1789" width="12.7109375" style="2" customWidth="1"/>
    <col min="1790" max="1790" width="13.7109375" style="2" customWidth="1"/>
    <col min="1791" max="1797" width="5.7109375" style="2" customWidth="1"/>
    <col min="1798" max="1798" width="11.5703125" style="2" bestFit="1" customWidth="1"/>
    <col min="1799" max="2040" width="5.7109375" style="2"/>
    <col min="2041" max="2041" width="65.7109375" style="2" customWidth="1"/>
    <col min="2042" max="2042" width="3.7109375" style="2" customWidth="1"/>
    <col min="2043" max="2043" width="12.7109375" style="2" customWidth="1"/>
    <col min="2044" max="2044" width="3.7109375" style="2" customWidth="1"/>
    <col min="2045" max="2045" width="12.7109375" style="2" customWidth="1"/>
    <col min="2046" max="2046" width="13.7109375" style="2" customWidth="1"/>
    <col min="2047" max="2053" width="5.7109375" style="2" customWidth="1"/>
    <col min="2054" max="2054" width="11.5703125" style="2" bestFit="1" customWidth="1"/>
    <col min="2055" max="2296" width="5.7109375" style="2"/>
    <col min="2297" max="2297" width="65.7109375" style="2" customWidth="1"/>
    <col min="2298" max="2298" width="3.7109375" style="2" customWidth="1"/>
    <col min="2299" max="2299" width="12.7109375" style="2" customWidth="1"/>
    <col min="2300" max="2300" width="3.7109375" style="2" customWidth="1"/>
    <col min="2301" max="2301" width="12.7109375" style="2" customWidth="1"/>
    <col min="2302" max="2302" width="13.7109375" style="2" customWidth="1"/>
    <col min="2303" max="2309" width="5.7109375" style="2" customWidth="1"/>
    <col min="2310" max="2310" width="11.5703125" style="2" bestFit="1" customWidth="1"/>
    <col min="2311" max="2552" width="5.7109375" style="2"/>
    <col min="2553" max="2553" width="65.7109375" style="2" customWidth="1"/>
    <col min="2554" max="2554" width="3.7109375" style="2" customWidth="1"/>
    <col min="2555" max="2555" width="12.7109375" style="2" customWidth="1"/>
    <col min="2556" max="2556" width="3.7109375" style="2" customWidth="1"/>
    <col min="2557" max="2557" width="12.7109375" style="2" customWidth="1"/>
    <col min="2558" max="2558" width="13.7109375" style="2" customWidth="1"/>
    <col min="2559" max="2565" width="5.7109375" style="2" customWidth="1"/>
    <col min="2566" max="2566" width="11.5703125" style="2" bestFit="1" customWidth="1"/>
    <col min="2567" max="2808" width="5.7109375" style="2"/>
    <col min="2809" max="2809" width="65.7109375" style="2" customWidth="1"/>
    <col min="2810" max="2810" width="3.7109375" style="2" customWidth="1"/>
    <col min="2811" max="2811" width="12.7109375" style="2" customWidth="1"/>
    <col min="2812" max="2812" width="3.7109375" style="2" customWidth="1"/>
    <col min="2813" max="2813" width="12.7109375" style="2" customWidth="1"/>
    <col min="2814" max="2814" width="13.7109375" style="2" customWidth="1"/>
    <col min="2815" max="2821" width="5.7109375" style="2" customWidth="1"/>
    <col min="2822" max="2822" width="11.5703125" style="2" bestFit="1" customWidth="1"/>
    <col min="2823" max="3064" width="5.7109375" style="2"/>
    <col min="3065" max="3065" width="65.7109375" style="2" customWidth="1"/>
    <col min="3066" max="3066" width="3.7109375" style="2" customWidth="1"/>
    <col min="3067" max="3067" width="12.7109375" style="2" customWidth="1"/>
    <col min="3068" max="3068" width="3.7109375" style="2" customWidth="1"/>
    <col min="3069" max="3069" width="12.7109375" style="2" customWidth="1"/>
    <col min="3070" max="3070" width="13.7109375" style="2" customWidth="1"/>
    <col min="3071" max="3077" width="5.7109375" style="2" customWidth="1"/>
    <col min="3078" max="3078" width="11.5703125" style="2" bestFit="1" customWidth="1"/>
    <col min="3079" max="3320" width="5.7109375" style="2"/>
    <col min="3321" max="3321" width="65.7109375" style="2" customWidth="1"/>
    <col min="3322" max="3322" width="3.7109375" style="2" customWidth="1"/>
    <col min="3323" max="3323" width="12.7109375" style="2" customWidth="1"/>
    <col min="3324" max="3324" width="3.7109375" style="2" customWidth="1"/>
    <col min="3325" max="3325" width="12.7109375" style="2" customWidth="1"/>
    <col min="3326" max="3326" width="13.7109375" style="2" customWidth="1"/>
    <col min="3327" max="3333" width="5.7109375" style="2" customWidth="1"/>
    <col min="3334" max="3334" width="11.5703125" style="2" bestFit="1" customWidth="1"/>
    <col min="3335" max="3576" width="5.7109375" style="2"/>
    <col min="3577" max="3577" width="65.7109375" style="2" customWidth="1"/>
    <col min="3578" max="3578" width="3.7109375" style="2" customWidth="1"/>
    <col min="3579" max="3579" width="12.7109375" style="2" customWidth="1"/>
    <col min="3580" max="3580" width="3.7109375" style="2" customWidth="1"/>
    <col min="3581" max="3581" width="12.7109375" style="2" customWidth="1"/>
    <col min="3582" max="3582" width="13.7109375" style="2" customWidth="1"/>
    <col min="3583" max="3589" width="5.7109375" style="2" customWidth="1"/>
    <col min="3590" max="3590" width="11.5703125" style="2" bestFit="1" customWidth="1"/>
    <col min="3591" max="3832" width="5.7109375" style="2"/>
    <col min="3833" max="3833" width="65.7109375" style="2" customWidth="1"/>
    <col min="3834" max="3834" width="3.7109375" style="2" customWidth="1"/>
    <col min="3835" max="3835" width="12.7109375" style="2" customWidth="1"/>
    <col min="3836" max="3836" width="3.7109375" style="2" customWidth="1"/>
    <col min="3837" max="3837" width="12.7109375" style="2" customWidth="1"/>
    <col min="3838" max="3838" width="13.7109375" style="2" customWidth="1"/>
    <col min="3839" max="3845" width="5.7109375" style="2" customWidth="1"/>
    <col min="3846" max="3846" width="11.5703125" style="2" bestFit="1" customWidth="1"/>
    <col min="3847" max="4088" width="5.7109375" style="2"/>
    <col min="4089" max="4089" width="65.7109375" style="2" customWidth="1"/>
    <col min="4090" max="4090" width="3.7109375" style="2" customWidth="1"/>
    <col min="4091" max="4091" width="12.7109375" style="2" customWidth="1"/>
    <col min="4092" max="4092" width="3.7109375" style="2" customWidth="1"/>
    <col min="4093" max="4093" width="12.7109375" style="2" customWidth="1"/>
    <col min="4094" max="4094" width="13.7109375" style="2" customWidth="1"/>
    <col min="4095" max="4101" width="5.7109375" style="2" customWidth="1"/>
    <col min="4102" max="4102" width="11.5703125" style="2" bestFit="1" customWidth="1"/>
    <col min="4103" max="4344" width="5.7109375" style="2"/>
    <col min="4345" max="4345" width="65.7109375" style="2" customWidth="1"/>
    <col min="4346" max="4346" width="3.7109375" style="2" customWidth="1"/>
    <col min="4347" max="4347" width="12.7109375" style="2" customWidth="1"/>
    <col min="4348" max="4348" width="3.7109375" style="2" customWidth="1"/>
    <col min="4349" max="4349" width="12.7109375" style="2" customWidth="1"/>
    <col min="4350" max="4350" width="13.7109375" style="2" customWidth="1"/>
    <col min="4351" max="4357" width="5.7109375" style="2" customWidth="1"/>
    <col min="4358" max="4358" width="11.5703125" style="2" bestFit="1" customWidth="1"/>
    <col min="4359" max="4600" width="5.7109375" style="2"/>
    <col min="4601" max="4601" width="65.7109375" style="2" customWidth="1"/>
    <col min="4602" max="4602" width="3.7109375" style="2" customWidth="1"/>
    <col min="4603" max="4603" width="12.7109375" style="2" customWidth="1"/>
    <col min="4604" max="4604" width="3.7109375" style="2" customWidth="1"/>
    <col min="4605" max="4605" width="12.7109375" style="2" customWidth="1"/>
    <col min="4606" max="4606" width="13.7109375" style="2" customWidth="1"/>
    <col min="4607" max="4613" width="5.7109375" style="2" customWidth="1"/>
    <col min="4614" max="4614" width="11.5703125" style="2" bestFit="1" customWidth="1"/>
    <col min="4615" max="4856" width="5.7109375" style="2"/>
    <col min="4857" max="4857" width="65.7109375" style="2" customWidth="1"/>
    <col min="4858" max="4858" width="3.7109375" style="2" customWidth="1"/>
    <col min="4859" max="4859" width="12.7109375" style="2" customWidth="1"/>
    <col min="4860" max="4860" width="3.7109375" style="2" customWidth="1"/>
    <col min="4861" max="4861" width="12.7109375" style="2" customWidth="1"/>
    <col min="4862" max="4862" width="13.7109375" style="2" customWidth="1"/>
    <col min="4863" max="4869" width="5.7109375" style="2" customWidth="1"/>
    <col min="4870" max="4870" width="11.5703125" style="2" bestFit="1" customWidth="1"/>
    <col min="4871" max="5112" width="5.7109375" style="2"/>
    <col min="5113" max="5113" width="65.7109375" style="2" customWidth="1"/>
    <col min="5114" max="5114" width="3.7109375" style="2" customWidth="1"/>
    <col min="5115" max="5115" width="12.7109375" style="2" customWidth="1"/>
    <col min="5116" max="5116" width="3.7109375" style="2" customWidth="1"/>
    <col min="5117" max="5117" width="12.7109375" style="2" customWidth="1"/>
    <col min="5118" max="5118" width="13.7109375" style="2" customWidth="1"/>
    <col min="5119" max="5125" width="5.7109375" style="2" customWidth="1"/>
    <col min="5126" max="5126" width="11.5703125" style="2" bestFit="1" customWidth="1"/>
    <col min="5127" max="5368" width="5.7109375" style="2"/>
    <col min="5369" max="5369" width="65.7109375" style="2" customWidth="1"/>
    <col min="5370" max="5370" width="3.7109375" style="2" customWidth="1"/>
    <col min="5371" max="5371" width="12.7109375" style="2" customWidth="1"/>
    <col min="5372" max="5372" width="3.7109375" style="2" customWidth="1"/>
    <col min="5373" max="5373" width="12.7109375" style="2" customWidth="1"/>
    <col min="5374" max="5374" width="13.7109375" style="2" customWidth="1"/>
    <col min="5375" max="5381" width="5.7109375" style="2" customWidth="1"/>
    <col min="5382" max="5382" width="11.5703125" style="2" bestFit="1" customWidth="1"/>
    <col min="5383" max="5624" width="5.7109375" style="2"/>
    <col min="5625" max="5625" width="65.7109375" style="2" customWidth="1"/>
    <col min="5626" max="5626" width="3.7109375" style="2" customWidth="1"/>
    <col min="5627" max="5627" width="12.7109375" style="2" customWidth="1"/>
    <col min="5628" max="5628" width="3.7109375" style="2" customWidth="1"/>
    <col min="5629" max="5629" width="12.7109375" style="2" customWidth="1"/>
    <col min="5630" max="5630" width="13.7109375" style="2" customWidth="1"/>
    <col min="5631" max="5637" width="5.7109375" style="2" customWidth="1"/>
    <col min="5638" max="5638" width="11.5703125" style="2" bestFit="1" customWidth="1"/>
    <col min="5639" max="5880" width="5.7109375" style="2"/>
    <col min="5881" max="5881" width="65.7109375" style="2" customWidth="1"/>
    <col min="5882" max="5882" width="3.7109375" style="2" customWidth="1"/>
    <col min="5883" max="5883" width="12.7109375" style="2" customWidth="1"/>
    <col min="5884" max="5884" width="3.7109375" style="2" customWidth="1"/>
    <col min="5885" max="5885" width="12.7109375" style="2" customWidth="1"/>
    <col min="5886" max="5886" width="13.7109375" style="2" customWidth="1"/>
    <col min="5887" max="5893" width="5.7109375" style="2" customWidth="1"/>
    <col min="5894" max="5894" width="11.5703125" style="2" bestFit="1" customWidth="1"/>
    <col min="5895" max="6136" width="5.7109375" style="2"/>
    <col min="6137" max="6137" width="65.7109375" style="2" customWidth="1"/>
    <col min="6138" max="6138" width="3.7109375" style="2" customWidth="1"/>
    <col min="6139" max="6139" width="12.7109375" style="2" customWidth="1"/>
    <col min="6140" max="6140" width="3.7109375" style="2" customWidth="1"/>
    <col min="6141" max="6141" width="12.7109375" style="2" customWidth="1"/>
    <col min="6142" max="6142" width="13.7109375" style="2" customWidth="1"/>
    <col min="6143" max="6149" width="5.7109375" style="2" customWidth="1"/>
    <col min="6150" max="6150" width="11.5703125" style="2" bestFit="1" customWidth="1"/>
    <col min="6151" max="6392" width="5.7109375" style="2"/>
    <col min="6393" max="6393" width="65.7109375" style="2" customWidth="1"/>
    <col min="6394" max="6394" width="3.7109375" style="2" customWidth="1"/>
    <col min="6395" max="6395" width="12.7109375" style="2" customWidth="1"/>
    <col min="6396" max="6396" width="3.7109375" style="2" customWidth="1"/>
    <col min="6397" max="6397" width="12.7109375" style="2" customWidth="1"/>
    <col min="6398" max="6398" width="13.7109375" style="2" customWidth="1"/>
    <col min="6399" max="6405" width="5.7109375" style="2" customWidth="1"/>
    <col min="6406" max="6406" width="11.5703125" style="2" bestFit="1" customWidth="1"/>
    <col min="6407" max="6648" width="5.7109375" style="2"/>
    <col min="6649" max="6649" width="65.7109375" style="2" customWidth="1"/>
    <col min="6650" max="6650" width="3.7109375" style="2" customWidth="1"/>
    <col min="6651" max="6651" width="12.7109375" style="2" customWidth="1"/>
    <col min="6652" max="6652" width="3.7109375" style="2" customWidth="1"/>
    <col min="6653" max="6653" width="12.7109375" style="2" customWidth="1"/>
    <col min="6654" max="6654" width="13.7109375" style="2" customWidth="1"/>
    <col min="6655" max="6661" width="5.7109375" style="2" customWidth="1"/>
    <col min="6662" max="6662" width="11.5703125" style="2" bestFit="1" customWidth="1"/>
    <col min="6663" max="6904" width="5.7109375" style="2"/>
    <col min="6905" max="6905" width="65.7109375" style="2" customWidth="1"/>
    <col min="6906" max="6906" width="3.7109375" style="2" customWidth="1"/>
    <col min="6907" max="6907" width="12.7109375" style="2" customWidth="1"/>
    <col min="6908" max="6908" width="3.7109375" style="2" customWidth="1"/>
    <col min="6909" max="6909" width="12.7109375" style="2" customWidth="1"/>
    <col min="6910" max="6910" width="13.7109375" style="2" customWidth="1"/>
    <col min="6911" max="6917" width="5.7109375" style="2" customWidth="1"/>
    <col min="6918" max="6918" width="11.5703125" style="2" bestFit="1" customWidth="1"/>
    <col min="6919" max="7160" width="5.7109375" style="2"/>
    <col min="7161" max="7161" width="65.7109375" style="2" customWidth="1"/>
    <col min="7162" max="7162" width="3.7109375" style="2" customWidth="1"/>
    <col min="7163" max="7163" width="12.7109375" style="2" customWidth="1"/>
    <col min="7164" max="7164" width="3.7109375" style="2" customWidth="1"/>
    <col min="7165" max="7165" width="12.7109375" style="2" customWidth="1"/>
    <col min="7166" max="7166" width="13.7109375" style="2" customWidth="1"/>
    <col min="7167" max="7173" width="5.7109375" style="2" customWidth="1"/>
    <col min="7174" max="7174" width="11.5703125" style="2" bestFit="1" customWidth="1"/>
    <col min="7175" max="7416" width="5.7109375" style="2"/>
    <col min="7417" max="7417" width="65.7109375" style="2" customWidth="1"/>
    <col min="7418" max="7418" width="3.7109375" style="2" customWidth="1"/>
    <col min="7419" max="7419" width="12.7109375" style="2" customWidth="1"/>
    <col min="7420" max="7420" width="3.7109375" style="2" customWidth="1"/>
    <col min="7421" max="7421" width="12.7109375" style="2" customWidth="1"/>
    <col min="7422" max="7422" width="13.7109375" style="2" customWidth="1"/>
    <col min="7423" max="7429" width="5.7109375" style="2" customWidth="1"/>
    <col min="7430" max="7430" width="11.5703125" style="2" bestFit="1" customWidth="1"/>
    <col min="7431" max="7672" width="5.7109375" style="2"/>
    <col min="7673" max="7673" width="65.7109375" style="2" customWidth="1"/>
    <col min="7674" max="7674" width="3.7109375" style="2" customWidth="1"/>
    <col min="7675" max="7675" width="12.7109375" style="2" customWidth="1"/>
    <col min="7676" max="7676" width="3.7109375" style="2" customWidth="1"/>
    <col min="7677" max="7677" width="12.7109375" style="2" customWidth="1"/>
    <col min="7678" max="7678" width="13.7109375" style="2" customWidth="1"/>
    <col min="7679" max="7685" width="5.7109375" style="2" customWidth="1"/>
    <col min="7686" max="7686" width="11.5703125" style="2" bestFit="1" customWidth="1"/>
    <col min="7687" max="7928" width="5.7109375" style="2"/>
    <col min="7929" max="7929" width="65.7109375" style="2" customWidth="1"/>
    <col min="7930" max="7930" width="3.7109375" style="2" customWidth="1"/>
    <col min="7931" max="7931" width="12.7109375" style="2" customWidth="1"/>
    <col min="7932" max="7932" width="3.7109375" style="2" customWidth="1"/>
    <col min="7933" max="7933" width="12.7109375" style="2" customWidth="1"/>
    <col min="7934" max="7934" width="13.7109375" style="2" customWidth="1"/>
    <col min="7935" max="7941" width="5.7109375" style="2" customWidth="1"/>
    <col min="7942" max="7942" width="11.5703125" style="2" bestFit="1" customWidth="1"/>
    <col min="7943" max="8184" width="5.7109375" style="2"/>
    <col min="8185" max="8185" width="65.7109375" style="2" customWidth="1"/>
    <col min="8186" max="8186" width="3.7109375" style="2" customWidth="1"/>
    <col min="8187" max="8187" width="12.7109375" style="2" customWidth="1"/>
    <col min="8188" max="8188" width="3.7109375" style="2" customWidth="1"/>
    <col min="8189" max="8189" width="12.7109375" style="2" customWidth="1"/>
    <col min="8190" max="8190" width="13.7109375" style="2" customWidth="1"/>
    <col min="8191" max="8197" width="5.7109375" style="2" customWidth="1"/>
    <col min="8198" max="8198" width="11.5703125" style="2" bestFit="1" customWidth="1"/>
    <col min="8199" max="8440" width="5.7109375" style="2"/>
    <col min="8441" max="8441" width="65.7109375" style="2" customWidth="1"/>
    <col min="8442" max="8442" width="3.7109375" style="2" customWidth="1"/>
    <col min="8443" max="8443" width="12.7109375" style="2" customWidth="1"/>
    <col min="8444" max="8444" width="3.7109375" style="2" customWidth="1"/>
    <col min="8445" max="8445" width="12.7109375" style="2" customWidth="1"/>
    <col min="8446" max="8446" width="13.7109375" style="2" customWidth="1"/>
    <col min="8447" max="8453" width="5.7109375" style="2" customWidth="1"/>
    <col min="8454" max="8454" width="11.5703125" style="2" bestFit="1" customWidth="1"/>
    <col min="8455" max="8696" width="5.7109375" style="2"/>
    <col min="8697" max="8697" width="65.7109375" style="2" customWidth="1"/>
    <col min="8698" max="8698" width="3.7109375" style="2" customWidth="1"/>
    <col min="8699" max="8699" width="12.7109375" style="2" customWidth="1"/>
    <col min="8700" max="8700" width="3.7109375" style="2" customWidth="1"/>
    <col min="8701" max="8701" width="12.7109375" style="2" customWidth="1"/>
    <col min="8702" max="8702" width="13.7109375" style="2" customWidth="1"/>
    <col min="8703" max="8709" width="5.7109375" style="2" customWidth="1"/>
    <col min="8710" max="8710" width="11.5703125" style="2" bestFit="1" customWidth="1"/>
    <col min="8711" max="8952" width="5.7109375" style="2"/>
    <col min="8953" max="8953" width="65.7109375" style="2" customWidth="1"/>
    <col min="8954" max="8954" width="3.7109375" style="2" customWidth="1"/>
    <col min="8955" max="8955" width="12.7109375" style="2" customWidth="1"/>
    <col min="8956" max="8956" width="3.7109375" style="2" customWidth="1"/>
    <col min="8957" max="8957" width="12.7109375" style="2" customWidth="1"/>
    <col min="8958" max="8958" width="13.7109375" style="2" customWidth="1"/>
    <col min="8959" max="8965" width="5.7109375" style="2" customWidth="1"/>
    <col min="8966" max="8966" width="11.5703125" style="2" bestFit="1" customWidth="1"/>
    <col min="8967" max="9208" width="5.7109375" style="2"/>
    <col min="9209" max="9209" width="65.7109375" style="2" customWidth="1"/>
    <col min="9210" max="9210" width="3.7109375" style="2" customWidth="1"/>
    <col min="9211" max="9211" width="12.7109375" style="2" customWidth="1"/>
    <col min="9212" max="9212" width="3.7109375" style="2" customWidth="1"/>
    <col min="9213" max="9213" width="12.7109375" style="2" customWidth="1"/>
    <col min="9214" max="9214" width="13.7109375" style="2" customWidth="1"/>
    <col min="9215" max="9221" width="5.7109375" style="2" customWidth="1"/>
    <col min="9222" max="9222" width="11.5703125" style="2" bestFit="1" customWidth="1"/>
    <col min="9223" max="9464" width="5.7109375" style="2"/>
    <col min="9465" max="9465" width="65.7109375" style="2" customWidth="1"/>
    <col min="9466" max="9466" width="3.7109375" style="2" customWidth="1"/>
    <col min="9467" max="9467" width="12.7109375" style="2" customWidth="1"/>
    <col min="9468" max="9468" width="3.7109375" style="2" customWidth="1"/>
    <col min="9469" max="9469" width="12.7109375" style="2" customWidth="1"/>
    <col min="9470" max="9470" width="13.7109375" style="2" customWidth="1"/>
    <col min="9471" max="9477" width="5.7109375" style="2" customWidth="1"/>
    <col min="9478" max="9478" width="11.5703125" style="2" bestFit="1" customWidth="1"/>
    <col min="9479" max="9720" width="5.7109375" style="2"/>
    <col min="9721" max="9721" width="65.7109375" style="2" customWidth="1"/>
    <col min="9722" max="9722" width="3.7109375" style="2" customWidth="1"/>
    <col min="9723" max="9723" width="12.7109375" style="2" customWidth="1"/>
    <col min="9724" max="9724" width="3.7109375" style="2" customWidth="1"/>
    <col min="9725" max="9725" width="12.7109375" style="2" customWidth="1"/>
    <col min="9726" max="9726" width="13.7109375" style="2" customWidth="1"/>
    <col min="9727" max="9733" width="5.7109375" style="2" customWidth="1"/>
    <col min="9734" max="9734" width="11.5703125" style="2" bestFit="1" customWidth="1"/>
    <col min="9735" max="9976" width="5.7109375" style="2"/>
    <col min="9977" max="9977" width="65.7109375" style="2" customWidth="1"/>
    <col min="9978" max="9978" width="3.7109375" style="2" customWidth="1"/>
    <col min="9979" max="9979" width="12.7109375" style="2" customWidth="1"/>
    <col min="9980" max="9980" width="3.7109375" style="2" customWidth="1"/>
    <col min="9981" max="9981" width="12.7109375" style="2" customWidth="1"/>
    <col min="9982" max="9982" width="13.7109375" style="2" customWidth="1"/>
    <col min="9983" max="9989" width="5.7109375" style="2" customWidth="1"/>
    <col min="9990" max="9990" width="11.5703125" style="2" bestFit="1" customWidth="1"/>
    <col min="9991" max="10232" width="5.7109375" style="2"/>
    <col min="10233" max="10233" width="65.7109375" style="2" customWidth="1"/>
    <col min="10234" max="10234" width="3.7109375" style="2" customWidth="1"/>
    <col min="10235" max="10235" width="12.7109375" style="2" customWidth="1"/>
    <col min="10236" max="10236" width="3.7109375" style="2" customWidth="1"/>
    <col min="10237" max="10237" width="12.7109375" style="2" customWidth="1"/>
    <col min="10238" max="10238" width="13.7109375" style="2" customWidth="1"/>
    <col min="10239" max="10245" width="5.7109375" style="2" customWidth="1"/>
    <col min="10246" max="10246" width="11.5703125" style="2" bestFit="1" customWidth="1"/>
    <col min="10247" max="10488" width="5.7109375" style="2"/>
    <col min="10489" max="10489" width="65.7109375" style="2" customWidth="1"/>
    <col min="10490" max="10490" width="3.7109375" style="2" customWidth="1"/>
    <col min="10491" max="10491" width="12.7109375" style="2" customWidth="1"/>
    <col min="10492" max="10492" width="3.7109375" style="2" customWidth="1"/>
    <col min="10493" max="10493" width="12.7109375" style="2" customWidth="1"/>
    <col min="10494" max="10494" width="13.7109375" style="2" customWidth="1"/>
    <col min="10495" max="10501" width="5.7109375" style="2" customWidth="1"/>
    <col min="10502" max="10502" width="11.5703125" style="2" bestFit="1" customWidth="1"/>
    <col min="10503" max="10744" width="5.7109375" style="2"/>
    <col min="10745" max="10745" width="65.7109375" style="2" customWidth="1"/>
    <col min="10746" max="10746" width="3.7109375" style="2" customWidth="1"/>
    <col min="10747" max="10747" width="12.7109375" style="2" customWidth="1"/>
    <col min="10748" max="10748" width="3.7109375" style="2" customWidth="1"/>
    <col min="10749" max="10749" width="12.7109375" style="2" customWidth="1"/>
    <col min="10750" max="10750" width="13.7109375" style="2" customWidth="1"/>
    <col min="10751" max="10757" width="5.7109375" style="2" customWidth="1"/>
    <col min="10758" max="10758" width="11.5703125" style="2" bestFit="1" customWidth="1"/>
    <col min="10759" max="11000" width="5.7109375" style="2"/>
    <col min="11001" max="11001" width="65.7109375" style="2" customWidth="1"/>
    <col min="11002" max="11002" width="3.7109375" style="2" customWidth="1"/>
    <col min="11003" max="11003" width="12.7109375" style="2" customWidth="1"/>
    <col min="11004" max="11004" width="3.7109375" style="2" customWidth="1"/>
    <col min="11005" max="11005" width="12.7109375" style="2" customWidth="1"/>
    <col min="11006" max="11006" width="13.7109375" style="2" customWidth="1"/>
    <col min="11007" max="11013" width="5.7109375" style="2" customWidth="1"/>
    <col min="11014" max="11014" width="11.5703125" style="2" bestFit="1" customWidth="1"/>
    <col min="11015" max="11256" width="5.7109375" style="2"/>
    <col min="11257" max="11257" width="65.7109375" style="2" customWidth="1"/>
    <col min="11258" max="11258" width="3.7109375" style="2" customWidth="1"/>
    <col min="11259" max="11259" width="12.7109375" style="2" customWidth="1"/>
    <col min="11260" max="11260" width="3.7109375" style="2" customWidth="1"/>
    <col min="11261" max="11261" width="12.7109375" style="2" customWidth="1"/>
    <col min="11262" max="11262" width="13.7109375" style="2" customWidth="1"/>
    <col min="11263" max="11269" width="5.7109375" style="2" customWidth="1"/>
    <col min="11270" max="11270" width="11.5703125" style="2" bestFit="1" customWidth="1"/>
    <col min="11271" max="11512" width="5.7109375" style="2"/>
    <col min="11513" max="11513" width="65.7109375" style="2" customWidth="1"/>
    <col min="11514" max="11514" width="3.7109375" style="2" customWidth="1"/>
    <col min="11515" max="11515" width="12.7109375" style="2" customWidth="1"/>
    <col min="11516" max="11516" width="3.7109375" style="2" customWidth="1"/>
    <col min="11517" max="11517" width="12.7109375" style="2" customWidth="1"/>
    <col min="11518" max="11518" width="13.7109375" style="2" customWidth="1"/>
    <col min="11519" max="11525" width="5.7109375" style="2" customWidth="1"/>
    <col min="11526" max="11526" width="11.5703125" style="2" bestFit="1" customWidth="1"/>
    <col min="11527" max="11768" width="5.7109375" style="2"/>
    <col min="11769" max="11769" width="65.7109375" style="2" customWidth="1"/>
    <col min="11770" max="11770" width="3.7109375" style="2" customWidth="1"/>
    <col min="11771" max="11771" width="12.7109375" style="2" customWidth="1"/>
    <col min="11772" max="11772" width="3.7109375" style="2" customWidth="1"/>
    <col min="11773" max="11773" width="12.7109375" style="2" customWidth="1"/>
    <col min="11774" max="11774" width="13.7109375" style="2" customWidth="1"/>
    <col min="11775" max="11781" width="5.7109375" style="2" customWidth="1"/>
    <col min="11782" max="11782" width="11.5703125" style="2" bestFit="1" customWidth="1"/>
    <col min="11783" max="12024" width="5.7109375" style="2"/>
    <col min="12025" max="12025" width="65.7109375" style="2" customWidth="1"/>
    <col min="12026" max="12026" width="3.7109375" style="2" customWidth="1"/>
    <col min="12027" max="12027" width="12.7109375" style="2" customWidth="1"/>
    <col min="12028" max="12028" width="3.7109375" style="2" customWidth="1"/>
    <col min="12029" max="12029" width="12.7109375" style="2" customWidth="1"/>
    <col min="12030" max="12030" width="13.7109375" style="2" customWidth="1"/>
    <col min="12031" max="12037" width="5.7109375" style="2" customWidth="1"/>
    <col min="12038" max="12038" width="11.5703125" style="2" bestFit="1" customWidth="1"/>
    <col min="12039" max="12280" width="5.7109375" style="2"/>
    <col min="12281" max="12281" width="65.7109375" style="2" customWidth="1"/>
    <col min="12282" max="12282" width="3.7109375" style="2" customWidth="1"/>
    <col min="12283" max="12283" width="12.7109375" style="2" customWidth="1"/>
    <col min="12284" max="12284" width="3.7109375" style="2" customWidth="1"/>
    <col min="12285" max="12285" width="12.7109375" style="2" customWidth="1"/>
    <col min="12286" max="12286" width="13.7109375" style="2" customWidth="1"/>
    <col min="12287" max="12293" width="5.7109375" style="2" customWidth="1"/>
    <col min="12294" max="12294" width="11.5703125" style="2" bestFit="1" customWidth="1"/>
    <col min="12295" max="12536" width="5.7109375" style="2"/>
    <col min="12537" max="12537" width="65.7109375" style="2" customWidth="1"/>
    <col min="12538" max="12538" width="3.7109375" style="2" customWidth="1"/>
    <col min="12539" max="12539" width="12.7109375" style="2" customWidth="1"/>
    <col min="12540" max="12540" width="3.7109375" style="2" customWidth="1"/>
    <col min="12541" max="12541" width="12.7109375" style="2" customWidth="1"/>
    <col min="12542" max="12542" width="13.7109375" style="2" customWidth="1"/>
    <col min="12543" max="12549" width="5.7109375" style="2" customWidth="1"/>
    <col min="12550" max="12550" width="11.5703125" style="2" bestFit="1" customWidth="1"/>
    <col min="12551" max="12792" width="5.7109375" style="2"/>
    <col min="12793" max="12793" width="65.7109375" style="2" customWidth="1"/>
    <col min="12794" max="12794" width="3.7109375" style="2" customWidth="1"/>
    <col min="12795" max="12795" width="12.7109375" style="2" customWidth="1"/>
    <col min="12796" max="12796" width="3.7109375" style="2" customWidth="1"/>
    <col min="12797" max="12797" width="12.7109375" style="2" customWidth="1"/>
    <col min="12798" max="12798" width="13.7109375" style="2" customWidth="1"/>
    <col min="12799" max="12805" width="5.7109375" style="2" customWidth="1"/>
    <col min="12806" max="12806" width="11.5703125" style="2" bestFit="1" customWidth="1"/>
    <col min="12807" max="13048" width="5.7109375" style="2"/>
    <col min="13049" max="13049" width="65.7109375" style="2" customWidth="1"/>
    <col min="13050" max="13050" width="3.7109375" style="2" customWidth="1"/>
    <col min="13051" max="13051" width="12.7109375" style="2" customWidth="1"/>
    <col min="13052" max="13052" width="3.7109375" style="2" customWidth="1"/>
    <col min="13053" max="13053" width="12.7109375" style="2" customWidth="1"/>
    <col min="13054" max="13054" width="13.7109375" style="2" customWidth="1"/>
    <col min="13055" max="13061" width="5.7109375" style="2" customWidth="1"/>
    <col min="13062" max="13062" width="11.5703125" style="2" bestFit="1" customWidth="1"/>
    <col min="13063" max="13304" width="5.7109375" style="2"/>
    <col min="13305" max="13305" width="65.7109375" style="2" customWidth="1"/>
    <col min="13306" max="13306" width="3.7109375" style="2" customWidth="1"/>
    <col min="13307" max="13307" width="12.7109375" style="2" customWidth="1"/>
    <col min="13308" max="13308" width="3.7109375" style="2" customWidth="1"/>
    <col min="13309" max="13309" width="12.7109375" style="2" customWidth="1"/>
    <col min="13310" max="13310" width="13.7109375" style="2" customWidth="1"/>
    <col min="13311" max="13317" width="5.7109375" style="2" customWidth="1"/>
    <col min="13318" max="13318" width="11.5703125" style="2" bestFit="1" customWidth="1"/>
    <col min="13319" max="13560" width="5.7109375" style="2"/>
    <col min="13561" max="13561" width="65.7109375" style="2" customWidth="1"/>
    <col min="13562" max="13562" width="3.7109375" style="2" customWidth="1"/>
    <col min="13563" max="13563" width="12.7109375" style="2" customWidth="1"/>
    <col min="13564" max="13564" width="3.7109375" style="2" customWidth="1"/>
    <col min="13565" max="13565" width="12.7109375" style="2" customWidth="1"/>
    <col min="13566" max="13566" width="13.7109375" style="2" customWidth="1"/>
    <col min="13567" max="13573" width="5.7109375" style="2" customWidth="1"/>
    <col min="13574" max="13574" width="11.5703125" style="2" bestFit="1" customWidth="1"/>
    <col min="13575" max="13816" width="5.7109375" style="2"/>
    <col min="13817" max="13817" width="65.7109375" style="2" customWidth="1"/>
    <col min="13818" max="13818" width="3.7109375" style="2" customWidth="1"/>
    <col min="13819" max="13819" width="12.7109375" style="2" customWidth="1"/>
    <col min="13820" max="13820" width="3.7109375" style="2" customWidth="1"/>
    <col min="13821" max="13821" width="12.7109375" style="2" customWidth="1"/>
    <col min="13822" max="13822" width="13.7109375" style="2" customWidth="1"/>
    <col min="13823" max="13829" width="5.7109375" style="2" customWidth="1"/>
    <col min="13830" max="13830" width="11.5703125" style="2" bestFit="1" customWidth="1"/>
    <col min="13831" max="14072" width="5.7109375" style="2"/>
    <col min="14073" max="14073" width="65.7109375" style="2" customWidth="1"/>
    <col min="14074" max="14074" width="3.7109375" style="2" customWidth="1"/>
    <col min="14075" max="14075" width="12.7109375" style="2" customWidth="1"/>
    <col min="14076" max="14076" width="3.7109375" style="2" customWidth="1"/>
    <col min="14077" max="14077" width="12.7109375" style="2" customWidth="1"/>
    <col min="14078" max="14078" width="13.7109375" style="2" customWidth="1"/>
    <col min="14079" max="14085" width="5.7109375" style="2" customWidth="1"/>
    <col min="14086" max="14086" width="11.5703125" style="2" bestFit="1" customWidth="1"/>
    <col min="14087" max="14328" width="5.7109375" style="2"/>
    <col min="14329" max="14329" width="65.7109375" style="2" customWidth="1"/>
    <col min="14330" max="14330" width="3.7109375" style="2" customWidth="1"/>
    <col min="14331" max="14331" width="12.7109375" style="2" customWidth="1"/>
    <col min="14332" max="14332" width="3.7109375" style="2" customWidth="1"/>
    <col min="14333" max="14333" width="12.7109375" style="2" customWidth="1"/>
    <col min="14334" max="14334" width="13.7109375" style="2" customWidth="1"/>
    <col min="14335" max="14341" width="5.7109375" style="2" customWidth="1"/>
    <col min="14342" max="14342" width="11.5703125" style="2" bestFit="1" customWidth="1"/>
    <col min="14343" max="14584" width="5.7109375" style="2"/>
    <col min="14585" max="14585" width="65.7109375" style="2" customWidth="1"/>
    <col min="14586" max="14586" width="3.7109375" style="2" customWidth="1"/>
    <col min="14587" max="14587" width="12.7109375" style="2" customWidth="1"/>
    <col min="14588" max="14588" width="3.7109375" style="2" customWidth="1"/>
    <col min="14589" max="14589" width="12.7109375" style="2" customWidth="1"/>
    <col min="14590" max="14590" width="13.7109375" style="2" customWidth="1"/>
    <col min="14591" max="14597" width="5.7109375" style="2" customWidth="1"/>
    <col min="14598" max="14598" width="11.5703125" style="2" bestFit="1" customWidth="1"/>
    <col min="14599" max="14840" width="5.7109375" style="2"/>
    <col min="14841" max="14841" width="65.7109375" style="2" customWidth="1"/>
    <col min="14842" max="14842" width="3.7109375" style="2" customWidth="1"/>
    <col min="14843" max="14843" width="12.7109375" style="2" customWidth="1"/>
    <col min="14844" max="14844" width="3.7109375" style="2" customWidth="1"/>
    <col min="14845" max="14845" width="12.7109375" style="2" customWidth="1"/>
    <col min="14846" max="14846" width="13.7109375" style="2" customWidth="1"/>
    <col min="14847" max="14853" width="5.7109375" style="2" customWidth="1"/>
    <col min="14854" max="14854" width="11.5703125" style="2" bestFit="1" customWidth="1"/>
    <col min="14855" max="15096" width="5.7109375" style="2"/>
    <col min="15097" max="15097" width="65.7109375" style="2" customWidth="1"/>
    <col min="15098" max="15098" width="3.7109375" style="2" customWidth="1"/>
    <col min="15099" max="15099" width="12.7109375" style="2" customWidth="1"/>
    <col min="15100" max="15100" width="3.7109375" style="2" customWidth="1"/>
    <col min="15101" max="15101" width="12.7109375" style="2" customWidth="1"/>
    <col min="15102" max="15102" width="13.7109375" style="2" customWidth="1"/>
    <col min="15103" max="15109" width="5.7109375" style="2" customWidth="1"/>
    <col min="15110" max="15110" width="11.5703125" style="2" bestFit="1" customWidth="1"/>
    <col min="15111" max="15352" width="5.7109375" style="2"/>
    <col min="15353" max="15353" width="65.7109375" style="2" customWidth="1"/>
    <col min="15354" max="15354" width="3.7109375" style="2" customWidth="1"/>
    <col min="15355" max="15355" width="12.7109375" style="2" customWidth="1"/>
    <col min="15356" max="15356" width="3.7109375" style="2" customWidth="1"/>
    <col min="15357" max="15357" width="12.7109375" style="2" customWidth="1"/>
    <col min="15358" max="15358" width="13.7109375" style="2" customWidth="1"/>
    <col min="15359" max="15365" width="5.7109375" style="2" customWidth="1"/>
    <col min="15366" max="15366" width="11.5703125" style="2" bestFit="1" customWidth="1"/>
    <col min="15367" max="15608" width="5.7109375" style="2"/>
    <col min="15609" max="15609" width="65.7109375" style="2" customWidth="1"/>
    <col min="15610" max="15610" width="3.7109375" style="2" customWidth="1"/>
    <col min="15611" max="15611" width="12.7109375" style="2" customWidth="1"/>
    <col min="15612" max="15612" width="3.7109375" style="2" customWidth="1"/>
    <col min="15613" max="15613" width="12.7109375" style="2" customWidth="1"/>
    <col min="15614" max="15614" width="13.7109375" style="2" customWidth="1"/>
    <col min="15615" max="15621" width="5.7109375" style="2" customWidth="1"/>
    <col min="15622" max="15622" width="11.5703125" style="2" bestFit="1" customWidth="1"/>
    <col min="15623" max="15864" width="5.7109375" style="2"/>
    <col min="15865" max="15865" width="65.7109375" style="2" customWidth="1"/>
    <col min="15866" max="15866" width="3.7109375" style="2" customWidth="1"/>
    <col min="15867" max="15867" width="12.7109375" style="2" customWidth="1"/>
    <col min="15868" max="15868" width="3.7109375" style="2" customWidth="1"/>
    <col min="15869" max="15869" width="12.7109375" style="2" customWidth="1"/>
    <col min="15870" max="15870" width="13.7109375" style="2" customWidth="1"/>
    <col min="15871" max="15877" width="5.7109375" style="2" customWidth="1"/>
    <col min="15878" max="15878" width="11.5703125" style="2" bestFit="1" customWidth="1"/>
    <col min="15879" max="16120" width="5.7109375" style="2"/>
    <col min="16121" max="16121" width="65.7109375" style="2" customWidth="1"/>
    <col min="16122" max="16122" width="3.7109375" style="2" customWidth="1"/>
    <col min="16123" max="16123" width="12.7109375" style="2" customWidth="1"/>
    <col min="16124" max="16124" width="3.7109375" style="2" customWidth="1"/>
    <col min="16125" max="16125" width="12.7109375" style="2" customWidth="1"/>
    <col min="16126" max="16126" width="13.7109375" style="2" customWidth="1"/>
    <col min="16127" max="16133" width="5.7109375" style="2" customWidth="1"/>
    <col min="16134" max="16134" width="11.5703125" style="2" bestFit="1" customWidth="1"/>
    <col min="16135" max="16384" width="5.7109375" style="2"/>
  </cols>
  <sheetData>
    <row r="1" spans="1:6" ht="15" customHeight="1">
      <c r="A1" s="1" t="s">
        <v>0</v>
      </c>
      <c r="B1" s="1"/>
      <c r="C1" s="1"/>
    </row>
    <row r="2" spans="1:6" ht="15" customHeight="1">
      <c r="A2" s="1" t="s">
        <v>1</v>
      </c>
      <c r="B2" s="1"/>
      <c r="C2" s="1"/>
    </row>
    <row r="3" spans="1:6" ht="15" customHeight="1">
      <c r="A3" s="3" t="s">
        <v>2</v>
      </c>
      <c r="B3" s="3"/>
      <c r="C3" s="3"/>
    </row>
    <row r="4" spans="1:6" ht="15" customHeight="1">
      <c r="A4" s="4" t="s">
        <v>3</v>
      </c>
      <c r="B4" s="4"/>
      <c r="C4" s="4"/>
    </row>
    <row r="5" spans="1:6" ht="15" customHeight="1">
      <c r="A5" s="5">
        <v>43555</v>
      </c>
      <c r="B5" s="6"/>
      <c r="C5" s="6"/>
    </row>
    <row r="6" spans="1:6" ht="15" customHeight="1">
      <c r="A6" s="7" t="s">
        <v>4</v>
      </c>
      <c r="B6" s="7"/>
      <c r="C6" s="7"/>
    </row>
    <row r="7" spans="1:6" ht="15" customHeight="1" thickBot="1">
      <c r="A7" s="8"/>
      <c r="B7" s="8"/>
      <c r="C7" s="8"/>
    </row>
    <row r="8" spans="1:6" ht="15" customHeight="1" thickTop="1">
      <c r="A8" s="9"/>
      <c r="B8" s="9"/>
      <c r="C8" s="9"/>
    </row>
    <row r="9" spans="1:6" ht="15" customHeight="1">
      <c r="A9" s="10" t="s">
        <v>5</v>
      </c>
      <c r="B9" s="11"/>
    </row>
    <row r="10" spans="1:6" ht="5.0999999999999996" customHeight="1">
      <c r="A10" s="13"/>
      <c r="B10" s="14"/>
      <c r="C10" s="14"/>
    </row>
    <row r="11" spans="1:6" ht="15" customHeight="1">
      <c r="A11" s="2" t="s">
        <v>6</v>
      </c>
      <c r="B11" s="15"/>
      <c r="C11" s="16"/>
    </row>
    <row r="12" spans="1:6" ht="15" customHeight="1">
      <c r="A12" s="17" t="s">
        <v>7</v>
      </c>
      <c r="B12" s="18"/>
      <c r="C12" s="19">
        <v>627752048.73000014</v>
      </c>
    </row>
    <row r="13" spans="1:6" ht="15" customHeight="1">
      <c r="A13" s="17" t="s">
        <v>8</v>
      </c>
      <c r="B13" s="18"/>
      <c r="C13" s="19">
        <v>107781857.34999999</v>
      </c>
      <c r="F13" s="20"/>
    </row>
    <row r="14" spans="1:6" ht="15" customHeight="1">
      <c r="A14" s="17" t="s">
        <v>9</v>
      </c>
      <c r="B14" s="18"/>
      <c r="C14" s="19">
        <v>1778300217.3299999</v>
      </c>
      <c r="F14" s="21"/>
    </row>
    <row r="15" spans="1:6" ht="15" customHeight="1">
      <c r="B15" s="18"/>
      <c r="C15" s="22">
        <f>SUM(C12:C14)</f>
        <v>2513834123.4099998</v>
      </c>
      <c r="F15" s="23"/>
    </row>
    <row r="16" spans="1:6" ht="15" customHeight="1">
      <c r="A16" s="2" t="s">
        <v>10</v>
      </c>
      <c r="B16" s="18"/>
      <c r="F16" s="20"/>
    </row>
    <row r="17" spans="1:6" ht="15" customHeight="1">
      <c r="A17" s="2" t="s">
        <v>11</v>
      </c>
      <c r="B17" s="18"/>
      <c r="C17" s="12">
        <v>2470142.3900000011</v>
      </c>
      <c r="F17" s="23"/>
    </row>
    <row r="18" spans="1:6" ht="15" customHeight="1">
      <c r="A18" s="2" t="s">
        <v>12</v>
      </c>
      <c r="B18" s="18"/>
      <c r="C18" s="12">
        <v>283860</v>
      </c>
      <c r="F18" s="24"/>
    </row>
    <row r="19" spans="1:6" ht="15" customHeight="1">
      <c r="A19" s="25" t="s">
        <v>13</v>
      </c>
      <c r="B19" s="18"/>
      <c r="C19" s="12">
        <v>32493792.350000001</v>
      </c>
      <c r="F19" s="24"/>
    </row>
    <row r="20" spans="1:6" ht="15" customHeight="1">
      <c r="B20" s="18"/>
      <c r="C20" s="22">
        <f>SUM(C17:C19)</f>
        <v>35247794.740000002</v>
      </c>
      <c r="F20" s="26"/>
    </row>
    <row r="21" spans="1:6" ht="15.75" customHeight="1">
      <c r="A21" s="2" t="s">
        <v>14</v>
      </c>
      <c r="B21" s="18"/>
      <c r="C21" s="19"/>
    </row>
    <row r="22" spans="1:6" ht="15" customHeight="1">
      <c r="A22" s="25" t="s">
        <v>15</v>
      </c>
      <c r="B22" s="18"/>
      <c r="C22" s="19">
        <v>32167561.029999994</v>
      </c>
    </row>
    <row r="23" spans="1:6" ht="15.75" customHeight="1" thickBot="1">
      <c r="A23" s="27" t="s">
        <v>16</v>
      </c>
      <c r="B23" s="28"/>
      <c r="C23" s="29">
        <f>+C15+C20+C22</f>
        <v>2581249479.1799998</v>
      </c>
    </row>
    <row r="24" spans="1:6" ht="15" customHeight="1" thickTop="1">
      <c r="B24" s="30"/>
      <c r="C24" s="2"/>
    </row>
    <row r="25" spans="1:6" ht="15" customHeight="1">
      <c r="A25" s="31" t="s">
        <v>17</v>
      </c>
      <c r="B25" s="30"/>
      <c r="C25" s="2"/>
    </row>
    <row r="26" spans="1:6" ht="4.5" customHeight="1">
      <c r="A26" s="13"/>
      <c r="B26" s="13"/>
      <c r="C26" s="13"/>
    </row>
    <row r="27" spans="1:6" ht="15" customHeight="1">
      <c r="A27" s="17" t="s">
        <v>18</v>
      </c>
      <c r="B27" s="28"/>
      <c r="C27" s="19">
        <v>1840282833.8399999</v>
      </c>
    </row>
    <row r="28" spans="1:6" ht="15" customHeight="1">
      <c r="A28" s="17" t="s">
        <v>19</v>
      </c>
      <c r="B28" s="32"/>
      <c r="C28" s="12">
        <v>168351726.69999999</v>
      </c>
    </row>
    <row r="29" spans="1:6" ht="15" customHeight="1">
      <c r="A29" s="17" t="s">
        <v>20</v>
      </c>
      <c r="B29" s="32"/>
      <c r="C29" s="12">
        <v>231824931.66</v>
      </c>
    </row>
    <row r="30" spans="1:6" ht="15" customHeight="1">
      <c r="A30" s="17" t="s">
        <v>21</v>
      </c>
      <c r="B30" s="32"/>
      <c r="C30" s="12">
        <v>19448404.539999999</v>
      </c>
    </row>
    <row r="31" spans="1:6" ht="15" customHeight="1">
      <c r="B31" s="32"/>
      <c r="C31" s="22">
        <f>SUM(C27:C30)</f>
        <v>2259907896.7399998</v>
      </c>
    </row>
    <row r="32" spans="1:6" ht="15" customHeight="1">
      <c r="A32" s="2" t="s">
        <v>22</v>
      </c>
      <c r="B32" s="32"/>
      <c r="C32" s="19"/>
    </row>
    <row r="33" spans="1:3" ht="15" customHeight="1">
      <c r="A33" s="2" t="s">
        <v>23</v>
      </c>
      <c r="B33" s="32"/>
      <c r="C33" s="12">
        <v>29121981.980000004</v>
      </c>
    </row>
    <row r="34" spans="1:3" ht="15" customHeight="1">
      <c r="A34" s="2" t="s">
        <v>24</v>
      </c>
      <c r="B34" s="32"/>
      <c r="C34" s="12">
        <v>6512500.3499999996</v>
      </c>
    </row>
    <row r="35" spans="1:3" ht="15" customHeight="1">
      <c r="A35" s="2" t="s">
        <v>25</v>
      </c>
      <c r="B35" s="32"/>
      <c r="C35" s="12">
        <v>8684880.3399999999</v>
      </c>
    </row>
    <row r="36" spans="1:3" ht="15" customHeight="1">
      <c r="B36" s="32"/>
      <c r="C36" s="22">
        <f>SUM(C33:C35)</f>
        <v>44319362.670000002</v>
      </c>
    </row>
    <row r="37" spans="1:3" ht="15" customHeight="1">
      <c r="A37" s="33" t="s">
        <v>26</v>
      </c>
      <c r="B37" s="32"/>
      <c r="C37" s="22">
        <f>+C31+C36</f>
        <v>2304227259.4099998</v>
      </c>
    </row>
    <row r="38" spans="1:3" ht="3" customHeight="1">
      <c r="A38" s="34"/>
      <c r="B38" s="32"/>
      <c r="C38" s="19"/>
    </row>
    <row r="39" spans="1:3" ht="15" customHeight="1">
      <c r="A39" s="2" t="s">
        <v>27</v>
      </c>
      <c r="B39" s="32"/>
      <c r="C39" s="35">
        <v>583.45999997854233</v>
      </c>
    </row>
    <row r="40" spans="1:3" ht="9.9499999999999993" customHeight="1">
      <c r="B40" s="32"/>
    </row>
    <row r="41" spans="1:3" ht="15" customHeight="1">
      <c r="A41" s="2" t="s">
        <v>28</v>
      </c>
      <c r="B41" s="32"/>
    </row>
    <row r="42" spans="1:3" ht="15" customHeight="1">
      <c r="A42" s="2" t="s">
        <v>29</v>
      </c>
      <c r="B42" s="32"/>
      <c r="C42" s="36">
        <v>146949600</v>
      </c>
    </row>
    <row r="43" spans="1:3" ht="12.75" customHeight="1">
      <c r="A43" s="2" t="s">
        <v>30</v>
      </c>
      <c r="B43" s="32"/>
      <c r="C43" s="2"/>
    </row>
    <row r="44" spans="1:3" ht="12.75" customHeight="1">
      <c r="A44" s="2" t="s">
        <v>31</v>
      </c>
      <c r="B44" s="32"/>
      <c r="C44" s="36">
        <v>130072036.32999998</v>
      </c>
    </row>
    <row r="45" spans="1:3" ht="15" customHeight="1">
      <c r="A45" s="27" t="s">
        <v>32</v>
      </c>
      <c r="B45" s="32"/>
      <c r="C45" s="22">
        <f>SUM(C42:C44)</f>
        <v>277021636.32999998</v>
      </c>
    </row>
    <row r="46" spans="1:3" ht="15" customHeight="1" thickBot="1">
      <c r="A46" s="33" t="s">
        <v>33</v>
      </c>
      <c r="B46" s="28"/>
      <c r="C46" s="29">
        <f>+C37+C39+C45</f>
        <v>2581249479.1999998</v>
      </c>
    </row>
    <row r="47" spans="1:3" ht="15" customHeight="1" thickTop="1" thickBot="1">
      <c r="A47" s="8"/>
      <c r="B47" s="8"/>
      <c r="C47" s="8"/>
    </row>
    <row r="48" spans="1:3" ht="15" customHeight="1" thickTop="1">
      <c r="A48" s="9"/>
      <c r="B48" s="9"/>
      <c r="C48" s="9"/>
    </row>
    <row r="49" spans="1:3" ht="15" customHeight="1">
      <c r="A49" s="9"/>
      <c r="B49" s="9"/>
      <c r="C49" s="9"/>
    </row>
    <row r="50" spans="1:3" ht="15" customHeight="1">
      <c r="A50" s="9"/>
      <c r="B50" s="9"/>
      <c r="C50" s="9"/>
    </row>
    <row r="51" spans="1:3" ht="15" customHeight="1">
      <c r="A51" s="9"/>
      <c r="B51" s="9"/>
      <c r="C51" s="9"/>
    </row>
    <row r="52" spans="1:3" ht="15" customHeight="1">
      <c r="A52" s="9"/>
      <c r="B52" s="9"/>
      <c r="C52" s="9"/>
    </row>
    <row r="53" spans="1:3" ht="15" customHeight="1">
      <c r="A53" s="37" t="s">
        <v>34</v>
      </c>
      <c r="B53" s="37"/>
      <c r="C53" s="37"/>
    </row>
    <row r="54" spans="1:3" ht="15" customHeight="1">
      <c r="A54" s="38" t="s">
        <v>35</v>
      </c>
      <c r="B54" s="38"/>
      <c r="C54" s="38"/>
    </row>
    <row r="55" spans="1:3" ht="15" customHeight="1">
      <c r="C55" s="2"/>
    </row>
    <row r="56" spans="1:3" ht="15" customHeight="1">
      <c r="C56" s="2"/>
    </row>
    <row r="57" spans="1:3" ht="15" customHeight="1">
      <c r="C57" s="2"/>
    </row>
    <row r="58" spans="1:3" ht="15" customHeight="1">
      <c r="C58" s="2"/>
    </row>
    <row r="59" spans="1:3" ht="15" customHeight="1">
      <c r="C59" s="2"/>
    </row>
    <row r="60" spans="1:3" ht="15" customHeight="1">
      <c r="C60" s="2"/>
    </row>
    <row r="61" spans="1:3" ht="15" customHeight="1">
      <c r="C61" s="2"/>
    </row>
    <row r="62" spans="1:3" ht="15" customHeight="1">
      <c r="C62" s="2"/>
    </row>
    <row r="63" spans="1:3" ht="15" customHeight="1">
      <c r="C63" s="2"/>
    </row>
    <row r="64" spans="1:3" ht="15" customHeight="1">
      <c r="C64" s="2"/>
    </row>
    <row r="65" spans="1:3" ht="15" customHeight="1">
      <c r="C65" s="2"/>
    </row>
    <row r="66" spans="1:3" ht="15" customHeight="1">
      <c r="C66" s="2"/>
    </row>
    <row r="67" spans="1:3" ht="15" customHeight="1">
      <c r="A67" s="39"/>
      <c r="C67" s="2"/>
    </row>
    <row r="68" spans="1:3" ht="15" customHeight="1">
      <c r="C68" s="2"/>
    </row>
    <row r="69" spans="1:3" ht="15" customHeight="1">
      <c r="C69" s="2"/>
    </row>
    <row r="70" spans="1:3" ht="15" customHeight="1">
      <c r="C70" s="2"/>
    </row>
    <row r="71" spans="1:3" ht="15" customHeight="1">
      <c r="C71" s="2"/>
    </row>
    <row r="72" spans="1:3" ht="15" customHeight="1">
      <c r="C72" s="2"/>
    </row>
    <row r="73" spans="1:3" ht="15" customHeight="1">
      <c r="C73" s="40"/>
    </row>
    <row r="74" spans="1:3" ht="15" customHeight="1">
      <c r="C74" s="40"/>
    </row>
    <row r="75" spans="1:3" ht="15" customHeight="1">
      <c r="C75" s="40"/>
    </row>
    <row r="76" spans="1:3" ht="15" customHeight="1">
      <c r="C76" s="40"/>
    </row>
    <row r="77" spans="1:3" ht="15" customHeight="1">
      <c r="C77" s="40"/>
    </row>
    <row r="78" spans="1:3" ht="15" customHeight="1">
      <c r="C78" s="40"/>
    </row>
    <row r="79" spans="1:3" ht="15" customHeight="1">
      <c r="C79" s="40"/>
    </row>
    <row r="80" spans="1:3" ht="15" customHeight="1">
      <c r="C80" s="40"/>
    </row>
    <row r="81" spans="3:3" ht="15" customHeight="1">
      <c r="C81" s="40"/>
    </row>
    <row r="82" spans="3:3" ht="15" customHeight="1">
      <c r="C82" s="40"/>
    </row>
    <row r="83" spans="3:3" ht="15" customHeight="1">
      <c r="C83" s="40"/>
    </row>
    <row r="84" spans="3:3" ht="15" customHeight="1">
      <c r="C84" s="40"/>
    </row>
    <row r="85" spans="3:3" ht="15" customHeight="1">
      <c r="C85" s="40"/>
    </row>
    <row r="86" spans="3:3" ht="15" customHeight="1">
      <c r="C86" s="40"/>
    </row>
    <row r="87" spans="3:3" ht="15" customHeight="1">
      <c r="C87" s="40"/>
    </row>
    <row r="88" spans="3:3" ht="15" customHeight="1">
      <c r="C88" s="40"/>
    </row>
    <row r="89" spans="3:3" ht="15" customHeight="1">
      <c r="C89" s="40"/>
    </row>
    <row r="90" spans="3:3" ht="15" customHeight="1">
      <c r="C90" s="40"/>
    </row>
    <row r="91" spans="3:3" ht="15" customHeight="1">
      <c r="C91" s="40"/>
    </row>
    <row r="92" spans="3:3" ht="15" customHeight="1">
      <c r="C92" s="40"/>
    </row>
    <row r="93" spans="3:3" ht="15" customHeight="1">
      <c r="C93" s="40"/>
    </row>
    <row r="94" spans="3:3" ht="15" customHeight="1">
      <c r="C94" s="40"/>
    </row>
    <row r="95" spans="3:3" ht="15" customHeight="1">
      <c r="C95" s="40"/>
    </row>
    <row r="96" spans="3:3" ht="15" customHeight="1">
      <c r="C96" s="40"/>
    </row>
    <row r="97" spans="3:3" ht="15" customHeight="1">
      <c r="C97" s="40"/>
    </row>
    <row r="98" spans="3:3" ht="15" customHeight="1">
      <c r="C98" s="40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4" bottom="0.5" header="0.32" footer="0.19"/>
  <pageSetup scale="9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2"/>
  <sheetViews>
    <sheetView showGridLines="0" zoomScale="110" zoomScaleNormal="110" workbookViewId="0">
      <selection activeCell="C44" sqref="C44"/>
    </sheetView>
  </sheetViews>
  <sheetFormatPr baseColWidth="10" defaultColWidth="9.140625" defaultRowHeight="15"/>
  <cols>
    <col min="1" max="1" width="65" style="42" customWidth="1"/>
    <col min="2" max="2" width="4.7109375" style="42" customWidth="1"/>
    <col min="3" max="3" width="16" style="42" customWidth="1"/>
    <col min="4" max="251" width="9.140625" style="42"/>
    <col min="252" max="252" width="59.42578125" style="42" customWidth="1"/>
    <col min="253" max="253" width="4.7109375" style="42" customWidth="1"/>
    <col min="254" max="254" width="12.7109375" style="42" customWidth="1"/>
    <col min="255" max="255" width="4.7109375" style="42" customWidth="1"/>
    <col min="256" max="256" width="12.7109375" style="42" customWidth="1"/>
    <col min="257" max="507" width="9.140625" style="42"/>
    <col min="508" max="508" width="59.42578125" style="42" customWidth="1"/>
    <col min="509" max="509" width="4.7109375" style="42" customWidth="1"/>
    <col min="510" max="510" width="12.7109375" style="42" customWidth="1"/>
    <col min="511" max="511" width="4.7109375" style="42" customWidth="1"/>
    <col min="512" max="512" width="12.7109375" style="42" customWidth="1"/>
    <col min="513" max="763" width="9.140625" style="42"/>
    <col min="764" max="764" width="59.42578125" style="42" customWidth="1"/>
    <col min="765" max="765" width="4.7109375" style="42" customWidth="1"/>
    <col min="766" max="766" width="12.7109375" style="42" customWidth="1"/>
    <col min="767" max="767" width="4.7109375" style="42" customWidth="1"/>
    <col min="768" max="768" width="12.7109375" style="42" customWidth="1"/>
    <col min="769" max="1019" width="9.140625" style="42"/>
    <col min="1020" max="1020" width="59.42578125" style="42" customWidth="1"/>
    <col min="1021" max="1021" width="4.7109375" style="42" customWidth="1"/>
    <col min="1022" max="1022" width="12.7109375" style="42" customWidth="1"/>
    <col min="1023" max="1023" width="4.7109375" style="42" customWidth="1"/>
    <col min="1024" max="1024" width="12.7109375" style="42" customWidth="1"/>
    <col min="1025" max="1275" width="9.140625" style="42"/>
    <col min="1276" max="1276" width="59.42578125" style="42" customWidth="1"/>
    <col min="1277" max="1277" width="4.7109375" style="42" customWidth="1"/>
    <col min="1278" max="1278" width="12.7109375" style="42" customWidth="1"/>
    <col min="1279" max="1279" width="4.7109375" style="42" customWidth="1"/>
    <col min="1280" max="1280" width="12.7109375" style="42" customWidth="1"/>
    <col min="1281" max="1531" width="9.140625" style="42"/>
    <col min="1532" max="1532" width="59.42578125" style="42" customWidth="1"/>
    <col min="1533" max="1533" width="4.7109375" style="42" customWidth="1"/>
    <col min="1534" max="1534" width="12.7109375" style="42" customWidth="1"/>
    <col min="1535" max="1535" width="4.7109375" style="42" customWidth="1"/>
    <col min="1536" max="1536" width="12.7109375" style="42" customWidth="1"/>
    <col min="1537" max="1787" width="9.140625" style="42"/>
    <col min="1788" max="1788" width="59.42578125" style="42" customWidth="1"/>
    <col min="1789" max="1789" width="4.7109375" style="42" customWidth="1"/>
    <col min="1790" max="1790" width="12.7109375" style="42" customWidth="1"/>
    <col min="1791" max="1791" width="4.7109375" style="42" customWidth="1"/>
    <col min="1792" max="1792" width="12.7109375" style="42" customWidth="1"/>
    <col min="1793" max="2043" width="9.140625" style="42"/>
    <col min="2044" max="2044" width="59.42578125" style="42" customWidth="1"/>
    <col min="2045" max="2045" width="4.7109375" style="42" customWidth="1"/>
    <col min="2046" max="2046" width="12.7109375" style="42" customWidth="1"/>
    <col min="2047" max="2047" width="4.7109375" style="42" customWidth="1"/>
    <col min="2048" max="2048" width="12.7109375" style="42" customWidth="1"/>
    <col min="2049" max="2299" width="9.140625" style="42"/>
    <col min="2300" max="2300" width="59.42578125" style="42" customWidth="1"/>
    <col min="2301" max="2301" width="4.7109375" style="42" customWidth="1"/>
    <col min="2302" max="2302" width="12.7109375" style="42" customWidth="1"/>
    <col min="2303" max="2303" width="4.7109375" style="42" customWidth="1"/>
    <col min="2304" max="2304" width="12.7109375" style="42" customWidth="1"/>
    <col min="2305" max="2555" width="9.140625" style="42"/>
    <col min="2556" max="2556" width="59.42578125" style="42" customWidth="1"/>
    <col min="2557" max="2557" width="4.7109375" style="42" customWidth="1"/>
    <col min="2558" max="2558" width="12.7109375" style="42" customWidth="1"/>
    <col min="2559" max="2559" width="4.7109375" style="42" customWidth="1"/>
    <col min="2560" max="2560" width="12.7109375" style="42" customWidth="1"/>
    <col min="2561" max="2811" width="9.140625" style="42"/>
    <col min="2812" max="2812" width="59.42578125" style="42" customWidth="1"/>
    <col min="2813" max="2813" width="4.7109375" style="42" customWidth="1"/>
    <col min="2814" max="2814" width="12.7109375" style="42" customWidth="1"/>
    <col min="2815" max="2815" width="4.7109375" style="42" customWidth="1"/>
    <col min="2816" max="2816" width="12.7109375" style="42" customWidth="1"/>
    <col min="2817" max="3067" width="9.140625" style="42"/>
    <col min="3068" max="3068" width="59.42578125" style="42" customWidth="1"/>
    <col min="3069" max="3069" width="4.7109375" style="42" customWidth="1"/>
    <col min="3070" max="3070" width="12.7109375" style="42" customWidth="1"/>
    <col min="3071" max="3071" width="4.7109375" style="42" customWidth="1"/>
    <col min="3072" max="3072" width="12.7109375" style="42" customWidth="1"/>
    <col min="3073" max="3323" width="9.140625" style="42"/>
    <col min="3324" max="3324" width="59.42578125" style="42" customWidth="1"/>
    <col min="3325" max="3325" width="4.7109375" style="42" customWidth="1"/>
    <col min="3326" max="3326" width="12.7109375" style="42" customWidth="1"/>
    <col min="3327" max="3327" width="4.7109375" style="42" customWidth="1"/>
    <col min="3328" max="3328" width="12.7109375" style="42" customWidth="1"/>
    <col min="3329" max="3579" width="9.140625" style="42"/>
    <col min="3580" max="3580" width="59.42578125" style="42" customWidth="1"/>
    <col min="3581" max="3581" width="4.7109375" style="42" customWidth="1"/>
    <col min="3582" max="3582" width="12.7109375" style="42" customWidth="1"/>
    <col min="3583" max="3583" width="4.7109375" style="42" customWidth="1"/>
    <col min="3584" max="3584" width="12.7109375" style="42" customWidth="1"/>
    <col min="3585" max="3835" width="9.140625" style="42"/>
    <col min="3836" max="3836" width="59.42578125" style="42" customWidth="1"/>
    <col min="3837" max="3837" width="4.7109375" style="42" customWidth="1"/>
    <col min="3838" max="3838" width="12.7109375" style="42" customWidth="1"/>
    <col min="3839" max="3839" width="4.7109375" style="42" customWidth="1"/>
    <col min="3840" max="3840" width="12.7109375" style="42" customWidth="1"/>
    <col min="3841" max="4091" width="9.140625" style="42"/>
    <col min="4092" max="4092" width="59.42578125" style="42" customWidth="1"/>
    <col min="4093" max="4093" width="4.7109375" style="42" customWidth="1"/>
    <col min="4094" max="4094" width="12.7109375" style="42" customWidth="1"/>
    <col min="4095" max="4095" width="4.7109375" style="42" customWidth="1"/>
    <col min="4096" max="4096" width="12.7109375" style="42" customWidth="1"/>
    <col min="4097" max="4347" width="9.140625" style="42"/>
    <col min="4348" max="4348" width="59.42578125" style="42" customWidth="1"/>
    <col min="4349" max="4349" width="4.7109375" style="42" customWidth="1"/>
    <col min="4350" max="4350" width="12.7109375" style="42" customWidth="1"/>
    <col min="4351" max="4351" width="4.7109375" style="42" customWidth="1"/>
    <col min="4352" max="4352" width="12.7109375" style="42" customWidth="1"/>
    <col min="4353" max="4603" width="9.140625" style="42"/>
    <col min="4604" max="4604" width="59.42578125" style="42" customWidth="1"/>
    <col min="4605" max="4605" width="4.7109375" style="42" customWidth="1"/>
    <col min="4606" max="4606" width="12.7109375" style="42" customWidth="1"/>
    <col min="4607" max="4607" width="4.7109375" style="42" customWidth="1"/>
    <col min="4608" max="4608" width="12.7109375" style="42" customWidth="1"/>
    <col min="4609" max="4859" width="9.140625" style="42"/>
    <col min="4860" max="4860" width="59.42578125" style="42" customWidth="1"/>
    <col min="4861" max="4861" width="4.7109375" style="42" customWidth="1"/>
    <col min="4862" max="4862" width="12.7109375" style="42" customWidth="1"/>
    <col min="4863" max="4863" width="4.7109375" style="42" customWidth="1"/>
    <col min="4864" max="4864" width="12.7109375" style="42" customWidth="1"/>
    <col min="4865" max="5115" width="9.140625" style="42"/>
    <col min="5116" max="5116" width="59.42578125" style="42" customWidth="1"/>
    <col min="5117" max="5117" width="4.7109375" style="42" customWidth="1"/>
    <col min="5118" max="5118" width="12.7109375" style="42" customWidth="1"/>
    <col min="5119" max="5119" width="4.7109375" style="42" customWidth="1"/>
    <col min="5120" max="5120" width="12.7109375" style="42" customWidth="1"/>
    <col min="5121" max="5371" width="9.140625" style="42"/>
    <col min="5372" max="5372" width="59.42578125" style="42" customWidth="1"/>
    <col min="5373" max="5373" width="4.7109375" style="42" customWidth="1"/>
    <col min="5374" max="5374" width="12.7109375" style="42" customWidth="1"/>
    <col min="5375" max="5375" width="4.7109375" style="42" customWidth="1"/>
    <col min="5376" max="5376" width="12.7109375" style="42" customWidth="1"/>
    <col min="5377" max="5627" width="9.140625" style="42"/>
    <col min="5628" max="5628" width="59.42578125" style="42" customWidth="1"/>
    <col min="5629" max="5629" width="4.7109375" style="42" customWidth="1"/>
    <col min="5630" max="5630" width="12.7109375" style="42" customWidth="1"/>
    <col min="5631" max="5631" width="4.7109375" style="42" customWidth="1"/>
    <col min="5632" max="5632" width="12.7109375" style="42" customWidth="1"/>
    <col min="5633" max="5883" width="9.140625" style="42"/>
    <col min="5884" max="5884" width="59.42578125" style="42" customWidth="1"/>
    <col min="5885" max="5885" width="4.7109375" style="42" customWidth="1"/>
    <col min="5886" max="5886" width="12.7109375" style="42" customWidth="1"/>
    <col min="5887" max="5887" width="4.7109375" style="42" customWidth="1"/>
    <col min="5888" max="5888" width="12.7109375" style="42" customWidth="1"/>
    <col min="5889" max="6139" width="9.140625" style="42"/>
    <col min="6140" max="6140" width="59.42578125" style="42" customWidth="1"/>
    <col min="6141" max="6141" width="4.7109375" style="42" customWidth="1"/>
    <col min="6142" max="6142" width="12.7109375" style="42" customWidth="1"/>
    <col min="6143" max="6143" width="4.7109375" style="42" customWidth="1"/>
    <col min="6144" max="6144" width="12.7109375" style="42" customWidth="1"/>
    <col min="6145" max="6395" width="9.140625" style="42"/>
    <col min="6396" max="6396" width="59.42578125" style="42" customWidth="1"/>
    <col min="6397" max="6397" width="4.7109375" style="42" customWidth="1"/>
    <col min="6398" max="6398" width="12.7109375" style="42" customWidth="1"/>
    <col min="6399" max="6399" width="4.7109375" style="42" customWidth="1"/>
    <col min="6400" max="6400" width="12.7109375" style="42" customWidth="1"/>
    <col min="6401" max="6651" width="9.140625" style="42"/>
    <col min="6652" max="6652" width="59.42578125" style="42" customWidth="1"/>
    <col min="6653" max="6653" width="4.7109375" style="42" customWidth="1"/>
    <col min="6654" max="6654" width="12.7109375" style="42" customWidth="1"/>
    <col min="6655" max="6655" width="4.7109375" style="42" customWidth="1"/>
    <col min="6656" max="6656" width="12.7109375" style="42" customWidth="1"/>
    <col min="6657" max="6907" width="9.140625" style="42"/>
    <col min="6908" max="6908" width="59.42578125" style="42" customWidth="1"/>
    <col min="6909" max="6909" width="4.7109375" style="42" customWidth="1"/>
    <col min="6910" max="6910" width="12.7109375" style="42" customWidth="1"/>
    <col min="6911" max="6911" width="4.7109375" style="42" customWidth="1"/>
    <col min="6912" max="6912" width="12.7109375" style="42" customWidth="1"/>
    <col min="6913" max="7163" width="9.140625" style="42"/>
    <col min="7164" max="7164" width="59.42578125" style="42" customWidth="1"/>
    <col min="7165" max="7165" width="4.7109375" style="42" customWidth="1"/>
    <col min="7166" max="7166" width="12.7109375" style="42" customWidth="1"/>
    <col min="7167" max="7167" width="4.7109375" style="42" customWidth="1"/>
    <col min="7168" max="7168" width="12.7109375" style="42" customWidth="1"/>
    <col min="7169" max="7419" width="9.140625" style="42"/>
    <col min="7420" max="7420" width="59.42578125" style="42" customWidth="1"/>
    <col min="7421" max="7421" width="4.7109375" style="42" customWidth="1"/>
    <col min="7422" max="7422" width="12.7109375" style="42" customWidth="1"/>
    <col min="7423" max="7423" width="4.7109375" style="42" customWidth="1"/>
    <col min="7424" max="7424" width="12.7109375" style="42" customWidth="1"/>
    <col min="7425" max="7675" width="9.140625" style="42"/>
    <col min="7676" max="7676" width="59.42578125" style="42" customWidth="1"/>
    <col min="7677" max="7677" width="4.7109375" style="42" customWidth="1"/>
    <col min="7678" max="7678" width="12.7109375" style="42" customWidth="1"/>
    <col min="7679" max="7679" width="4.7109375" style="42" customWidth="1"/>
    <col min="7680" max="7680" width="12.7109375" style="42" customWidth="1"/>
    <col min="7681" max="7931" width="9.140625" style="42"/>
    <col min="7932" max="7932" width="59.42578125" style="42" customWidth="1"/>
    <col min="7933" max="7933" width="4.7109375" style="42" customWidth="1"/>
    <col min="7934" max="7934" width="12.7109375" style="42" customWidth="1"/>
    <col min="7935" max="7935" width="4.7109375" style="42" customWidth="1"/>
    <col min="7936" max="7936" width="12.7109375" style="42" customWidth="1"/>
    <col min="7937" max="8187" width="9.140625" style="42"/>
    <col min="8188" max="8188" width="59.42578125" style="42" customWidth="1"/>
    <col min="8189" max="8189" width="4.7109375" style="42" customWidth="1"/>
    <col min="8190" max="8190" width="12.7109375" style="42" customWidth="1"/>
    <col min="8191" max="8191" width="4.7109375" style="42" customWidth="1"/>
    <col min="8192" max="8192" width="12.7109375" style="42" customWidth="1"/>
    <col min="8193" max="8443" width="9.140625" style="42"/>
    <col min="8444" max="8444" width="59.42578125" style="42" customWidth="1"/>
    <col min="8445" max="8445" width="4.7109375" style="42" customWidth="1"/>
    <col min="8446" max="8446" width="12.7109375" style="42" customWidth="1"/>
    <col min="8447" max="8447" width="4.7109375" style="42" customWidth="1"/>
    <col min="8448" max="8448" width="12.7109375" style="42" customWidth="1"/>
    <col min="8449" max="8699" width="9.140625" style="42"/>
    <col min="8700" max="8700" width="59.42578125" style="42" customWidth="1"/>
    <col min="8701" max="8701" width="4.7109375" style="42" customWidth="1"/>
    <col min="8702" max="8702" width="12.7109375" style="42" customWidth="1"/>
    <col min="8703" max="8703" width="4.7109375" style="42" customWidth="1"/>
    <col min="8704" max="8704" width="12.7109375" style="42" customWidth="1"/>
    <col min="8705" max="8955" width="9.140625" style="42"/>
    <col min="8956" max="8956" width="59.42578125" style="42" customWidth="1"/>
    <col min="8957" max="8957" width="4.7109375" style="42" customWidth="1"/>
    <col min="8958" max="8958" width="12.7109375" style="42" customWidth="1"/>
    <col min="8959" max="8959" width="4.7109375" style="42" customWidth="1"/>
    <col min="8960" max="8960" width="12.7109375" style="42" customWidth="1"/>
    <col min="8961" max="9211" width="9.140625" style="42"/>
    <col min="9212" max="9212" width="59.42578125" style="42" customWidth="1"/>
    <col min="9213" max="9213" width="4.7109375" style="42" customWidth="1"/>
    <col min="9214" max="9214" width="12.7109375" style="42" customWidth="1"/>
    <col min="9215" max="9215" width="4.7109375" style="42" customWidth="1"/>
    <col min="9216" max="9216" width="12.7109375" style="42" customWidth="1"/>
    <col min="9217" max="9467" width="9.140625" style="42"/>
    <col min="9468" max="9468" width="59.42578125" style="42" customWidth="1"/>
    <col min="9469" max="9469" width="4.7109375" style="42" customWidth="1"/>
    <col min="9470" max="9470" width="12.7109375" style="42" customWidth="1"/>
    <col min="9471" max="9471" width="4.7109375" style="42" customWidth="1"/>
    <col min="9472" max="9472" width="12.7109375" style="42" customWidth="1"/>
    <col min="9473" max="9723" width="9.140625" style="42"/>
    <col min="9724" max="9724" width="59.42578125" style="42" customWidth="1"/>
    <col min="9725" max="9725" width="4.7109375" style="42" customWidth="1"/>
    <col min="9726" max="9726" width="12.7109375" style="42" customWidth="1"/>
    <col min="9727" max="9727" width="4.7109375" style="42" customWidth="1"/>
    <col min="9728" max="9728" width="12.7109375" style="42" customWidth="1"/>
    <col min="9729" max="9979" width="9.140625" style="42"/>
    <col min="9980" max="9980" width="59.42578125" style="42" customWidth="1"/>
    <col min="9981" max="9981" width="4.7109375" style="42" customWidth="1"/>
    <col min="9982" max="9982" width="12.7109375" style="42" customWidth="1"/>
    <col min="9983" max="9983" width="4.7109375" style="42" customWidth="1"/>
    <col min="9984" max="9984" width="12.7109375" style="42" customWidth="1"/>
    <col min="9985" max="10235" width="9.140625" style="42"/>
    <col min="10236" max="10236" width="59.42578125" style="42" customWidth="1"/>
    <col min="10237" max="10237" width="4.7109375" style="42" customWidth="1"/>
    <col min="10238" max="10238" width="12.7109375" style="42" customWidth="1"/>
    <col min="10239" max="10239" width="4.7109375" style="42" customWidth="1"/>
    <col min="10240" max="10240" width="12.7109375" style="42" customWidth="1"/>
    <col min="10241" max="10491" width="9.140625" style="42"/>
    <col min="10492" max="10492" width="59.42578125" style="42" customWidth="1"/>
    <col min="10493" max="10493" width="4.7109375" style="42" customWidth="1"/>
    <col min="10494" max="10494" width="12.7109375" style="42" customWidth="1"/>
    <col min="10495" max="10495" width="4.7109375" style="42" customWidth="1"/>
    <col min="10496" max="10496" width="12.7109375" style="42" customWidth="1"/>
    <col min="10497" max="10747" width="9.140625" style="42"/>
    <col min="10748" max="10748" width="59.42578125" style="42" customWidth="1"/>
    <col min="10749" max="10749" width="4.7109375" style="42" customWidth="1"/>
    <col min="10750" max="10750" width="12.7109375" style="42" customWidth="1"/>
    <col min="10751" max="10751" width="4.7109375" style="42" customWidth="1"/>
    <col min="10752" max="10752" width="12.7109375" style="42" customWidth="1"/>
    <col min="10753" max="11003" width="9.140625" style="42"/>
    <col min="11004" max="11004" width="59.42578125" style="42" customWidth="1"/>
    <col min="11005" max="11005" width="4.7109375" style="42" customWidth="1"/>
    <col min="11006" max="11006" width="12.7109375" style="42" customWidth="1"/>
    <col min="11007" max="11007" width="4.7109375" style="42" customWidth="1"/>
    <col min="11008" max="11008" width="12.7109375" style="42" customWidth="1"/>
    <col min="11009" max="11259" width="9.140625" style="42"/>
    <col min="11260" max="11260" width="59.42578125" style="42" customWidth="1"/>
    <col min="11261" max="11261" width="4.7109375" style="42" customWidth="1"/>
    <col min="11262" max="11262" width="12.7109375" style="42" customWidth="1"/>
    <col min="11263" max="11263" width="4.7109375" style="42" customWidth="1"/>
    <col min="11264" max="11264" width="12.7109375" style="42" customWidth="1"/>
    <col min="11265" max="11515" width="9.140625" style="42"/>
    <col min="11516" max="11516" width="59.42578125" style="42" customWidth="1"/>
    <col min="11517" max="11517" width="4.7109375" style="42" customWidth="1"/>
    <col min="11518" max="11518" width="12.7109375" style="42" customWidth="1"/>
    <col min="11519" max="11519" width="4.7109375" style="42" customWidth="1"/>
    <col min="11520" max="11520" width="12.7109375" style="42" customWidth="1"/>
    <col min="11521" max="11771" width="9.140625" style="42"/>
    <col min="11772" max="11772" width="59.42578125" style="42" customWidth="1"/>
    <col min="11773" max="11773" width="4.7109375" style="42" customWidth="1"/>
    <col min="11774" max="11774" width="12.7109375" style="42" customWidth="1"/>
    <col min="11775" max="11775" width="4.7109375" style="42" customWidth="1"/>
    <col min="11776" max="11776" width="12.7109375" style="42" customWidth="1"/>
    <col min="11777" max="12027" width="9.140625" style="42"/>
    <col min="12028" max="12028" width="59.42578125" style="42" customWidth="1"/>
    <col min="12029" max="12029" width="4.7109375" style="42" customWidth="1"/>
    <col min="12030" max="12030" width="12.7109375" style="42" customWidth="1"/>
    <col min="12031" max="12031" width="4.7109375" style="42" customWidth="1"/>
    <col min="12032" max="12032" width="12.7109375" style="42" customWidth="1"/>
    <col min="12033" max="12283" width="9.140625" style="42"/>
    <col min="12284" max="12284" width="59.42578125" style="42" customWidth="1"/>
    <col min="12285" max="12285" width="4.7109375" style="42" customWidth="1"/>
    <col min="12286" max="12286" width="12.7109375" style="42" customWidth="1"/>
    <col min="12287" max="12287" width="4.7109375" style="42" customWidth="1"/>
    <col min="12288" max="12288" width="12.7109375" style="42" customWidth="1"/>
    <col min="12289" max="12539" width="9.140625" style="42"/>
    <col min="12540" max="12540" width="59.42578125" style="42" customWidth="1"/>
    <col min="12541" max="12541" width="4.7109375" style="42" customWidth="1"/>
    <col min="12542" max="12542" width="12.7109375" style="42" customWidth="1"/>
    <col min="12543" max="12543" width="4.7109375" style="42" customWidth="1"/>
    <col min="12544" max="12544" width="12.7109375" style="42" customWidth="1"/>
    <col min="12545" max="12795" width="9.140625" style="42"/>
    <col min="12796" max="12796" width="59.42578125" style="42" customWidth="1"/>
    <col min="12797" max="12797" width="4.7109375" style="42" customWidth="1"/>
    <col min="12798" max="12798" width="12.7109375" style="42" customWidth="1"/>
    <col min="12799" max="12799" width="4.7109375" style="42" customWidth="1"/>
    <col min="12800" max="12800" width="12.7109375" style="42" customWidth="1"/>
    <col min="12801" max="13051" width="9.140625" style="42"/>
    <col min="13052" max="13052" width="59.42578125" style="42" customWidth="1"/>
    <col min="13053" max="13053" width="4.7109375" style="42" customWidth="1"/>
    <col min="13054" max="13054" width="12.7109375" style="42" customWidth="1"/>
    <col min="13055" max="13055" width="4.7109375" style="42" customWidth="1"/>
    <col min="13056" max="13056" width="12.7109375" style="42" customWidth="1"/>
    <col min="13057" max="13307" width="9.140625" style="42"/>
    <col min="13308" max="13308" width="59.42578125" style="42" customWidth="1"/>
    <col min="13309" max="13309" width="4.7109375" style="42" customWidth="1"/>
    <col min="13310" max="13310" width="12.7109375" style="42" customWidth="1"/>
    <col min="13311" max="13311" width="4.7109375" style="42" customWidth="1"/>
    <col min="13312" max="13312" width="12.7109375" style="42" customWidth="1"/>
    <col min="13313" max="13563" width="9.140625" style="42"/>
    <col min="13564" max="13564" width="59.42578125" style="42" customWidth="1"/>
    <col min="13565" max="13565" width="4.7109375" style="42" customWidth="1"/>
    <col min="13566" max="13566" width="12.7109375" style="42" customWidth="1"/>
    <col min="13567" max="13567" width="4.7109375" style="42" customWidth="1"/>
    <col min="13568" max="13568" width="12.7109375" style="42" customWidth="1"/>
    <col min="13569" max="13819" width="9.140625" style="42"/>
    <col min="13820" max="13820" width="59.42578125" style="42" customWidth="1"/>
    <col min="13821" max="13821" width="4.7109375" style="42" customWidth="1"/>
    <col min="13822" max="13822" width="12.7109375" style="42" customWidth="1"/>
    <col min="13823" max="13823" width="4.7109375" style="42" customWidth="1"/>
    <col min="13824" max="13824" width="12.7109375" style="42" customWidth="1"/>
    <col min="13825" max="14075" width="9.140625" style="42"/>
    <col min="14076" max="14076" width="59.42578125" style="42" customWidth="1"/>
    <col min="14077" max="14077" width="4.7109375" style="42" customWidth="1"/>
    <col min="14078" max="14078" width="12.7109375" style="42" customWidth="1"/>
    <col min="14079" max="14079" width="4.7109375" style="42" customWidth="1"/>
    <col min="14080" max="14080" width="12.7109375" style="42" customWidth="1"/>
    <col min="14081" max="14331" width="9.140625" style="42"/>
    <col min="14332" max="14332" width="59.42578125" style="42" customWidth="1"/>
    <col min="14333" max="14333" width="4.7109375" style="42" customWidth="1"/>
    <col min="14334" max="14334" width="12.7109375" style="42" customWidth="1"/>
    <col min="14335" max="14335" width="4.7109375" style="42" customWidth="1"/>
    <col min="14336" max="14336" width="12.7109375" style="42" customWidth="1"/>
    <col min="14337" max="14587" width="9.140625" style="42"/>
    <col min="14588" max="14588" width="59.42578125" style="42" customWidth="1"/>
    <col min="14589" max="14589" width="4.7109375" style="42" customWidth="1"/>
    <col min="14590" max="14590" width="12.7109375" style="42" customWidth="1"/>
    <col min="14591" max="14591" width="4.7109375" style="42" customWidth="1"/>
    <col min="14592" max="14592" width="12.7109375" style="42" customWidth="1"/>
    <col min="14593" max="14843" width="9.140625" style="42"/>
    <col min="14844" max="14844" width="59.42578125" style="42" customWidth="1"/>
    <col min="14845" max="14845" width="4.7109375" style="42" customWidth="1"/>
    <col min="14846" max="14846" width="12.7109375" style="42" customWidth="1"/>
    <col min="14847" max="14847" width="4.7109375" style="42" customWidth="1"/>
    <col min="14848" max="14848" width="12.7109375" style="42" customWidth="1"/>
    <col min="14849" max="15099" width="9.140625" style="42"/>
    <col min="15100" max="15100" width="59.42578125" style="42" customWidth="1"/>
    <col min="15101" max="15101" width="4.7109375" style="42" customWidth="1"/>
    <col min="15102" max="15102" width="12.7109375" style="42" customWidth="1"/>
    <col min="15103" max="15103" width="4.7109375" style="42" customWidth="1"/>
    <col min="15104" max="15104" width="12.7109375" style="42" customWidth="1"/>
    <col min="15105" max="15355" width="9.140625" style="42"/>
    <col min="15356" max="15356" width="59.42578125" style="42" customWidth="1"/>
    <col min="15357" max="15357" width="4.7109375" style="42" customWidth="1"/>
    <col min="15358" max="15358" width="12.7109375" style="42" customWidth="1"/>
    <col min="15359" max="15359" width="4.7109375" style="42" customWidth="1"/>
    <col min="15360" max="15360" width="12.7109375" style="42" customWidth="1"/>
    <col min="15361" max="15611" width="9.140625" style="42"/>
    <col min="15612" max="15612" width="59.42578125" style="42" customWidth="1"/>
    <col min="15613" max="15613" width="4.7109375" style="42" customWidth="1"/>
    <col min="15614" max="15614" width="12.7109375" style="42" customWidth="1"/>
    <col min="15615" max="15615" width="4.7109375" style="42" customWidth="1"/>
    <col min="15616" max="15616" width="12.7109375" style="42" customWidth="1"/>
    <col min="15617" max="15867" width="9.140625" style="42"/>
    <col min="15868" max="15868" width="59.42578125" style="42" customWidth="1"/>
    <col min="15869" max="15869" width="4.7109375" style="42" customWidth="1"/>
    <col min="15870" max="15870" width="12.7109375" style="42" customWidth="1"/>
    <col min="15871" max="15871" width="4.7109375" style="42" customWidth="1"/>
    <col min="15872" max="15872" width="12.7109375" style="42" customWidth="1"/>
    <col min="15873" max="16123" width="9.140625" style="42"/>
    <col min="16124" max="16124" width="59.42578125" style="42" customWidth="1"/>
    <col min="16125" max="16125" width="4.7109375" style="42" customWidth="1"/>
    <col min="16126" max="16126" width="12.7109375" style="42" customWidth="1"/>
    <col min="16127" max="16127" width="4.7109375" style="42" customWidth="1"/>
    <col min="16128" max="16128" width="12.7109375" style="42" customWidth="1"/>
    <col min="16129" max="16384" width="9.140625" style="42"/>
  </cols>
  <sheetData>
    <row r="1" spans="1:3">
      <c r="A1" s="41" t="s">
        <v>36</v>
      </c>
      <c r="B1" s="41"/>
      <c r="C1" s="41"/>
    </row>
    <row r="2" spans="1:3">
      <c r="A2" s="41" t="s">
        <v>1</v>
      </c>
      <c r="B2" s="41"/>
      <c r="C2" s="41"/>
    </row>
    <row r="3" spans="1:3">
      <c r="A3" s="43" t="s">
        <v>2</v>
      </c>
      <c r="B3" s="43"/>
      <c r="C3" s="43"/>
    </row>
    <row r="4" spans="1:3">
      <c r="A4" s="44" t="s">
        <v>37</v>
      </c>
      <c r="B4" s="44"/>
      <c r="C4" s="44"/>
    </row>
    <row r="5" spans="1:3">
      <c r="A5" s="45">
        <v>43555</v>
      </c>
      <c r="B5" s="46"/>
      <c r="C5" s="46"/>
    </row>
    <row r="6" spans="1:3">
      <c r="A6" s="47" t="s">
        <v>4</v>
      </c>
      <c r="B6" s="47"/>
      <c r="C6" s="47"/>
    </row>
    <row r="7" spans="1:3" ht="15.75" thickBot="1">
      <c r="A7" s="48"/>
      <c r="B7" s="48"/>
      <c r="C7" s="48"/>
    </row>
    <row r="8" spans="1:3" ht="15.75" thickTop="1">
      <c r="A8" s="49"/>
      <c r="B8" s="49"/>
      <c r="C8" s="49"/>
    </row>
    <row r="9" spans="1:3">
      <c r="A9" s="50" t="s">
        <v>38</v>
      </c>
      <c r="C9" s="51">
        <f>SUM(C10:C16)</f>
        <v>65554267.250000007</v>
      </c>
    </row>
    <row r="10" spans="1:3">
      <c r="A10" s="42" t="s">
        <v>39</v>
      </c>
      <c r="B10" s="52"/>
      <c r="C10" s="19">
        <v>44413938.210000001</v>
      </c>
    </row>
    <row r="11" spans="1:3">
      <c r="A11" s="42" t="s">
        <v>40</v>
      </c>
      <c r="B11" s="52"/>
      <c r="C11" s="19">
        <v>2730091.81</v>
      </c>
    </row>
    <row r="12" spans="1:3">
      <c r="A12" s="53" t="s">
        <v>41</v>
      </c>
      <c r="B12" s="52"/>
      <c r="C12" s="19">
        <v>901955.34</v>
      </c>
    </row>
    <row r="13" spans="1:3">
      <c r="A13" s="53" t="s">
        <v>42</v>
      </c>
      <c r="B13" s="52"/>
      <c r="C13" s="19">
        <v>21343.06</v>
      </c>
    </row>
    <row r="14" spans="1:3">
      <c r="A14" s="42" t="s">
        <v>43</v>
      </c>
      <c r="B14" s="52"/>
      <c r="C14" s="19">
        <v>3435397.78</v>
      </c>
    </row>
    <row r="15" spans="1:3">
      <c r="A15" s="42" t="s">
        <v>44</v>
      </c>
      <c r="B15" s="52"/>
      <c r="C15" s="19">
        <v>755558.89999999991</v>
      </c>
    </row>
    <row r="16" spans="1:3">
      <c r="A16" s="42" t="s">
        <v>45</v>
      </c>
      <c r="B16" s="52"/>
      <c r="C16" s="19">
        <v>13295982.149999999</v>
      </c>
    </row>
    <row r="17" spans="1:3">
      <c r="A17" s="42" t="s">
        <v>46</v>
      </c>
      <c r="B17" s="52"/>
      <c r="C17" s="54"/>
    </row>
    <row r="18" spans="1:3">
      <c r="A18" s="50" t="s">
        <v>47</v>
      </c>
      <c r="B18" s="52"/>
      <c r="C18" s="55">
        <f>SUM(C19:C23)</f>
        <v>18388213.030000001</v>
      </c>
    </row>
    <row r="19" spans="1:3">
      <c r="A19" s="42" t="s">
        <v>48</v>
      </c>
      <c r="B19" s="52"/>
      <c r="C19" s="56">
        <v>10026650.75</v>
      </c>
    </row>
    <row r="20" spans="1:3">
      <c r="A20" s="42" t="s">
        <v>49</v>
      </c>
      <c r="B20" s="52"/>
      <c r="C20" s="56">
        <v>2116231.41</v>
      </c>
    </row>
    <row r="21" spans="1:3">
      <c r="A21" s="42" t="s">
        <v>50</v>
      </c>
      <c r="B21" s="52"/>
      <c r="C21" s="56">
        <v>3239134.48</v>
      </c>
    </row>
    <row r="22" spans="1:3">
      <c r="A22" s="57" t="s">
        <v>51</v>
      </c>
      <c r="B22" s="52"/>
      <c r="C22" s="56">
        <v>144464.15</v>
      </c>
    </row>
    <row r="23" spans="1:3">
      <c r="A23" s="42" t="s">
        <v>52</v>
      </c>
      <c r="B23" s="52"/>
      <c r="C23" s="55">
        <v>2861732.2399999998</v>
      </c>
    </row>
    <row r="24" spans="1:3">
      <c r="A24" s="42" t="s">
        <v>46</v>
      </c>
      <c r="B24" s="52"/>
      <c r="C24" s="58"/>
    </row>
    <row r="25" spans="1:3">
      <c r="A25" s="57" t="s">
        <v>53</v>
      </c>
      <c r="B25" s="52"/>
      <c r="C25" s="55">
        <v>10885346.93</v>
      </c>
    </row>
    <row r="26" spans="1:3">
      <c r="B26" s="52"/>
      <c r="C26" s="56"/>
    </row>
    <row r="27" spans="1:3">
      <c r="A27" s="59" t="s">
        <v>54</v>
      </c>
      <c r="B27" s="52"/>
      <c r="C27" s="58">
        <f>SUM(C9-C18-C25)</f>
        <v>36280707.290000007</v>
      </c>
    </row>
    <row r="28" spans="1:3">
      <c r="B28" s="52"/>
      <c r="C28" s="56"/>
    </row>
    <row r="29" spans="1:3">
      <c r="A29" s="50" t="s">
        <v>55</v>
      </c>
      <c r="B29" s="52"/>
      <c r="C29" s="55">
        <f>SUM(C30:C32)</f>
        <v>27134245.98</v>
      </c>
    </row>
    <row r="30" spans="1:3">
      <c r="A30" s="42" t="s">
        <v>56</v>
      </c>
      <c r="B30" s="52"/>
      <c r="C30" s="60">
        <v>10330443.09</v>
      </c>
    </row>
    <row r="31" spans="1:3">
      <c r="A31" s="42" t="s">
        <v>57</v>
      </c>
      <c r="B31" s="52"/>
      <c r="C31" s="61">
        <v>14600873.190000001</v>
      </c>
    </row>
    <row r="32" spans="1:3">
      <c r="A32" s="42" t="s">
        <v>58</v>
      </c>
      <c r="B32" s="52"/>
      <c r="C32" s="61">
        <v>2202929.6999999997</v>
      </c>
    </row>
    <row r="33" spans="1:5">
      <c r="B33" s="52"/>
      <c r="C33" s="54"/>
    </row>
    <row r="34" spans="1:5">
      <c r="A34" s="59" t="s">
        <v>59</v>
      </c>
      <c r="B34" s="52"/>
      <c r="C34" s="62">
        <f>SUM(C27-C29)</f>
        <v>9146461.3100000061</v>
      </c>
    </row>
    <row r="35" spans="1:5" ht="9.9499999999999993" customHeight="1">
      <c r="A35" s="57"/>
      <c r="B35" s="52"/>
      <c r="C35" s="62"/>
    </row>
    <row r="36" spans="1:5" ht="9.9499999999999993" customHeight="1">
      <c r="A36" s="42" t="s">
        <v>46</v>
      </c>
      <c r="B36" s="52"/>
      <c r="C36" s="56"/>
    </row>
    <row r="37" spans="1:5">
      <c r="A37" s="42" t="s">
        <v>60</v>
      </c>
      <c r="B37" s="52"/>
      <c r="C37" s="55">
        <v>1040915.669999999</v>
      </c>
    </row>
    <row r="38" spans="1:5">
      <c r="A38" s="63" t="s">
        <v>61</v>
      </c>
      <c r="B38" s="52"/>
      <c r="C38" s="58">
        <f>+C34+C37</f>
        <v>10187376.980000004</v>
      </c>
    </row>
    <row r="39" spans="1:5" ht="9.9499999999999993" customHeight="1">
      <c r="B39" s="52"/>
      <c r="C39" s="56"/>
    </row>
    <row r="40" spans="1:5">
      <c r="A40" s="42" t="s">
        <v>62</v>
      </c>
      <c r="B40" s="52"/>
      <c r="C40" s="56">
        <v>-3717948.2</v>
      </c>
    </row>
    <row r="41" spans="1:5">
      <c r="A41" s="42" t="s">
        <v>63</v>
      </c>
      <c r="B41" s="52"/>
      <c r="C41" s="56">
        <v>-349552.13999999996</v>
      </c>
    </row>
    <row r="42" spans="1:5">
      <c r="A42" s="59" t="s">
        <v>64</v>
      </c>
      <c r="C42" s="54">
        <f>+C38+C40+C41</f>
        <v>6119876.6400000043</v>
      </c>
    </row>
    <row r="43" spans="1:5">
      <c r="A43" s="57"/>
      <c r="C43" s="58"/>
    </row>
    <row r="44" spans="1:5">
      <c r="A44" s="64" t="s">
        <v>27</v>
      </c>
      <c r="B44" s="64"/>
      <c r="C44" s="62">
        <v>0</v>
      </c>
    </row>
    <row r="45" spans="1:5" ht="15.75" thickBot="1">
      <c r="A45" s="50" t="s">
        <v>65</v>
      </c>
      <c r="B45" s="52"/>
      <c r="C45" s="65">
        <f>+C42-C44</f>
        <v>6119876.6400000043</v>
      </c>
      <c r="E45" s="66"/>
    </row>
    <row r="46" spans="1:5" ht="16.5" thickTop="1" thickBot="1">
      <c r="A46" s="48"/>
      <c r="B46" s="48"/>
      <c r="C46" s="48"/>
    </row>
    <row r="47" spans="1:5" ht="15.75" thickTop="1">
      <c r="A47" s="49"/>
      <c r="B47" s="49"/>
      <c r="C47" s="49"/>
    </row>
    <row r="48" spans="1:5">
      <c r="A48" s="67"/>
      <c r="B48" s="67"/>
    </row>
    <row r="49" spans="1:3">
      <c r="A49" s="67"/>
      <c r="B49" s="67"/>
      <c r="C49" s="67"/>
    </row>
    <row r="50" spans="1:3">
      <c r="A50" s="67"/>
      <c r="B50" s="67"/>
      <c r="C50" s="67"/>
    </row>
    <row r="51" spans="1:3">
      <c r="A51" s="37" t="s">
        <v>34</v>
      </c>
      <c r="B51" s="37"/>
      <c r="C51" s="37"/>
    </row>
    <row r="52" spans="1:3">
      <c r="A52" s="38" t="s">
        <v>35</v>
      </c>
      <c r="B52" s="38"/>
      <c r="C52" s="38"/>
    </row>
    <row r="62" spans="1:3">
      <c r="A62" s="68"/>
    </row>
  </sheetData>
  <mergeCells count="5">
    <mergeCell ref="A1:C1"/>
    <mergeCell ref="A2:C2"/>
    <mergeCell ref="A6:C6"/>
    <mergeCell ref="A51:C51"/>
    <mergeCell ref="A52:C52"/>
  </mergeCells>
  <printOptions horizontalCentered="1"/>
  <pageMargins left="0.57999999999999996" right="0.59055118110236227" top="0.55000000000000004" bottom="0.61" header="0.39370078740157483" footer="0.32"/>
  <pageSetup scale="9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2019-04-29T15:22:24Z</cp:lastPrinted>
  <dcterms:created xsi:type="dcterms:W3CDTF">2019-04-29T15:20:38Z</dcterms:created>
  <dcterms:modified xsi:type="dcterms:W3CDTF">2019-04-29T15:22:25Z</dcterms:modified>
</cp:coreProperties>
</file>