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Marzo 2019\"/>
    </mc:Choice>
  </mc:AlternateContent>
  <xr:revisionPtr revIDLastSave="0" documentId="13_ncr:1_{5426E378-E149-4764-A7FF-9ECF5684207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03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A7" i="1"/>
  <c r="F18" i="1" l="1"/>
  <c r="F83" i="1" l="1"/>
  <c r="F38" i="1"/>
  <c r="F32" i="1" l="1"/>
  <c r="F26" i="1"/>
  <c r="F98" i="1"/>
  <c r="F88" i="1"/>
  <c r="F91" i="1" s="1"/>
  <c r="F39" i="1" l="1"/>
  <c r="F41" i="1" l="1"/>
  <c r="F92" i="1" l="1"/>
  <c r="F45" i="1"/>
  <c r="F99" i="1" l="1"/>
  <c r="F101" i="1" l="1"/>
</calcChain>
</file>

<file path=xl/sharedStrings.xml><?xml version="1.0" encoding="utf-8"?>
<sst xmlns="http://schemas.openxmlformats.org/spreadsheetml/2006/main" count="75" uniqueCount="68">
  <si>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</si>
  <si>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</si>
  <si>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</si>
  <si>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</si>
  <si>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</si>
  <si>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</si>
  <si>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</si>
  <si>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</si>
  <si>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</si>
  <si>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</si>
  <si>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</si>
  <si>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</si>
  <si>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</si>
  <si>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</si>
  <si>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</si>
  <si>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</si>
  <si>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</si>
  <si>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</si>
  <si>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</si>
  <si>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</si>
  <si>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</si>
  <si>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</si>
  <si>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</si>
  <si>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</si>
  <si>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</si>
  <si>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</si>
  <si>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</si>
  <si>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</si>
  <si>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</si>
  <si>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</si>
  <si>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</si>
  <si>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</si>
  <si>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</si>
  <si>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</si>
  <si>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</si>
  <si>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</si>
  <si>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</si>
  <si>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</si>
  <si>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</si>
  <si>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</si>
  <si>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</si>
  <si>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</si>
  <si>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Federico José Parker Soto                         Ernesto Francisco Fernández Lang                  Gabriel Simán Siri</t>
  </si>
  <si>
    <t>Miguel Ernesto Lacayo Arguello           Francisco Enrique Cáceres Prunera               René Alcides Fabián Pérez</t>
  </si>
  <si>
    <t xml:space="preserve">     Director Presidente                                         Director Vicepresidente                         Director Secretario</t>
  </si>
  <si>
    <t xml:space="preserve">          Director Externo                                     Gerente General                                    Contador General</t>
  </si>
  <si>
    <t>Inversiones financieras</t>
  </si>
  <si>
    <t>Reservas de capital, resultados acumulados y patrimonio no ganado</t>
  </si>
  <si>
    <t>Al 31 de enero de 2019</t>
  </si>
  <si>
    <t>Balance General (no auditado)</t>
  </si>
  <si>
    <t>Estado de Resultados (no auditado)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</si>
  <si>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</si>
  <si>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</si>
  <si>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</si>
  <si>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</si>
  <si>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</si>
  <si>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</si>
  <si>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</si>
  <si>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</si>
  <si>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</si>
  <si>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</si>
  <si>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</si>
  <si>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</si>
  <si>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</si>
  <si>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</si>
  <si>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Por el periodo del 1 enero al 31 de marzo de 2019</t>
  </si>
  <si>
    <t>Impuesto sobre la renta</t>
  </si>
  <si>
    <t>Utilidad antes de 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</si>
</sst>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3" fillId="2" borderId="0" xfId="2" applyNumberFormat="1" applyFont="1" applyFill="1" applyBorder="1"/>
    <xf numFmtId="166" fontId="3" fillId="2" borderId="4" xfId="2" applyNumberFormat="1" applyFont="1" applyFill="1" applyBorder="1"/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79" zoomScale="87" zoomScaleNormal="87" workbookViewId="0">
      <selection activeCell="A79" sqref="A7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48</v>
      </c>
      <c r="L1" s="4" t="s">
        <v>0</v>
      </c>
    </row>
    <row r="2" spans="1:12" s="4" customFormat="1" ht="17.25" customHeight="1">
      <c r="A2" s="42" t="s">
        <v>1</v>
      </c>
      <c r="B2" s="42"/>
      <c r="C2" s="42"/>
      <c r="D2" s="42"/>
      <c r="E2" s="42"/>
      <c r="F2" s="42"/>
      <c r="G2" s="5"/>
      <c r="H2" s="3"/>
      <c r="I2" s="3"/>
      <c r="J2" s="3"/>
      <c r="K2" s="4" t="s">
        <v>55</v>
      </c>
      <c r="L2" s="4" t="s">
        <v>2</v>
      </c>
    </row>
    <row r="3" spans="1:12" s="4" customFormat="1" ht="17.25" customHeight="1">
      <c r="A3" s="41" t="s">
        <v>3</v>
      </c>
      <c r="B3" s="41"/>
      <c r="C3" s="41"/>
      <c r="D3" s="41"/>
      <c r="E3" s="41"/>
      <c r="F3" s="41"/>
      <c r="G3" s="5"/>
      <c r="H3" s="3"/>
      <c r="I3" s="3"/>
      <c r="J3" s="3"/>
      <c r="K3" s="4" t="s">
        <v>56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57</v>
      </c>
      <c r="L4" s="4" t="s">
        <v>5</v>
      </c>
    </row>
    <row r="5" spans="1:12" s="4" customFormat="1" ht="17.25" customHeight="1">
      <c r="A5" s="42" t="s">
        <v>49</v>
      </c>
      <c r="B5" s="42"/>
      <c r="C5" s="42"/>
      <c r="D5" s="42"/>
      <c r="E5" s="42"/>
      <c r="F5" s="42"/>
      <c r="G5" s="2"/>
      <c r="H5" s="3"/>
      <c r="I5" s="3"/>
      <c r="J5" s="3"/>
      <c r="K5" s="4" t="s">
        <v>58</v>
      </c>
    </row>
    <row r="6" spans="1:12" s="4" customFormat="1" ht="17.25" customHeight="1">
      <c r="A6" s="41"/>
      <c r="B6" s="41"/>
      <c r="C6" s="41"/>
      <c r="D6" s="41"/>
      <c r="E6" s="41"/>
      <c r="F6" s="41"/>
      <c r="G6" s="2"/>
      <c r="H6" s="3"/>
      <c r="I6" s="3"/>
      <c r="J6" s="3"/>
      <c r="K6" s="4" t="s">
        <v>59</v>
      </c>
    </row>
    <row r="7" spans="1:12" s="4" customFormat="1" ht="17.25" customHeight="1">
      <c r="A7" s="41" t="str">
        <f>+K3</f>
        <v>Al 31 de marzo de 2019</v>
      </c>
      <c r="B7" s="41"/>
      <c r="C7" s="41"/>
      <c r="D7" s="41"/>
      <c r="E7" s="41"/>
      <c r="F7" s="41"/>
      <c r="G7" s="2"/>
      <c r="H7" s="3"/>
      <c r="I7" s="3"/>
      <c r="J7" s="3"/>
      <c r="K7" s="4" t="s">
        <v>60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61</v>
      </c>
    </row>
    <row r="9" spans="1:12" s="4" customFormat="1" ht="17.25" customHeight="1">
      <c r="A9" s="41" t="s">
        <v>6</v>
      </c>
      <c r="B9" s="41"/>
      <c r="C9" s="41"/>
      <c r="D9" s="41"/>
      <c r="E9" s="41"/>
      <c r="F9" s="41"/>
      <c r="G9" s="2"/>
      <c r="H9" s="3"/>
      <c r="I9" s="3"/>
      <c r="J9" s="3"/>
      <c r="K9" s="4" t="s">
        <v>62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63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64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20128</v>
      </c>
      <c r="G15" s="2"/>
      <c r="H15" s="3"/>
      <c r="I15" s="3"/>
      <c r="J15" s="3"/>
    </row>
    <row r="16" spans="1:12" s="4" customFormat="1" ht="17.25" customHeight="1">
      <c r="A16" s="1"/>
      <c r="B16" s="1" t="s">
        <v>46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52</v>
      </c>
      <c r="D17" s="12"/>
      <c r="E17" s="12"/>
      <c r="F17" s="16">
        <v>46566.1</v>
      </c>
    </row>
    <row r="18" spans="1:32" ht="17.25" customHeight="1">
      <c r="D18" s="12"/>
      <c r="E18" s="12"/>
      <c r="F18" s="37">
        <f>SUM(F15:F17)</f>
        <v>67194.100000000006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2012.8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249.6</v>
      </c>
    </row>
    <row r="25" spans="1:32" ht="17.25" customHeight="1">
      <c r="D25" s="12"/>
      <c r="E25" s="12"/>
      <c r="F25" s="14"/>
    </row>
    <row r="26" spans="1:32" ht="17.25" customHeight="1" thickBot="1">
      <c r="A26" s="11" t="s">
        <v>12</v>
      </c>
      <c r="D26" s="12"/>
      <c r="E26" s="12"/>
      <c r="F26" s="17">
        <f>+F18+F21+F24</f>
        <v>69456.500000000015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58975.8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80.5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59056.3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887.4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207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751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1845.4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60901.700000000004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8554.7999999999993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47</v>
      </c>
      <c r="D43" s="12"/>
      <c r="E43" s="12"/>
      <c r="F43" s="14">
        <v>1164.5</v>
      </c>
      <c r="I43" s="40"/>
    </row>
    <row r="44" spans="1:32" ht="6.7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69456.5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42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44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43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45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2" t="s">
        <v>1</v>
      </c>
      <c r="B65" s="42"/>
      <c r="C65" s="42"/>
      <c r="D65" s="42"/>
      <c r="E65" s="42"/>
      <c r="F65" s="42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3" t="s">
        <v>3</v>
      </c>
      <c r="B66" s="43"/>
      <c r="C66" s="43"/>
      <c r="D66" s="43"/>
      <c r="E66" s="43"/>
      <c r="F66" s="43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2" t="s">
        <v>50</v>
      </c>
      <c r="B68" s="42"/>
      <c r="C68" s="42"/>
      <c r="D68" s="42"/>
      <c r="E68" s="42"/>
      <c r="F68" s="42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3"/>
      <c r="B69" s="43"/>
      <c r="C69" s="43"/>
      <c r="D69" s="43"/>
      <c r="E69" s="43"/>
      <c r="F69" s="43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65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1" t="s">
        <v>25</v>
      </c>
      <c r="B72" s="41"/>
      <c r="C72" s="41"/>
      <c r="D72" s="41"/>
      <c r="E72" s="41"/>
      <c r="F72" s="41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4023.9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163.19999999999999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3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134.6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27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4351.7000000000007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753.5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76.5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830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1297.3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2127.3000000000002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2224.4000000000005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1378.2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808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173.3</v>
      </c>
      <c r="G97" s="30"/>
    </row>
    <row r="98" spans="1:32">
      <c r="A98" s="28"/>
      <c r="B98" s="28"/>
      <c r="C98" s="28"/>
      <c r="D98" s="12"/>
      <c r="E98" s="12"/>
      <c r="F98" s="37">
        <f>SUM(F95:F97)</f>
        <v>2359.5</v>
      </c>
      <c r="G98" s="30"/>
    </row>
    <row r="99" spans="1:32">
      <c r="A99" s="27" t="s">
        <v>51</v>
      </c>
      <c r="B99" s="28"/>
      <c r="C99" s="28"/>
      <c r="F99" s="30">
        <f>+F92-F98</f>
        <v>-135.09999999999945</v>
      </c>
      <c r="G99" s="34"/>
    </row>
    <row r="100" spans="1:32">
      <c r="B100" s="28" t="s">
        <v>53</v>
      </c>
      <c r="C100" s="28"/>
      <c r="D100" s="12"/>
      <c r="E100" s="12"/>
      <c r="F100" s="16">
        <v>408.8</v>
      </c>
      <c r="G100" s="30"/>
    </row>
    <row r="101" spans="1:32">
      <c r="A101" s="27" t="s">
        <v>67</v>
      </c>
      <c r="B101" s="28"/>
      <c r="C101" s="28"/>
      <c r="F101" s="44">
        <f>+F99+F100</f>
        <v>273.70000000000056</v>
      </c>
      <c r="G101" s="35"/>
    </row>
    <row r="102" spans="1:32">
      <c r="A102" s="27"/>
      <c r="B102" s="28" t="s">
        <v>66</v>
      </c>
      <c r="C102" s="28"/>
      <c r="F102" s="44">
        <v>82.1</v>
      </c>
      <c r="G102" s="35"/>
    </row>
    <row r="103" spans="1:32" ht="18" thickBot="1">
      <c r="A103" s="27" t="s">
        <v>54</v>
      </c>
      <c r="B103" s="28"/>
      <c r="C103" s="28"/>
      <c r="F103" s="45">
        <f>+F101-F102</f>
        <v>191.60000000000056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42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44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43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45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032019</vt:lpstr>
      <vt:lpstr>'032019'!Área_de_impresión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2019-02-22T16:46:07Z</cp:lastPrinted>
  <dcterms:created xsi:type="dcterms:W3CDTF">2017-12-27T22:00:56Z</dcterms:created>
  <dcterms:modified xsi:type="dcterms:W3CDTF">2019-04-22T15:48:39Z</dcterms:modified>
</cp:coreProperties>
</file>