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BG_BVES" sheetId="1" r:id="rId1"/>
  </sheets>
  <externalReferences>
    <externalReference r:id="rId2"/>
  </externalReferences>
  <definedNames>
    <definedName name="_xlnm.Print_Area" localSheetId="0">BG_BVES!$A$1:$D$66</definedName>
    <definedName name="_xlnm.Print_Titles" localSheetId="0">BG_BVES!$1:$11</definedName>
  </definedNames>
  <calcPr calcId="145621" fullCalcOnLoad="1"/>
</workbook>
</file>

<file path=xl/calcChain.xml><?xml version="1.0" encoding="utf-8"?>
<calcChain xmlns="http://schemas.openxmlformats.org/spreadsheetml/2006/main">
  <c r="D47" i="1" l="1"/>
  <c r="D36" i="1"/>
  <c r="D22" i="1"/>
  <c r="C14" i="1"/>
  <c r="C11" i="1"/>
  <c r="A4" i="1"/>
  <c r="A3" i="1"/>
  <c r="A2" i="1"/>
  <c r="A1" i="1"/>
  <c r="D50" i="1" l="1"/>
  <c r="D31" i="1"/>
  <c r="D39" i="1" s="1"/>
  <c r="D43" i="1"/>
  <c r="D9" i="1"/>
  <c r="D41" i="1" l="1"/>
  <c r="D53" i="1" s="1"/>
  <c r="D26" i="1"/>
</calcChain>
</file>

<file path=xl/sharedStrings.xml><?xml version="1.0" encoding="utf-8"?>
<sst xmlns="http://schemas.openxmlformats.org/spreadsheetml/2006/main" count="27" uniqueCount="26">
  <si>
    <t>ACTIVO</t>
  </si>
  <si>
    <t>CIRCULANTE</t>
  </si>
  <si>
    <t>Caja Chica</t>
  </si>
  <si>
    <t>Bancos y Financieras del País</t>
  </si>
  <si>
    <t>Otras Disponibilidades Restringidas en Moneda Nacional</t>
  </si>
  <si>
    <t>Cuentas por Cobrar</t>
  </si>
  <si>
    <t>Impuestos</t>
  </si>
  <si>
    <t>Inversiones Permanentes</t>
  </si>
  <si>
    <t>TOTAL ACTIVO</t>
  </si>
  <si>
    <t>PASIVO</t>
  </si>
  <si>
    <t>Pasivo Corriente</t>
  </si>
  <si>
    <t>Cuentas por pagar</t>
  </si>
  <si>
    <t>Cuentas por pagar relacionadas</t>
  </si>
  <si>
    <t>Dividendos por pagar</t>
  </si>
  <si>
    <t>Pasivo No Corriente</t>
  </si>
  <si>
    <t>Estimación para obligaciones laborales</t>
  </si>
  <si>
    <t>TOTAL PASIVO</t>
  </si>
  <si>
    <t>PATRIMONIO</t>
  </si>
  <si>
    <t>CAPITAL</t>
  </si>
  <si>
    <t>CAPITAL SOCIAL  FIJO</t>
  </si>
  <si>
    <t>CAPITAL SOCIAL VARIABLE</t>
  </si>
  <si>
    <t>RESERVAS DE CAPITAL</t>
  </si>
  <si>
    <t>RESERVA LEGAL</t>
  </si>
  <si>
    <t>RESULTADOS</t>
  </si>
  <si>
    <t>UTILIDAD DEL EJERCICIO</t>
  </si>
  <si>
    <t>TOTAL PASIVO MAS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</si>
</sst>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\¢* #,##0.00_);_(\¢* \(#,##0.00\);_(\¢* \-??_);_(@_)"/>
  </numFmts>
  <fonts count="15">
    <font>
      <sz val="10"/>
      <name val="Arial"/>
      <family val="2"/>
    </font>
    <font>
      <sz val="10"/>
      <name val="Arial"/>
      <family val="2"/>
    </font>
    <font>
      <b/>
      <sz val="12"/>
      <name val="Bookman Old Style"/>
      <family val="1"/>
    </font>
    <font>
      <b/>
      <u/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ntique Olive"/>
      <family val="2"/>
    </font>
    <font>
      <sz val="10"/>
      <color indexed="8"/>
      <name val="MS Sans Serif"/>
      <family val="2"/>
    </font>
    <font>
      <sz val="8"/>
      <color theme="1"/>
      <name val="Arial"/>
      <family val="2"/>
    </font>
    <font>
      <b/>
      <sz val="10"/>
      <name val="Bookman Old Style"/>
      <family val="1"/>
    </font>
    <font>
      <sz val="10"/>
      <name val="Bookman Old Style"/>
      <family val="1"/>
    </font>
    <font>
      <b/>
      <sz val="10"/>
      <name val="Antique Olive"/>
      <family val="2"/>
    </font>
    <font>
      <sz val="10"/>
      <name val="Antique Olive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ont="0" applyFill="0" applyBorder="0" applyProtection="0">
      <alignment vertical="center"/>
    </xf>
    <xf numFmtId="164" fontId="10" fillId="0" borderId="0" applyFont="0" applyFill="0" applyBorder="0" applyAlignment="0" applyProtection="0"/>
    <xf numFmtId="0" fontId="9" fillId="0" borderId="0" applyNumberFormat="0" applyFont="0" applyFill="0" applyBorder="0" applyProtection="0">
      <alignment vertical="center"/>
    </xf>
    <xf numFmtId="166" fontId="1" fillId="0" borderId="0" applyFill="0" applyBorder="0" applyAlignment="0" applyProtection="0"/>
    <xf numFmtId="0" fontId="9" fillId="0" borderId="0"/>
    <xf numFmtId="0" fontId="9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43" fontId="0" fillId="0" borderId="0" xfId="0" applyNumberFormat="1"/>
    <xf numFmtId="43" fontId="4" fillId="0" borderId="0" xfId="0" applyNumberFormat="1" applyFont="1"/>
    <xf numFmtId="0" fontId="7" fillId="0" borderId="0" xfId="0" applyFont="1"/>
    <xf numFmtId="0" fontId="1" fillId="0" borderId="0" xfId="0" applyFont="1"/>
    <xf numFmtId="0" fontId="4" fillId="0" borderId="0" xfId="0" applyFont="1" applyBorder="1"/>
    <xf numFmtId="0" fontId="5" fillId="0" borderId="0" xfId="0" applyFont="1" applyAlignment="1">
      <alignment horizontal="left"/>
    </xf>
    <xf numFmtId="1" fontId="0" fillId="0" borderId="0" xfId="0" applyNumberFormat="1" applyFill="1" applyAlignment="1">
      <alignment horizontal="center"/>
    </xf>
    <xf numFmtId="43" fontId="0" fillId="0" borderId="0" xfId="1" applyFont="1"/>
    <xf numFmtId="0" fontId="8" fillId="0" borderId="0" xfId="0" applyFont="1"/>
    <xf numFmtId="0" fontId="0" fillId="0" borderId="0" xfId="0" applyFont="1"/>
    <xf numFmtId="0" fontId="11" fillId="0" borderId="0" xfId="0" applyFont="1" applyAlignment="1">
      <alignment horizontal="center"/>
    </xf>
    <xf numFmtId="43" fontId="4" fillId="0" borderId="0" xfId="1" applyFont="1"/>
    <xf numFmtId="0" fontId="12" fillId="0" borderId="0" xfId="0" applyFont="1" applyAlignment="1">
      <alignment horizontal="center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 applyFont="1"/>
    <xf numFmtId="43" fontId="0" fillId="0" borderId="0" xfId="1" applyFont="1" applyFill="1" applyBorder="1"/>
    <xf numFmtId="43" fontId="4" fillId="0" borderId="2" xfId="0" applyNumberFormat="1" applyFont="1" applyBorder="1"/>
    <xf numFmtId="43" fontId="4" fillId="0" borderId="0" xfId="0" applyNumberFormat="1" applyFont="1" applyBorder="1"/>
    <xf numFmtId="43" fontId="4" fillId="0" borderId="1" xfId="0" applyNumberFormat="1" applyFont="1" applyBorder="1"/>
    <xf numFmtId="43" fontId="13" fillId="0" borderId="0" xfId="1" applyFont="1"/>
    <xf numFmtId="165" fontId="14" fillId="0" borderId="0" xfId="1" applyNumberFormat="1" applyFont="1"/>
  </cellXfs>
  <cellStyles count="8">
    <cellStyle name="Millares" xfId="1" builtinId="3"/>
    <cellStyle name="Millares 2" xfId="2"/>
    <cellStyle name="Millares 3" xfId="3"/>
    <cellStyle name="Millares 4" xfId="4"/>
    <cellStyle name="Moneda 5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895350</xdr:colOff>
      <xdr:row>3</xdr:row>
      <xdr:rowOff>66675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888" r="60953"/>
        <a:stretch>
          <a:fillRect/>
        </a:stretch>
      </xdr:blipFill>
      <xdr:spPr bwMode="auto">
        <a:xfrm>
          <a:off x="47625" y="0"/>
          <a:ext cx="847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438150</xdr:colOff>
      <xdr:row>61</xdr:row>
      <xdr:rowOff>123825</xdr:rowOff>
    </xdr:from>
    <xdr:to>
      <xdr:col>0</xdr:col>
      <xdr:colOff>2324100</xdr:colOff>
      <xdr:row>65</xdr:row>
      <xdr:rowOff>104775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38150" y="16764000"/>
          <a:ext cx="1885950" cy="628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</a:t>
          </a:r>
        </a:p>
        <a:p>
          <a:pPr algn="ctr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Fernando Gonzalez Paz</a:t>
          </a:r>
        </a:p>
        <a:p>
          <a:pPr algn="ctr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Representante Legal</a:t>
          </a:r>
        </a:p>
        <a:p>
          <a:pPr algn="ctr" rtl="0">
            <a:defRPr sz="1000"/>
          </a:pPr>
          <a:endParaRPr lang="es-E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904875</xdr:colOff>
      <xdr:row>62</xdr:row>
      <xdr:rowOff>19050</xdr:rowOff>
    </xdr:from>
    <xdr:to>
      <xdr:col>3</xdr:col>
      <xdr:colOff>669557</xdr:colOff>
      <xdr:row>65</xdr:row>
      <xdr:rowOff>114300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00600" y="16821150"/>
          <a:ext cx="2022107" cy="581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</a:t>
          </a:r>
        </a:p>
        <a:p>
          <a:pPr algn="ctr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Roberto Ramírez</a:t>
          </a:r>
        </a:p>
        <a:p>
          <a:pPr algn="ctr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Contador General</a:t>
          </a:r>
        </a:p>
        <a:p>
          <a:pPr algn="ctr" rtl="0">
            <a:defRPr sz="1000"/>
          </a:pPr>
          <a:endParaRPr lang="es-E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E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amirez/Documents/Jird/A&#209;O%202019/IBC/Estados%20Financieros%202019/03%20EF%20MARZ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A"/>
      <sheetName val="BGP"/>
      <sheetName val="ER MES"/>
      <sheetName val="ER ACUM"/>
      <sheetName val="ER COMP"/>
      <sheetName val="Historico FP-inversiones"/>
      <sheetName val=" % DE GASTOS"/>
      <sheetName val="E OP BUR"/>
      <sheetName val="E AD CARTERA"/>
      <sheetName val="EFSUPER"/>
      <sheetName val="RAZ FINAC"/>
      <sheetName val="RENTA MENSUAL"/>
      <sheetName val="RENTA ANUAL"/>
      <sheetName val="BG_BVES"/>
      <sheetName val="ER_BVES"/>
    </sheetNames>
    <sheetDataSet>
      <sheetData sheetId="0">
        <row r="1">
          <cell r="A1" t="str">
            <v>INVERSIONES BURSÁTILES CREDOMATIC, S.A. DE C.V.</v>
          </cell>
        </row>
        <row r="2">
          <cell r="A2" t="str">
            <v>Casa de Corredores de Bolsa</v>
          </cell>
        </row>
        <row r="3">
          <cell r="A3" t="str">
            <v>BALANCE GENERAL AL 31 DE MARZO 2019</v>
          </cell>
        </row>
        <row r="4">
          <cell r="A4" t="str">
            <v>(Expresado en Dólares de los Estados Unidos de América)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92D050"/>
    <pageSetUpPr fitToPage="1"/>
  </sheetPr>
  <dimension ref="A1:E90"/>
  <sheetViews>
    <sheetView showGridLines="0" tabSelected="1" zoomScaleNormal="100" workbookViewId="0">
      <selection activeCell="A3" sqref="A3:D3"/>
    </sheetView>
  </sheetViews>
  <sheetFormatPr baseColWidth="10" defaultColWidth="9.140625" defaultRowHeight="12.75"/>
  <cols>
    <col min="1" max="1" width="58.42578125" customWidth="1"/>
    <col min="2" max="2" width="17.85546875" customWidth="1"/>
    <col min="3" max="3" width="16" bestFit="1" customWidth="1"/>
    <col min="4" max="4" width="19.42578125" style="4" customWidth="1"/>
    <col min="5" max="5" width="11.85546875" bestFit="1" customWidth="1"/>
  </cols>
  <sheetData>
    <row r="1" spans="1:4" ht="15.75">
      <c r="A1" s="1" t="str">
        <f>[1]BGA!A1</f>
        <v>INVERSIONES BURSÁTILES CREDOMATIC, S.A. DE C.V.</v>
      </c>
      <c r="B1" s="1"/>
      <c r="C1" s="1"/>
      <c r="D1" s="1"/>
    </row>
    <row r="2" spans="1:4" ht="15.75">
      <c r="A2" s="1" t="str">
        <f>[1]BGA!A2</f>
        <v>Casa de Corredores de Bolsa</v>
      </c>
      <c r="B2" s="1"/>
      <c r="C2" s="1"/>
      <c r="D2" s="1"/>
    </row>
    <row r="3" spans="1:4" ht="15.75">
      <c r="A3" s="1" t="str">
        <f>[1]BGA!A3</f>
        <v>BALANCE GENERAL AL 31 DE MARZO 2019</v>
      </c>
      <c r="B3" s="1"/>
      <c r="C3" s="1"/>
      <c r="D3" s="1"/>
    </row>
    <row r="4" spans="1:4" ht="15.75">
      <c r="A4" s="1" t="str">
        <f>[1]BGA!A4</f>
        <v>(Expresado en Dólares de los Estados Unidos de América)</v>
      </c>
      <c r="B4" s="1"/>
      <c r="C4" s="1"/>
      <c r="D4" s="1"/>
    </row>
    <row r="5" spans="1:4" ht="15.75">
      <c r="A5" s="2"/>
      <c r="B5" s="2"/>
      <c r="C5" s="2"/>
      <c r="D5" s="2"/>
    </row>
    <row r="6" spans="1:4" ht="15.75">
      <c r="A6" s="2"/>
      <c r="B6" s="2"/>
      <c r="C6" s="2"/>
      <c r="D6" s="2"/>
    </row>
    <row r="7" spans="1:4" ht="15.75">
      <c r="A7" s="3" t="s">
        <v>0</v>
      </c>
      <c r="D7" s="2"/>
    </row>
    <row r="8" spans="1:4">
      <c r="B8" s="15"/>
      <c r="C8" s="15"/>
      <c r="D8" s="16"/>
    </row>
    <row r="9" spans="1:4">
      <c r="A9" s="4" t="s">
        <v>1</v>
      </c>
      <c r="B9" s="15"/>
      <c r="C9" s="15"/>
      <c r="D9" s="17">
        <f>+C11+C14</f>
        <v>1316308.8499999999</v>
      </c>
    </row>
    <row r="10" spans="1:4" ht="15">
      <c r="A10" s="4"/>
      <c r="B10" s="15"/>
      <c r="C10" s="15"/>
      <c r="D10" s="18"/>
    </row>
    <row r="11" spans="1:4" ht="15">
      <c r="A11" s="5" t="s">
        <v>2</v>
      </c>
      <c r="B11" s="19">
        <v>200</v>
      </c>
      <c r="C11" s="20">
        <f>SUM(B11:B11)</f>
        <v>200</v>
      </c>
    </row>
    <row r="12" spans="1:4">
      <c r="B12" s="15"/>
      <c r="C12" s="15"/>
    </row>
    <row r="13" spans="1:4">
      <c r="A13" s="4" t="s">
        <v>1</v>
      </c>
      <c r="B13" s="15"/>
      <c r="C13" s="15"/>
      <c r="D13" s="13"/>
    </row>
    <row r="14" spans="1:4">
      <c r="A14" s="4"/>
      <c r="B14" s="15"/>
      <c r="C14" s="21">
        <f>SUM(B15:B18)</f>
        <v>1316108.8499999999</v>
      </c>
      <c r="D14" s="17"/>
    </row>
    <row r="15" spans="1:4" ht="15">
      <c r="A15" s="5" t="s">
        <v>3</v>
      </c>
      <c r="B15" s="13">
        <v>1181553.1599999999</v>
      </c>
      <c r="C15" s="20"/>
      <c r="D15" s="7"/>
    </row>
    <row r="16" spans="1:4" ht="14.25">
      <c r="A16" s="8" t="s">
        <v>4</v>
      </c>
      <c r="B16" s="13">
        <v>119785.71</v>
      </c>
      <c r="C16" s="17"/>
      <c r="D16" s="7"/>
    </row>
    <row r="17" spans="1:5" ht="15">
      <c r="A17" s="5" t="s">
        <v>5</v>
      </c>
      <c r="B17" s="13">
        <v>852.16</v>
      </c>
      <c r="C17" s="17"/>
      <c r="D17" s="7"/>
    </row>
    <row r="18" spans="1:5" ht="15">
      <c r="A18" s="5" t="s">
        <v>6</v>
      </c>
      <c r="B18" s="19">
        <v>13917.82</v>
      </c>
      <c r="C18" s="15"/>
      <c r="D18" s="13"/>
    </row>
    <row r="19" spans="1:5">
      <c r="B19" s="22"/>
      <c r="C19" s="21"/>
    </row>
    <row r="20" spans="1:5">
      <c r="A20" s="9"/>
      <c r="B20" s="15"/>
      <c r="C20" s="15"/>
    </row>
    <row r="21" spans="1:5" ht="15">
      <c r="A21" s="5"/>
      <c r="B21" s="20"/>
      <c r="C21" s="13"/>
      <c r="D21" s="15"/>
    </row>
    <row r="22" spans="1:5" ht="15">
      <c r="A22" s="5"/>
      <c r="B22" s="20"/>
      <c r="C22" s="13"/>
      <c r="D22" s="21">
        <f>B23</f>
        <v>36360</v>
      </c>
    </row>
    <row r="23" spans="1:5" ht="15">
      <c r="A23" s="5" t="s">
        <v>7</v>
      </c>
      <c r="B23" s="19">
        <v>36360</v>
      </c>
      <c r="C23" s="13"/>
      <c r="D23" s="15"/>
    </row>
    <row r="24" spans="1:5" ht="15">
      <c r="A24" s="5"/>
      <c r="B24" s="13"/>
      <c r="C24" s="13"/>
      <c r="D24" s="15"/>
    </row>
    <row r="25" spans="1:5">
      <c r="B25" s="15"/>
      <c r="C25" s="15"/>
      <c r="D25" s="10"/>
    </row>
    <row r="26" spans="1:5" ht="16.5" thickBot="1">
      <c r="A26" s="11" t="s">
        <v>8</v>
      </c>
      <c r="B26" s="15"/>
      <c r="C26" s="15"/>
      <c r="D26" s="23">
        <f>SUM(D9:D25)</f>
        <v>1352668.8499999999</v>
      </c>
      <c r="E26" s="7"/>
    </row>
    <row r="27" spans="1:5" ht="16.5" thickTop="1">
      <c r="A27" s="11"/>
      <c r="B27" s="15"/>
      <c r="C27" s="15"/>
      <c r="D27" s="24"/>
    </row>
    <row r="28" spans="1:5" ht="15.75">
      <c r="A28" s="3" t="s">
        <v>9</v>
      </c>
      <c r="B28" s="15"/>
      <c r="C28" s="15"/>
    </row>
    <row r="29" spans="1:5">
      <c r="B29" s="15"/>
      <c r="C29" s="15"/>
    </row>
    <row r="30" spans="1:5">
      <c r="B30" s="15"/>
      <c r="C30" s="15"/>
      <c r="D30" s="7"/>
    </row>
    <row r="31" spans="1:5" ht="15">
      <c r="A31" s="5" t="s">
        <v>10</v>
      </c>
      <c r="B31" s="13"/>
      <c r="C31" s="21"/>
      <c r="D31" s="7">
        <f>SUM(B32:B34)</f>
        <v>332750.15000000002</v>
      </c>
    </row>
    <row r="32" spans="1:5" ht="15">
      <c r="A32" s="5" t="s">
        <v>11</v>
      </c>
      <c r="B32" s="20">
        <v>3154.22</v>
      </c>
      <c r="C32" s="13"/>
    </row>
    <row r="33" spans="1:4" ht="15">
      <c r="A33" s="5" t="s">
        <v>12</v>
      </c>
      <c r="B33" s="20">
        <v>6516.48</v>
      </c>
      <c r="C33" s="13"/>
    </row>
    <row r="34" spans="1:4" ht="15">
      <c r="A34" s="5" t="s">
        <v>13</v>
      </c>
      <c r="B34" s="19">
        <v>323079.45</v>
      </c>
      <c r="C34" s="13"/>
    </row>
    <row r="35" spans="1:4" ht="15">
      <c r="A35" s="5"/>
      <c r="B35" s="20"/>
      <c r="C35" s="15"/>
    </row>
    <row r="36" spans="1:4" ht="15">
      <c r="A36" s="5" t="s">
        <v>14</v>
      </c>
      <c r="B36" s="20"/>
      <c r="C36" s="13"/>
      <c r="D36" s="7">
        <f>SUM(B37:B37)</f>
        <v>2476.5</v>
      </c>
    </row>
    <row r="37" spans="1:4" ht="15">
      <c r="A37" s="5" t="s">
        <v>15</v>
      </c>
      <c r="B37" s="19">
        <v>2476.5</v>
      </c>
      <c r="C37" s="20"/>
    </row>
    <row r="38" spans="1:4">
      <c r="B38" s="15"/>
      <c r="C38" s="15"/>
    </row>
    <row r="39" spans="1:4" ht="15.75">
      <c r="A39" s="11" t="s">
        <v>16</v>
      </c>
      <c r="B39" s="15"/>
      <c r="C39" s="15"/>
      <c r="D39" s="25">
        <f>SUM(D30:D38)</f>
        <v>335226.65000000002</v>
      </c>
    </row>
    <row r="40" spans="1:4">
      <c r="B40" s="15"/>
      <c r="C40" s="15"/>
    </row>
    <row r="41" spans="1:4" ht="15">
      <c r="A41" s="5" t="s">
        <v>17</v>
      </c>
      <c r="B41" s="15"/>
      <c r="C41" s="15"/>
      <c r="D41" s="17">
        <f>SUM(D43:D50)</f>
        <v>1017442.2</v>
      </c>
    </row>
    <row r="42" spans="1:4">
      <c r="B42" s="15"/>
      <c r="C42" s="15"/>
    </row>
    <row r="43" spans="1:4">
      <c r="A43" t="s">
        <v>18</v>
      </c>
      <c r="B43" s="15"/>
      <c r="C43" s="15"/>
      <c r="D43" s="21">
        <f>SUM(B44:B45)</f>
        <v>852400</v>
      </c>
    </row>
    <row r="44" spans="1:4">
      <c r="A44" t="s">
        <v>19</v>
      </c>
      <c r="B44" s="20">
        <v>687400</v>
      </c>
      <c r="C44" s="15"/>
      <c r="D44" s="21"/>
    </row>
    <row r="45" spans="1:4">
      <c r="A45" t="s">
        <v>20</v>
      </c>
      <c r="B45" s="19">
        <v>165000</v>
      </c>
      <c r="C45" s="20"/>
    </row>
    <row r="46" spans="1:4">
      <c r="B46" s="15"/>
      <c r="C46" s="15"/>
    </row>
    <row r="47" spans="1:4">
      <c r="A47" t="s">
        <v>21</v>
      </c>
      <c r="B47" s="15"/>
      <c r="C47" s="15"/>
      <c r="D47" s="21">
        <f>SUM(B48:B48)</f>
        <v>178581.44</v>
      </c>
    </row>
    <row r="48" spans="1:4">
      <c r="A48" t="s">
        <v>22</v>
      </c>
      <c r="B48" s="19">
        <v>178581.44</v>
      </c>
      <c r="C48" s="20"/>
    </row>
    <row r="49" spans="1:5">
      <c r="B49" s="20"/>
      <c r="C49" s="20"/>
    </row>
    <row r="50" spans="1:5">
      <c r="A50" t="s">
        <v>23</v>
      </c>
      <c r="B50" s="15"/>
      <c r="C50" s="15"/>
      <c r="D50" s="21">
        <f>SUM(B51:B51)</f>
        <v>-13539.240000000002</v>
      </c>
    </row>
    <row r="51" spans="1:5">
      <c r="A51" t="s">
        <v>24</v>
      </c>
      <c r="B51" s="19">
        <v>-13539.240000000002</v>
      </c>
      <c r="C51" s="15"/>
      <c r="D51" s="10"/>
    </row>
    <row r="52" spans="1:5">
      <c r="B52" s="20"/>
      <c r="C52" s="15"/>
      <c r="D52" s="10"/>
    </row>
    <row r="53" spans="1:5" s="12" customFormat="1" ht="16.5" thickBot="1">
      <c r="A53" s="11" t="s">
        <v>25</v>
      </c>
      <c r="B53" s="13"/>
      <c r="C53" s="13"/>
      <c r="D53" s="23">
        <f>D41+D39</f>
        <v>1352668.85</v>
      </c>
      <c r="E53"/>
    </row>
    <row r="54" spans="1:5" s="12" customFormat="1" ht="15.75" thickTop="1">
      <c r="A54" s="5"/>
      <c r="B54" s="15"/>
      <c r="C54" s="13"/>
      <c r="D54" s="15"/>
      <c r="E54"/>
    </row>
    <row r="55" spans="1:5" s="12" customFormat="1" ht="15.75">
      <c r="A55" s="14"/>
      <c r="B55" s="26"/>
      <c r="C55" s="13"/>
      <c r="D55" s="24"/>
      <c r="E55"/>
    </row>
    <row r="56" spans="1:5" s="12" customFormat="1" ht="15.75">
      <c r="A56" s="14"/>
      <c r="B56" s="26"/>
      <c r="C56" s="13"/>
      <c r="D56" s="24"/>
      <c r="E56"/>
    </row>
    <row r="57" spans="1:5" s="12" customFormat="1" ht="15.75">
      <c r="A57" s="14"/>
      <c r="B57" s="26"/>
      <c r="C57" s="13"/>
      <c r="D57" s="24"/>
      <c r="E57"/>
    </row>
    <row r="58" spans="1:5" s="12" customFormat="1" ht="15.75">
      <c r="A58" s="14"/>
      <c r="B58" s="26"/>
      <c r="C58" s="13"/>
      <c r="D58" s="24"/>
      <c r="E58"/>
    </row>
    <row r="59" spans="1:5" s="12" customFormat="1">
      <c r="A59"/>
      <c r="B59" s="27"/>
      <c r="C59" s="13"/>
      <c r="D59" s="24"/>
      <c r="E59"/>
    </row>
    <row r="60" spans="1:5">
      <c r="B60" s="15"/>
      <c r="C60" s="15"/>
    </row>
    <row r="61" spans="1:5">
      <c r="B61" s="15"/>
      <c r="C61" s="15"/>
    </row>
    <row r="62" spans="1:5">
      <c r="B62" s="15"/>
      <c r="C62" s="15"/>
    </row>
    <row r="63" spans="1:5">
      <c r="B63" s="15"/>
      <c r="C63" s="15"/>
    </row>
    <row r="64" spans="1:5">
      <c r="B64" s="15"/>
      <c r="C64" s="15"/>
    </row>
    <row r="65" spans="2:5">
      <c r="B65" s="15"/>
      <c r="C65" s="15"/>
    </row>
    <row r="66" spans="2:5">
      <c r="B66" s="15"/>
      <c r="C66" s="15"/>
    </row>
    <row r="67" spans="2:5">
      <c r="B67" s="15"/>
      <c r="C67" s="15"/>
    </row>
    <row r="68" spans="2:5">
      <c r="B68" s="15"/>
      <c r="C68" s="15"/>
    </row>
    <row r="69" spans="2:5">
      <c r="B69" s="15"/>
      <c r="C69" s="15"/>
    </row>
    <row r="70" spans="2:5">
      <c r="B70" s="15"/>
      <c r="C70" s="15"/>
      <c r="E70" s="6"/>
    </row>
    <row r="71" spans="2:5">
      <c r="B71" s="15"/>
      <c r="C71" s="15"/>
      <c r="E71" s="6"/>
    </row>
    <row r="72" spans="2:5">
      <c r="B72" s="15"/>
      <c r="C72" s="15"/>
    </row>
    <row r="73" spans="2:5">
      <c r="B73" s="15"/>
      <c r="C73" s="15"/>
    </row>
    <row r="74" spans="2:5">
      <c r="B74" s="15"/>
      <c r="C74" s="15"/>
    </row>
    <row r="75" spans="2:5">
      <c r="B75" s="15"/>
      <c r="C75" s="15"/>
    </row>
    <row r="76" spans="2:5">
      <c r="B76" s="15"/>
      <c r="C76" s="15"/>
    </row>
    <row r="77" spans="2:5">
      <c r="B77" s="15"/>
      <c r="C77" s="15"/>
    </row>
    <row r="78" spans="2:5">
      <c r="B78" s="15"/>
      <c r="C78" s="15"/>
    </row>
    <row r="79" spans="2:5">
      <c r="B79" s="15"/>
      <c r="C79" s="15"/>
    </row>
    <row r="80" spans="2:5">
      <c r="B80" s="15"/>
      <c r="C80" s="15"/>
    </row>
    <row r="81" spans="1:3">
      <c r="B81" s="15"/>
      <c r="C81" s="15"/>
    </row>
    <row r="82" spans="1:3">
      <c r="B82" s="15"/>
      <c r="C82" s="15"/>
    </row>
    <row r="83" spans="1:3">
      <c r="B83" s="15"/>
      <c r="C83" s="15"/>
    </row>
    <row r="84" spans="1:3">
      <c r="B84" s="15"/>
      <c r="C84" s="15"/>
    </row>
    <row r="85" spans="1:3">
      <c r="B85" s="15"/>
      <c r="C85" s="15"/>
    </row>
    <row r="86" spans="1:3">
      <c r="B86" s="15"/>
      <c r="C86" s="15"/>
    </row>
    <row r="87" spans="1:3">
      <c r="B87" s="15"/>
      <c r="C87" s="15"/>
    </row>
    <row r="88" spans="1:3">
      <c r="A88" s="4"/>
      <c r="B88" s="15"/>
      <c r="C88" s="15"/>
    </row>
    <row r="89" spans="1:3">
      <c r="A89" s="4"/>
      <c r="B89" s="15"/>
      <c r="C89" s="15"/>
    </row>
    <row r="90" spans="1:3">
      <c r="B90" s="15"/>
      <c r="C90" s="15"/>
    </row>
  </sheetData>
  <mergeCells count="4">
    <mergeCell ref="A1:D1"/>
    <mergeCell ref="A2:D2"/>
    <mergeCell ref="A3:D3"/>
    <mergeCell ref="A4:D4"/>
  </mergeCells>
  <printOptions horizontalCentered="1" verticalCentered="1"/>
  <pageMargins left="0.59055118110236227" right="0.59055118110236227" top="0.59055118110236227" bottom="0.39" header="0.43307086614173229" footer="0.19685039370078741"/>
  <pageSetup scale="48" orientation="portrait" horizontalDpi="300" verticalDpi="300" r:id="rId1"/>
  <headerFooter alignWithMargins="0"/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BG_BVES</vt:lpstr>
      <vt:lpstr>BG_BVES!Área_de_impresión</vt:lpstr>
      <vt:lpstr>BG_BVES!Títulos_a_imprimir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Ramirez</dc:creator>
  <cp:lastModifiedBy>Jose Ramirez</cp:lastModifiedBy>
  <dcterms:created xsi:type="dcterms:W3CDTF">2019-04-15T21:48:22Z</dcterms:created>
  <dcterms:modified xsi:type="dcterms:W3CDTF">2019-04-15T21:50:58Z</dcterms:modified>
</cp:coreProperties>
</file>