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1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K43" i="35" l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<sst xmlns="http://schemas.openxmlformats.org/spreadsheetml/2006/main" count="129" uniqueCount="120">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</sst>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40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8434869.6400000006</v>
      </c>
      <c r="H7" s="16" t="s">
        <v>1</v>
      </c>
      <c r="I7" s="5"/>
      <c r="J7" s="5"/>
      <c r="K7" s="5"/>
      <c r="M7" s="6">
        <f>SUM(K8:K27)</f>
        <v>3996420.79</v>
      </c>
    </row>
    <row r="8" spans="1:13" x14ac:dyDescent="0.2">
      <c r="A8" s="1" t="s">
        <v>6</v>
      </c>
      <c r="D8" s="2">
        <f>+B9+B10</f>
        <v>542630.37</v>
      </c>
      <c r="H8" s="1" t="s">
        <v>26</v>
      </c>
      <c r="K8" s="2">
        <f>SUM(I9:I11)</f>
        <v>114535.97</v>
      </c>
    </row>
    <row r="9" spans="1:13" x14ac:dyDescent="0.2">
      <c r="A9" s="15" t="s">
        <v>2</v>
      </c>
      <c r="B9" s="2">
        <v>54079.77</v>
      </c>
      <c r="H9" s="15" t="s">
        <v>27</v>
      </c>
      <c r="I9" s="2">
        <v>43302.69</v>
      </c>
    </row>
    <row r="10" spans="1:13" x14ac:dyDescent="0.2">
      <c r="A10" s="15" t="s">
        <v>7</v>
      </c>
      <c r="B10" s="7">
        <v>488550.6</v>
      </c>
      <c r="F10" s="8"/>
      <c r="H10" s="15" t="s">
        <v>28</v>
      </c>
      <c r="I10" s="9">
        <v>64455.46</v>
      </c>
    </row>
    <row r="11" spans="1:13" x14ac:dyDescent="0.2">
      <c r="A11" s="1" t="s">
        <v>29</v>
      </c>
      <c r="D11" s="2">
        <f>SUM(B12:B14)</f>
        <v>1689266.29</v>
      </c>
      <c r="H11" s="15" t="s">
        <v>30</v>
      </c>
      <c r="I11" s="7">
        <v>6777.82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2434843.4300000002</v>
      </c>
    </row>
    <row r="13" spans="1:13" x14ac:dyDescent="0.2">
      <c r="A13" s="15" t="s">
        <v>34</v>
      </c>
      <c r="B13" s="9">
        <v>1106449.1100000001</v>
      </c>
      <c r="C13" s="14"/>
      <c r="D13" s="9"/>
      <c r="H13" s="15" t="s">
        <v>33</v>
      </c>
      <c r="I13" s="9">
        <v>1718314.99</v>
      </c>
    </row>
    <row r="14" spans="1:13" x14ac:dyDescent="0.2">
      <c r="A14" s="15" t="s">
        <v>36</v>
      </c>
      <c r="B14" s="7">
        <v>8617.18</v>
      </c>
      <c r="C14" s="14"/>
      <c r="D14" s="12"/>
      <c r="F14" s="5"/>
      <c r="H14" s="15" t="s">
        <v>35</v>
      </c>
      <c r="I14" s="9">
        <v>677547.4</v>
      </c>
    </row>
    <row r="15" spans="1:13" x14ac:dyDescent="0.2">
      <c r="A15" s="1" t="s">
        <v>38</v>
      </c>
      <c r="B15" s="9"/>
      <c r="C15" s="14"/>
      <c r="D15" s="9">
        <f>+B16+B17+B18</f>
        <v>4470721.92</v>
      </c>
      <c r="F15" s="6"/>
      <c r="H15" s="15" t="s">
        <v>37</v>
      </c>
      <c r="I15" s="7">
        <v>38981.040000000001</v>
      </c>
    </row>
    <row r="16" spans="1:13" x14ac:dyDescent="0.2">
      <c r="A16" s="15" t="s">
        <v>40</v>
      </c>
      <c r="B16" s="9">
        <v>4179848.16</v>
      </c>
      <c r="C16" s="14"/>
      <c r="D16" s="9"/>
      <c r="F16" s="6"/>
      <c r="H16" s="30" t="s">
        <v>39</v>
      </c>
      <c r="I16" s="9"/>
      <c r="K16" s="2">
        <f>+I17</f>
        <v>257877.26</v>
      </c>
    </row>
    <row r="17" spans="1:14" x14ac:dyDescent="0.2">
      <c r="A17" s="15" t="s">
        <v>42</v>
      </c>
      <c r="B17" s="9">
        <v>300905.39</v>
      </c>
      <c r="C17" s="14"/>
      <c r="D17" s="9"/>
      <c r="F17" s="6"/>
      <c r="H17" s="15" t="s">
        <v>41</v>
      </c>
      <c r="I17" s="7">
        <v>257877.26</v>
      </c>
    </row>
    <row r="18" spans="1:14" x14ac:dyDescent="0.2">
      <c r="A18" s="15" t="s">
        <v>44</v>
      </c>
      <c r="B18" s="21">
        <v>-10031.629999999999</v>
      </c>
      <c r="C18" s="14"/>
      <c r="D18" s="9"/>
      <c r="F18" s="6"/>
      <c r="H18" s="1" t="s">
        <v>43</v>
      </c>
      <c r="K18" s="2">
        <f>+I19+I20</f>
        <v>354713.57999999996</v>
      </c>
    </row>
    <row r="19" spans="1:14" x14ac:dyDescent="0.2">
      <c r="A19" s="30" t="s">
        <v>46</v>
      </c>
      <c r="B19" s="18"/>
      <c r="C19" s="14"/>
      <c r="D19" s="9">
        <f>+B20</f>
        <v>174328.42</v>
      </c>
      <c r="F19" s="6"/>
      <c r="H19" s="15" t="s">
        <v>45</v>
      </c>
      <c r="I19" s="2">
        <v>149319.93</v>
      </c>
    </row>
    <row r="20" spans="1:14" x14ac:dyDescent="0.2">
      <c r="A20" s="15" t="s">
        <v>48</v>
      </c>
      <c r="B20" s="21">
        <v>174328.42</v>
      </c>
      <c r="C20" s="14"/>
      <c r="D20" s="9"/>
      <c r="F20" s="6"/>
      <c r="H20" s="15" t="s">
        <v>47</v>
      </c>
      <c r="I20" s="7">
        <v>205393.65</v>
      </c>
    </row>
    <row r="21" spans="1:14" x14ac:dyDescent="0.2">
      <c r="A21" s="1" t="s">
        <v>50</v>
      </c>
      <c r="B21" s="9"/>
      <c r="C21" s="14"/>
      <c r="D21" s="9">
        <f>SUM(B22)</f>
        <v>1557922.64</v>
      </c>
      <c r="F21" s="6"/>
      <c r="H21" s="1" t="s">
        <v>49</v>
      </c>
      <c r="K21" s="2">
        <f>SUM(I22:I24)</f>
        <v>716461.59000000008</v>
      </c>
    </row>
    <row r="22" spans="1:14" x14ac:dyDescent="0.2">
      <c r="A22" s="15" t="s">
        <v>115</v>
      </c>
      <c r="B22" s="7">
        <v>1557922.64</v>
      </c>
      <c r="C22" s="36"/>
      <c r="D22" s="7"/>
      <c r="F22" s="6"/>
      <c r="H22" s="15" t="s">
        <v>51</v>
      </c>
      <c r="I22" s="2">
        <v>39536.46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12071.45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664853.68000000005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4749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221216.86</v>
      </c>
      <c r="H26" s="15" t="s">
        <v>117</v>
      </c>
      <c r="I26" s="2">
        <v>4749</v>
      </c>
    </row>
    <row r="27" spans="1:14" x14ac:dyDescent="0.2">
      <c r="A27" s="1" t="s">
        <v>8</v>
      </c>
      <c r="C27" s="2"/>
      <c r="D27" s="2">
        <f>SUM(B28:B32)</f>
        <v>998350.17999999993</v>
      </c>
      <c r="E27" s="1"/>
      <c r="H27" s="1" t="s">
        <v>54</v>
      </c>
      <c r="K27" s="2">
        <f>+I28</f>
        <v>113239.96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113239.96</v>
      </c>
      <c r="K28" s="7"/>
    </row>
    <row r="29" spans="1:14" x14ac:dyDescent="0.2">
      <c r="A29" s="15" t="s">
        <v>10</v>
      </c>
      <c r="B29" s="2">
        <v>51212.58</v>
      </c>
      <c r="C29" s="2"/>
      <c r="E29" s="1"/>
    </row>
    <row r="30" spans="1:14" x14ac:dyDescent="0.2">
      <c r="A30" s="15" t="s">
        <v>11</v>
      </c>
      <c r="B30" s="2">
        <v>308921.53000000003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3996420.79</v>
      </c>
    </row>
    <row r="32" spans="1:14" x14ac:dyDescent="0.2">
      <c r="A32" s="15" t="s">
        <v>62</v>
      </c>
      <c r="B32" s="7">
        <v>203364.98</v>
      </c>
      <c r="N32" s="8"/>
    </row>
    <row r="33" spans="1:14" ht="15" x14ac:dyDescent="0.2">
      <c r="A33" s="1" t="s">
        <v>63</v>
      </c>
      <c r="D33" s="18">
        <f>+B34</f>
        <v>-777133.32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-777133.32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4659665.71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-640334.29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v>-643673.72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3339.4299999999348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4659665.71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8656086.5</v>
      </c>
      <c r="H59" s="29" t="s">
        <v>15</v>
      </c>
      <c r="I59" s="13"/>
      <c r="J59" s="13"/>
      <c r="K59" s="13"/>
      <c r="L59" s="2"/>
      <c r="M59" s="17">
        <f>+M31+M48</f>
        <v>8656086.5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2019-04-09T04:11:42Z</dcterms:modified>
</cp:coreProperties>
</file>