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olmedo\Desktop\SECURITIES 2019\EF 2019\032019\"/>
    </mc:Choice>
  </mc:AlternateContent>
  <bookViews>
    <workbookView xWindow="0" yWindow="0" windowWidth="13110" windowHeight="96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2" l="1"/>
  <c r="C85" i="2"/>
  <c r="C78" i="2"/>
  <c r="C86" i="2" s="1"/>
  <c r="C91" i="2" s="1"/>
  <c r="C97" i="2" s="1"/>
  <c r="A70" i="2"/>
  <c r="A63" i="2"/>
  <c r="C55" i="2"/>
  <c r="C54" i="2"/>
  <c r="C42" i="2"/>
  <c r="C38" i="2"/>
  <c r="C28" i="2"/>
  <c r="C30" i="2" s="1"/>
  <c r="C21" i="2"/>
</calcChain>
</file>

<file path=xl/sharedStrings.xml><?xml version="1.0" encoding="utf-8"?>
<sst xmlns="http://schemas.openxmlformats.org/spreadsheetml/2006/main" count="72" uniqueCount="70">
  <si>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</si>
  <si>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</si>
  <si>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</si>
  <si>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</si>
  <si>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</si>
  <si>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</si>
  <si>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</si>
  <si>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</si>
  <si>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</si>
  <si>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</si>
  <si>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</si>
  <si>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</si>
  <si>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</si>
  <si>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</si>
  <si>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</si>
  <si>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</si>
  <si>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</si>
  <si>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</si>
  <si>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</si>
  <si>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</si>
  <si>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</si>
  <si>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</si>
  <si>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</si>
  <si>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</si>
  <si>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</si>
  <si>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</si>
  <si>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</si>
  <si>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</si>
  <si>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</si>
  <si>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</si>
  <si>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</si>
  <si>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</si>
  <si>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</si>
  <si>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</si>
  <si>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</si>
  <si>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</si>
  <si>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</si>
  <si>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</si>
  <si>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</si>
  <si>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</si>
  <si>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</si>
  <si>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</si>
  <si>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</si>
  <si>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</si>
  <si>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</si>
  <si>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</si>
  <si>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</si>
  <si>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</si>
  <si>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</si>
  <si>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</si>
  <si>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</si>
  <si>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</si>
  <si>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</si>
  <si>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</si>
  <si>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</si>
  <si>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</si>
  <si>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</si>
  <si>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</si>
  <si>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</si>
  <si>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</si>
  <si>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</si>
  <si>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</si>
  <si>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</si>
  <si>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</si>
  <si>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</si>
  <si>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</si>
  <si>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</si>
  <si>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</si>
  <si>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Al 31 de Marzo 2019</t>
  </si>
  <si>
    <t>Del 01 de enero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</si>
</sst>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165" fontId="3" fillId="0" borderId="0" xfId="1" applyFont="1" applyAlignment="1">
      <alignment horizontal="left"/>
    </xf>
    <xf numFmtId="165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showGridLines="0" tabSelected="1" topLeftCell="A82" zoomScaleNormal="100" workbookViewId="0">
      <selection activeCell="B94" sqref="B94"/>
    </sheetView>
  </sheetViews>
  <sheetFormatPr baseColWidth="10"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46" t="s">
        <v>0</v>
      </c>
      <c r="B1" s="46"/>
      <c r="C1" s="46"/>
    </row>
    <row r="2" spans="1:9">
      <c r="A2" s="46" t="s">
        <v>1</v>
      </c>
      <c r="B2" s="46"/>
      <c r="C2" s="46"/>
    </row>
    <row r="3" spans="1:9">
      <c r="A3" s="46" t="s">
        <v>67</v>
      </c>
      <c r="B3" s="46"/>
      <c r="C3" s="46"/>
    </row>
    <row r="4" spans="1:9">
      <c r="A4" s="40" t="s">
        <v>2</v>
      </c>
      <c r="B4" s="40"/>
      <c r="C4" s="40"/>
    </row>
    <row r="5" spans="1:9" ht="9" customHeight="1">
      <c r="A5" s="40"/>
      <c r="B5" s="40"/>
      <c r="C5" s="40"/>
    </row>
    <row r="6" spans="1:9">
      <c r="A6" s="46" t="s">
        <v>3</v>
      </c>
      <c r="B6" s="46"/>
      <c r="C6" s="46"/>
    </row>
    <row r="7" spans="1:9" ht="17.25" customHeight="1">
      <c r="A7" s="47" t="s">
        <v>68</v>
      </c>
      <c r="B7" s="47"/>
      <c r="C7" s="47"/>
    </row>
    <row r="8" spans="1:9" ht="22.5" customHeight="1" thickBot="1">
      <c r="A8" s="44" t="s">
        <v>60</v>
      </c>
      <c r="B8" s="44"/>
      <c r="C8" s="44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2019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v>22.71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3.6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v>40.11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7">
        <v>4.1399999999999997</v>
      </c>
      <c r="D16" s="2"/>
      <c r="E16" s="2"/>
      <c r="F16" s="10"/>
      <c r="G16" s="10"/>
      <c r="H16" s="10"/>
      <c r="I16" s="2"/>
    </row>
    <row r="17" spans="1:9" ht="13.5" customHeight="1">
      <c r="A17" s="1" t="s">
        <v>11</v>
      </c>
      <c r="C17" s="7">
        <v>3.01</v>
      </c>
      <c r="D17" s="2"/>
      <c r="E17" s="2"/>
      <c r="F17" s="10"/>
      <c r="G17" s="10"/>
      <c r="H17" s="10"/>
      <c r="I17" s="2"/>
    </row>
    <row r="18" spans="1:9" ht="13.5" customHeight="1">
      <c r="A18" s="1" t="s">
        <v>66</v>
      </c>
      <c r="C18" s="7">
        <v>2.23</v>
      </c>
      <c r="D18" s="2"/>
      <c r="E18" s="2"/>
      <c r="F18" s="10"/>
      <c r="G18" s="10"/>
      <c r="H18" s="10"/>
      <c r="I18" s="2"/>
    </row>
    <row r="19" spans="1:9" ht="13.5" customHeight="1">
      <c r="A19" s="1" t="s">
        <v>12</v>
      </c>
      <c r="C19" s="7">
        <v>38.18</v>
      </c>
      <c r="D19" s="2"/>
      <c r="E19" s="2"/>
      <c r="F19" s="10"/>
      <c r="G19" s="10"/>
      <c r="H19" s="10"/>
      <c r="I19" s="2"/>
    </row>
    <row r="20" spans="1:9">
      <c r="A20" s="1" t="s">
        <v>13</v>
      </c>
      <c r="C20" s="7">
        <v>11.9</v>
      </c>
      <c r="D20" s="2"/>
      <c r="E20" s="2"/>
      <c r="F20" s="10"/>
      <c r="G20" s="10"/>
      <c r="H20" s="10"/>
      <c r="I20" s="2"/>
    </row>
    <row r="21" spans="1:9">
      <c r="A21" s="12" t="s">
        <v>14</v>
      </c>
      <c r="C21" s="13">
        <f>SUM(C13:C20)</f>
        <v>125.88000000000002</v>
      </c>
      <c r="D21" s="14"/>
      <c r="E21" s="14"/>
      <c r="F21" s="10"/>
      <c r="G21" s="2"/>
      <c r="H21" s="10"/>
      <c r="I21" s="2"/>
    </row>
    <row r="22" spans="1:9">
      <c r="A22" s="12"/>
      <c r="C22" s="15"/>
      <c r="D22" s="14"/>
      <c r="E22" s="14"/>
      <c r="F22" s="10"/>
      <c r="G22" s="2"/>
      <c r="H22" s="10"/>
      <c r="I22" s="2"/>
    </row>
    <row r="23" spans="1:9">
      <c r="A23" s="6" t="s">
        <v>15</v>
      </c>
      <c r="C23" s="8"/>
      <c r="D23" s="2"/>
      <c r="E23" s="2"/>
      <c r="F23" s="2"/>
      <c r="G23" s="2"/>
      <c r="H23" s="10"/>
      <c r="I23" s="2"/>
    </row>
    <row r="24" spans="1:9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9">
      <c r="A25" s="1" t="s">
        <v>17</v>
      </c>
      <c r="C25" s="8">
        <v>10.17</v>
      </c>
      <c r="D25" s="2"/>
      <c r="E25" s="2"/>
      <c r="F25" s="2"/>
      <c r="G25" s="2"/>
      <c r="H25" s="10"/>
      <c r="I25" s="2"/>
    </row>
    <row r="26" spans="1:9">
      <c r="A26" s="1" t="s">
        <v>18</v>
      </c>
      <c r="C26" s="7">
        <v>131.51</v>
      </c>
      <c r="D26" s="2"/>
      <c r="E26" s="2"/>
      <c r="F26" s="2"/>
      <c r="G26" s="2"/>
      <c r="H26" s="10"/>
      <c r="I26" s="2"/>
    </row>
    <row r="27" spans="1:9">
      <c r="A27" s="1" t="s">
        <v>19</v>
      </c>
      <c r="C27" s="7">
        <v>44.5</v>
      </c>
      <c r="D27" s="2"/>
      <c r="E27" s="2"/>
      <c r="F27" s="16"/>
      <c r="G27" s="10"/>
      <c r="H27" s="10"/>
      <c r="I27" s="2"/>
    </row>
    <row r="28" spans="1:9">
      <c r="A28" s="12" t="s">
        <v>20</v>
      </c>
      <c r="C28" s="13">
        <f>SUM(C24:C27)</f>
        <v>186.17999999999998</v>
      </c>
      <c r="D28" s="14"/>
      <c r="E28" s="14"/>
      <c r="F28" s="10"/>
      <c r="G28" s="2"/>
      <c r="H28" s="10"/>
      <c r="I28" s="2"/>
    </row>
    <row r="29" spans="1:9">
      <c r="A29" s="17"/>
      <c r="C29" s="7"/>
      <c r="D29" s="2"/>
      <c r="E29" s="2"/>
      <c r="F29" s="16"/>
      <c r="G29" s="10"/>
      <c r="H29" s="10"/>
      <c r="I29" s="2"/>
    </row>
    <row r="30" spans="1:9" ht="13.5" thickBot="1">
      <c r="A30" s="12" t="s">
        <v>21</v>
      </c>
      <c r="C30" s="18">
        <f>+C28+C21</f>
        <v>312.06</v>
      </c>
      <c r="D30" s="9"/>
      <c r="E30" s="9"/>
      <c r="F30" s="2"/>
      <c r="G30" s="2"/>
      <c r="H30" s="10"/>
      <c r="I30" s="2"/>
    </row>
    <row r="31" spans="1:9" ht="13.5" thickTop="1">
      <c r="C31" s="8"/>
      <c r="D31" s="2"/>
      <c r="E31" s="2"/>
      <c r="F31" s="2"/>
      <c r="G31" s="2"/>
      <c r="H31" s="10"/>
      <c r="I31" s="2"/>
    </row>
    <row r="32" spans="1:9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64</v>
      </c>
      <c r="C34" s="8">
        <v>0.01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v>10.18</v>
      </c>
      <c r="D35" s="9"/>
      <c r="E35" s="9"/>
      <c r="F35" s="10"/>
      <c r="G35" s="10"/>
      <c r="H35" s="10"/>
      <c r="I35" s="2"/>
    </row>
    <row r="36" spans="1:9">
      <c r="A36" s="1" t="s">
        <v>25</v>
      </c>
      <c r="C36" s="7">
        <v>14.69</v>
      </c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v>2.14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27.02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61</v>
      </c>
      <c r="C40" s="35"/>
      <c r="D40" s="14"/>
      <c r="E40" s="14"/>
      <c r="F40" s="20"/>
      <c r="G40" s="2"/>
      <c r="H40" s="2"/>
      <c r="I40" s="2"/>
    </row>
    <row r="41" spans="1:9">
      <c r="A41" s="36" t="s">
        <v>62</v>
      </c>
      <c r="C41" s="37">
        <v>1.56</v>
      </c>
      <c r="D41" s="14"/>
      <c r="E41" s="14"/>
      <c r="F41" s="20"/>
      <c r="G41" s="2"/>
      <c r="H41" s="2"/>
      <c r="I41" s="2"/>
    </row>
    <row r="42" spans="1:9">
      <c r="A42" s="12" t="s">
        <v>63</v>
      </c>
      <c r="C42" s="19">
        <f>SUM(C41)</f>
        <v>1.56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8" t="s">
        <v>29</v>
      </c>
      <c r="B45" s="48"/>
      <c r="C45" s="49">
        <v>660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v>42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v>12.67</v>
      </c>
      <c r="D48" s="2"/>
      <c r="E48" s="2"/>
      <c r="F48" s="10"/>
      <c r="G48" s="2"/>
      <c r="H48" s="10"/>
      <c r="I48" s="2"/>
    </row>
    <row r="49" spans="1:9">
      <c r="A49" s="1" t="s">
        <v>33</v>
      </c>
      <c r="C49" s="8"/>
      <c r="D49" s="2"/>
      <c r="E49" s="2"/>
      <c r="F49" s="2"/>
      <c r="G49" s="2"/>
      <c r="H49" s="2"/>
      <c r="I49" s="2"/>
    </row>
    <row r="50" spans="1:9">
      <c r="A50" s="1" t="s">
        <v>34</v>
      </c>
      <c r="C50" s="7"/>
      <c r="D50" s="21"/>
      <c r="E50" s="21"/>
      <c r="F50" s="2"/>
      <c r="G50" s="2"/>
      <c r="H50" s="2"/>
      <c r="I50" s="2"/>
    </row>
    <row r="51" spans="1:9">
      <c r="A51" s="1" t="s">
        <v>35</v>
      </c>
      <c r="B51" s="7"/>
      <c r="C51" s="7">
        <v>-389.22</v>
      </c>
      <c r="D51" s="2"/>
      <c r="E51" s="2"/>
      <c r="F51" s="10"/>
      <c r="G51" s="10"/>
      <c r="H51" s="10"/>
      <c r="I51" s="2"/>
    </row>
    <row r="52" spans="1:9">
      <c r="A52" s="1" t="s">
        <v>36</v>
      </c>
      <c r="B52" s="7"/>
      <c r="C52" s="7">
        <v>-41.97</v>
      </c>
      <c r="D52" s="2"/>
      <c r="E52" s="2"/>
      <c r="F52" s="10"/>
      <c r="G52" s="10"/>
      <c r="H52" s="10"/>
      <c r="I52" s="2"/>
    </row>
    <row r="53" spans="1:9">
      <c r="C53" s="22"/>
      <c r="D53" s="2"/>
      <c r="E53" s="2"/>
      <c r="F53" s="10"/>
      <c r="G53" s="10"/>
      <c r="H53" s="10"/>
      <c r="I53" s="2"/>
    </row>
    <row r="54" spans="1:9">
      <c r="A54" s="12" t="s">
        <v>37</v>
      </c>
      <c r="C54" s="19">
        <f>SUM(C45:C52)</f>
        <v>283.4799999999999</v>
      </c>
      <c r="D54" s="2"/>
      <c r="E54" s="2"/>
      <c r="F54" s="10"/>
      <c r="G54" s="10"/>
      <c r="H54" s="10"/>
      <c r="I54" s="2"/>
    </row>
    <row r="55" spans="1:9" ht="13.5" thickBot="1">
      <c r="A55" s="12" t="s">
        <v>38</v>
      </c>
      <c r="C55" s="18">
        <f>+C54+C42+C38</f>
        <v>312.05999999999989</v>
      </c>
      <c r="D55" s="9"/>
      <c r="E55" s="9"/>
      <c r="F55" s="10"/>
      <c r="G55" s="10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45" t="s">
        <v>39</v>
      </c>
      <c r="B61" s="45"/>
      <c r="C61" s="45"/>
    </row>
    <row r="62" spans="1:9">
      <c r="A62" s="45" t="s">
        <v>1</v>
      </c>
      <c r="B62" s="45"/>
      <c r="C62" s="45"/>
    </row>
    <row r="63" spans="1:9">
      <c r="A63" s="45" t="str">
        <f>+A3</f>
        <v>(Compañía Salvadoreña, Subsidiaria de Inversiones Financieras Atlántida, S.A.)</v>
      </c>
      <c r="B63" s="45"/>
      <c r="C63" s="45"/>
    </row>
    <row r="64" spans="1:9">
      <c r="A64" s="41" t="s">
        <v>2</v>
      </c>
      <c r="B64" s="41"/>
      <c r="C64" s="41"/>
    </row>
    <row r="65" spans="1:3">
      <c r="A65" s="41"/>
      <c r="B65" s="41"/>
      <c r="C65" s="41"/>
    </row>
    <row r="66" spans="1:3">
      <c r="A66" s="45" t="s">
        <v>40</v>
      </c>
      <c r="B66" s="45"/>
      <c r="C66" s="45"/>
    </row>
    <row r="67" spans="1:3">
      <c r="A67" s="41"/>
      <c r="B67" s="41"/>
      <c r="C67" s="41"/>
    </row>
    <row r="68" spans="1:3">
      <c r="A68" s="42" t="s">
        <v>69</v>
      </c>
      <c r="B68" s="42"/>
      <c r="C68" s="42"/>
    </row>
    <row r="69" spans="1:3">
      <c r="A69" s="41"/>
      <c r="B69" s="41"/>
      <c r="C69" s="41"/>
    </row>
    <row r="70" spans="1:3" ht="13.5" thickBot="1">
      <c r="A70" s="43" t="str">
        <f>+A8</f>
        <v>(Cifras en Miles de Dólares de los Estados Unidos de América)</v>
      </c>
      <c r="B70" s="43"/>
      <c r="C70" s="43"/>
    </row>
    <row r="71" spans="1:3" ht="13.5" thickTop="1">
      <c r="A71" s="27"/>
      <c r="B71" s="27"/>
      <c r="C71" s="27"/>
    </row>
    <row r="72" spans="1:3">
      <c r="A72" s="27"/>
      <c r="B72" s="27"/>
      <c r="C72" s="27"/>
    </row>
    <row r="73" spans="1:3">
      <c r="A73" s="27"/>
      <c r="B73" s="27"/>
      <c r="C73" s="27"/>
    </row>
    <row r="74" spans="1:3">
      <c r="A74" s="28" t="s">
        <v>41</v>
      </c>
      <c r="B74" s="27"/>
      <c r="C74" s="34">
        <v>2019</v>
      </c>
    </row>
    <row r="75" spans="1:3">
      <c r="A75" s="27" t="s">
        <v>42</v>
      </c>
      <c r="B75" s="27"/>
      <c r="C75" s="27"/>
    </row>
    <row r="76" spans="1:3">
      <c r="A76" s="27" t="s">
        <v>43</v>
      </c>
      <c r="B76" s="27"/>
      <c r="C76" s="7">
        <v>68.180000000000007</v>
      </c>
    </row>
    <row r="77" spans="1:3">
      <c r="A77" s="27" t="s">
        <v>44</v>
      </c>
      <c r="B77" s="27"/>
      <c r="C77" s="22">
        <v>5.59</v>
      </c>
    </row>
    <row r="78" spans="1:3">
      <c r="A78" s="27"/>
      <c r="B78" s="27"/>
      <c r="C78" s="29">
        <f>SUM(C76:C77)</f>
        <v>73.77000000000001</v>
      </c>
    </row>
    <row r="79" spans="1:3">
      <c r="A79" s="28" t="s">
        <v>45</v>
      </c>
      <c r="B79" s="27"/>
      <c r="C79" s="8"/>
    </row>
    <row r="80" spans="1:3">
      <c r="A80" s="27" t="s">
        <v>46</v>
      </c>
      <c r="B80" s="27"/>
      <c r="C80" s="8"/>
    </row>
    <row r="81" spans="1:3">
      <c r="A81" s="27" t="s">
        <v>47</v>
      </c>
      <c r="B81" s="27"/>
      <c r="C81" s="8">
        <v>45.48</v>
      </c>
    </row>
    <row r="82" spans="1:3">
      <c r="A82" s="27" t="s">
        <v>48</v>
      </c>
      <c r="B82" s="27"/>
      <c r="C82" s="8"/>
    </row>
    <row r="83" spans="1:3">
      <c r="A83" s="27" t="s">
        <v>49</v>
      </c>
      <c r="B83" s="27"/>
      <c r="C83" s="38">
        <v>69.77</v>
      </c>
    </row>
    <row r="84" spans="1:3">
      <c r="A84" s="27" t="s">
        <v>50</v>
      </c>
      <c r="B84" s="27"/>
      <c r="C84" s="8">
        <v>3.83</v>
      </c>
    </row>
    <row r="85" spans="1:3">
      <c r="A85" s="27"/>
      <c r="B85" s="27"/>
      <c r="C85" s="38">
        <f>SUM(C81:C84)</f>
        <v>119.08</v>
      </c>
    </row>
    <row r="86" spans="1:3">
      <c r="A86" s="30" t="s">
        <v>51</v>
      </c>
      <c r="B86" s="27"/>
      <c r="C86" s="29">
        <f>+C78-C85</f>
        <v>-45.309999999999988</v>
      </c>
    </row>
    <row r="87" spans="1:3">
      <c r="A87" s="27" t="s">
        <v>52</v>
      </c>
      <c r="B87" s="27"/>
      <c r="C87" s="7"/>
    </row>
    <row r="88" spans="1:3">
      <c r="A88" s="31" t="s">
        <v>53</v>
      </c>
      <c r="B88" s="27"/>
      <c r="C88" s="8"/>
    </row>
    <row r="89" spans="1:3" hidden="1">
      <c r="A89" s="27" t="s">
        <v>65</v>
      </c>
      <c r="B89" s="27"/>
      <c r="C89" s="8">
        <v>0</v>
      </c>
    </row>
    <row r="90" spans="1:3">
      <c r="A90" s="27" t="s">
        <v>54</v>
      </c>
      <c r="B90" s="27"/>
      <c r="C90" s="22">
        <v>4.58</v>
      </c>
    </row>
    <row r="91" spans="1:3">
      <c r="A91" s="27" t="s">
        <v>55</v>
      </c>
      <c r="B91" s="27"/>
      <c r="C91" s="32">
        <f>+C86+C89+C90</f>
        <v>-40.72999999999999</v>
      </c>
    </row>
    <row r="92" spans="1:3">
      <c r="A92" s="27"/>
      <c r="B92" s="27"/>
      <c r="C92" s="32"/>
    </row>
    <row r="93" spans="1:3">
      <c r="A93" s="31" t="s">
        <v>56</v>
      </c>
      <c r="B93" s="27"/>
      <c r="C93" s="32"/>
    </row>
    <row r="94" spans="1:3">
      <c r="A94" s="27" t="s">
        <v>57</v>
      </c>
      <c r="B94" s="27"/>
      <c r="C94" s="8">
        <v>0.01</v>
      </c>
    </row>
    <row r="95" spans="1:3">
      <c r="A95" s="27" t="s">
        <v>58</v>
      </c>
      <c r="B95" s="27"/>
      <c r="C95" s="22">
        <v>1.23</v>
      </c>
    </row>
    <row r="96" spans="1:3">
      <c r="A96" s="27"/>
      <c r="B96" s="27"/>
      <c r="C96" s="32">
        <f>SUM(C94:C95)</f>
        <v>1.24</v>
      </c>
    </row>
    <row r="97" spans="1:3">
      <c r="A97" s="30" t="s">
        <v>59</v>
      </c>
      <c r="B97" s="27"/>
      <c r="C97" s="39">
        <f>+C91-C96</f>
        <v>-41.969999999999992</v>
      </c>
    </row>
    <row r="98" spans="1:3" ht="13.5" thickBot="1">
      <c r="A98" s="33"/>
      <c r="B98" s="33"/>
      <c r="C98" s="33"/>
    </row>
    <row r="99" spans="1:3" ht="13.5" thickTop="1"/>
  </sheetData>
  <mergeCells count="12">
    <mergeCell ref="A61:C61"/>
    <mergeCell ref="A62:C62"/>
    <mergeCell ref="A63:C63"/>
    <mergeCell ref="A66:C66"/>
    <mergeCell ref="A68:C68"/>
    <mergeCell ref="A70:C70"/>
    <mergeCell ref="A1:C1"/>
    <mergeCell ref="A2:C2"/>
    <mergeCell ref="A3:C3"/>
    <mergeCell ref="A6:C6"/>
    <mergeCell ref="A7:C7"/>
    <mergeCell ref="A8:C8"/>
  </mergeCells>
  <pageMargins left="1.1023622047244095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Jacqueline Lissette Olmedo Gonzalez</cp:lastModifiedBy>
  <cp:lastPrinted>2017-05-03T21:02:45Z</cp:lastPrinted>
  <dcterms:created xsi:type="dcterms:W3CDTF">2017-02-09T22:50:33Z</dcterms:created>
  <dcterms:modified xsi:type="dcterms:W3CDTF">2019-04-05T21:27:40Z</dcterms:modified>
</cp:coreProperties>
</file>