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stados Financieros SGB 2019\Febrero\"/>
    </mc:Choice>
  </mc:AlternateContent>
  <xr:revisionPtr revIDLastSave="0" documentId="13_ncr:1_{3C52E2F5-B389-46B5-BD04-1407D8ED2549}" xr6:coauthVersionLast="41" xr6:coauthVersionMax="41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5" i="1" l="1"/>
  <c r="B27" i="1" s="1"/>
  <c r="D32" i="1" l="1"/>
  <c r="B42" i="2" l="1"/>
  <c r="B33" i="1" l="1"/>
  <c r="B37" i="1" s="1"/>
  <c r="B50" i="2" l="1"/>
  <c r="A46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<sst xmlns="http://schemas.openxmlformats.org/spreadsheetml/2006/main" count="94" uniqueCount="82">
  <si>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</si>
  <si>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</si>
  <si>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</si>
  <si>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</si>
  <si>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</si>
  <si>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</si>
  <si>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</si>
  <si>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</si>
  <si>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</si>
  <si>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</si>
  <si>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</si>
  <si>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</si>
  <si>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</si>
  <si>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</si>
  <si>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</si>
  <si>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</si>
  <si>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</si>
  <si>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</si>
  <si>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</si>
  <si>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</si>
  <si>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</si>
  <si>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</si>
  <si>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</si>
  <si>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</si>
  <si>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</si>
  <si>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</si>
  <si>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</si>
  <si>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</si>
  <si>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</si>
  <si>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</si>
  <si>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</si>
  <si>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</si>
  <si>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</si>
  <si>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</si>
  <si>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</si>
  <si>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</si>
  <si>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</si>
  <si>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</si>
  <si>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</si>
  <si>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</si>
  <si>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</si>
  <si>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</si>
  <si>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</si>
  <si>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</si>
  <si>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</si>
  <si>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</si>
  <si>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</si>
  <si>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</si>
  <si>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</si>
  <si>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</si>
  <si>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</si>
  <si>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</si>
  <si>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</si>
  <si>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</si>
  <si>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</si>
  <si>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</si>
  <si>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</si>
  <si>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</si>
  <si>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</si>
  <si>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</si>
  <si>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</si>
  <si>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</si>
  <si>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</si>
  <si>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</si>
  <si>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</si>
  <si>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</si>
  <si>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</si>
  <si>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</si>
  <si>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</si>
  <si>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</si>
  <si>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</si>
  <si>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</si>
  <si>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</si>
  <si>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</si>
  <si>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</si>
  <si>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</si>
  <si>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</si>
  <si>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</si>
  <si>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</si>
  <si>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</si>
  <si>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28 de febrero  2019</t>
  </si>
  <si>
    <t>Estado de Resultados del 01 al 28 de febrero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</si>
</sst>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43" fontId="9" fillId="0" borderId="0" xfId="1" applyFont="1"/>
    <xf numFmtId="164" fontId="9" fillId="0" borderId="0" xfId="3" applyNumberFormat="1" applyFont="1"/>
    <xf numFmtId="43" fontId="8" fillId="0" borderId="0" xfId="1" applyFont="1" applyAlignment="1">
      <alignment horizontal="center"/>
    </xf>
    <xf numFmtId="43" fontId="8" fillId="0" borderId="0" xfId="1" applyFont="1"/>
    <xf numFmtId="44" fontId="0" fillId="0" borderId="0" xfId="2" applyFont="1"/>
    <xf numFmtId="43" fontId="12" fillId="0" borderId="0" xfId="1" applyFont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/>
    <xf numFmtId="44" fontId="8" fillId="0" borderId="0" xfId="2" applyFont="1"/>
    <xf numFmtId="44" fontId="9" fillId="0" borderId="0" xfId="2" applyFont="1"/>
    <xf numFmtId="43" fontId="13" fillId="0" borderId="0" xfId="1" applyFont="1"/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/>
    <xf numFmtId="43" fontId="10" fillId="0" borderId="0" xfId="1" applyFont="1"/>
    <xf numFmtId="164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44" fontId="18" fillId="0" borderId="0" xfId="2" applyFont="1"/>
    <xf numFmtId="44" fontId="9" fillId="0" borderId="0" xfId="0" applyNumberFormat="1" applyFont="1" applyAlignment="1">
      <alignment vertical="top"/>
    </xf>
    <xf numFmtId="44" fontId="4" fillId="0" borderId="3" xfId="2" applyFont="1" applyBorder="1" applyAlignment="1">
      <alignment vertical="top"/>
    </xf>
    <xf numFmtId="44" fontId="9" fillId="0" borderId="0" xfId="2" applyFont="1" applyAlignment="1">
      <alignment vertical="top"/>
    </xf>
    <xf numFmtId="44" fontId="8" fillId="0" borderId="0" xfId="2" applyFont="1" applyAlignment="1">
      <alignment vertical="top"/>
    </xf>
    <xf numFmtId="44" fontId="3" fillId="0" borderId="2" xfId="2" applyFont="1" applyBorder="1" applyAlignment="1">
      <alignment horizontal="left" vertical="top"/>
    </xf>
    <xf numFmtId="44" fontId="0" fillId="0" borderId="0" xfId="2" applyFont="1" applyAlignment="1">
      <alignment vertical="top"/>
    </xf>
    <xf numFmtId="44" fontId="5" fillId="6" borderId="0" xfId="2" applyFont="1" applyFill="1" applyAlignment="1">
      <alignment vertical="top"/>
    </xf>
    <xf numFmtId="44" fontId="4" fillId="0" borderId="0" xfId="2" applyFont="1" applyAlignment="1">
      <alignment vertical="top"/>
    </xf>
    <xf numFmtId="44" fontId="5" fillId="6" borderId="6" xfId="2" applyFont="1" applyFill="1" applyBorder="1" applyAlignment="1">
      <alignment vertical="top"/>
    </xf>
    <xf numFmtId="44" fontId="8" fillId="0" borderId="0" xfId="1" applyNumberFormat="1" applyFont="1" applyAlignment="1">
      <alignment horizontal="center"/>
    </xf>
    <xf numFmtId="44" fontId="8" fillId="0" borderId="0" xfId="1" applyNumberFormat="1" applyFont="1"/>
    <xf numFmtId="44" fontId="4" fillId="0" borderId="3" xfId="2" applyFont="1" applyBorder="1"/>
    <xf numFmtId="44" fontId="10" fillId="0" borderId="0" xfId="2" applyFont="1"/>
    <xf numFmtId="44" fontId="11" fillId="0" borderId="0" xfId="2" applyFont="1"/>
    <xf numFmtId="44" fontId="8" fillId="0" borderId="0" xfId="2" applyFont="1" applyAlignment="1">
      <alignment horizontal="center"/>
    </xf>
    <xf numFmtId="44" fontId="3" fillId="0" borderId="1" xfId="1" applyNumberFormat="1" applyFont="1" applyBorder="1"/>
    <xf numFmtId="44" fontId="9" fillId="0" borderId="0" xfId="1" applyNumberFormat="1" applyFont="1"/>
    <xf numFmtId="4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4" fontId="3" fillId="0" borderId="0" xfId="1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44" fontId="10" fillId="0" borderId="0" xfId="0" applyNumberFormat="1" applyFont="1"/>
    <xf numFmtId="44" fontId="8" fillId="0" borderId="0" xfId="0" applyNumberFormat="1" applyFont="1" applyAlignment="1">
      <alignment horizontal="center"/>
    </xf>
    <xf numFmtId="44" fontId="8" fillId="0" borderId="0" xfId="0" applyNumberFormat="1" applyFont="1"/>
    <xf numFmtId="44" fontId="8" fillId="0" borderId="0" xfId="0" applyNumberFormat="1" applyFont="1" applyAlignment="1">
      <alignment horizontal="left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opLeftCell="A28" zoomScaleNormal="100" workbookViewId="0">
      <selection activeCell="I50" sqref="I50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67" t="s">
        <v>67</v>
      </c>
      <c r="B1" s="67"/>
      <c r="C1" s="67"/>
      <c r="D1" s="67"/>
      <c r="E1" s="67"/>
      <c r="F1" s="67"/>
    </row>
    <row r="2" spans="1:6" ht="18.75" customHeight="1" x14ac:dyDescent="0.25">
      <c r="A2" s="67" t="s">
        <v>68</v>
      </c>
      <c r="B2" s="67"/>
      <c r="C2" s="67"/>
      <c r="D2" s="67"/>
      <c r="E2" s="67"/>
      <c r="F2" s="67"/>
    </row>
    <row r="3" spans="1:6" ht="18.75" customHeight="1" x14ac:dyDescent="0.25">
      <c r="A3" s="67" t="s">
        <v>69</v>
      </c>
      <c r="B3" s="67"/>
      <c r="C3" s="67"/>
      <c r="D3" s="67"/>
      <c r="E3" s="67"/>
      <c r="F3" s="67"/>
    </row>
    <row r="4" spans="1:6" ht="18.75" customHeight="1" x14ac:dyDescent="0.25">
      <c r="A4" s="66" t="s">
        <v>80</v>
      </c>
      <c r="B4" s="66"/>
      <c r="C4" s="66"/>
      <c r="D4" s="66"/>
      <c r="E4" s="66"/>
      <c r="F4" s="66"/>
    </row>
    <row r="5" spans="1:6" ht="18.75" customHeight="1" x14ac:dyDescent="0.25">
      <c r="A5" s="66" t="s">
        <v>70</v>
      </c>
      <c r="B5" s="66"/>
      <c r="C5" s="66"/>
      <c r="D5" s="66"/>
      <c r="E5" s="66"/>
      <c r="F5" s="66"/>
    </row>
    <row r="6" spans="1:6" ht="12.75" customHeight="1" x14ac:dyDescent="0.25">
      <c r="A6" s="64"/>
      <c r="B6" s="64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94.14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297.01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47.42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0.16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10.86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34.42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16.57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504.10000000000008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70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58.99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21.15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1937.56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0.48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2131.4299999999998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71" t="s">
        <v>18</v>
      </c>
      <c r="B27" s="17">
        <f>+B25+B18</f>
        <v>2635.5299999999997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70" t="s">
        <v>19</v>
      </c>
      <c r="B28" s="15"/>
      <c r="C28" s="15"/>
    </row>
    <row r="29" spans="1:6" ht="12.75" customHeight="1" x14ac:dyDescent="0.25">
      <c r="A29" s="70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16.170000000000002</v>
      </c>
      <c r="C30" s="15"/>
      <c r="E30" s="7"/>
      <c r="F30" s="7"/>
    </row>
    <row r="31" spans="1:6" ht="12.75" customHeight="1" x14ac:dyDescent="0.25">
      <c r="A31" s="20" t="s">
        <v>20</v>
      </c>
      <c r="B31" s="20">
        <v>87.24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93.93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197.34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70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71" t="s">
        <v>24</v>
      </c>
      <c r="B37" s="52">
        <f>+B33+B35</f>
        <v>198.26194000000001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70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70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70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72" t="s">
        <v>31</v>
      </c>
      <c r="B48" s="20">
        <v>-34.39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70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v>27.52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61.260000000000005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71" t="s">
        <v>35</v>
      </c>
      <c r="B55" s="52">
        <f>+B53+B46+B43+B48</f>
        <v>2437.27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72"/>
      <c r="B56" s="55"/>
      <c r="C56" s="15"/>
      <c r="E56" s="6"/>
      <c r="F56" s="6"/>
    </row>
    <row r="57" spans="1:7" ht="12.75" customHeight="1" thickBot="1" x14ac:dyDescent="0.3">
      <c r="A57" s="73" t="s">
        <v>36</v>
      </c>
      <c r="B57" s="17">
        <f>+B55+B37</f>
        <v>2635.5319399999998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3" t="s">
        <v>75</v>
      </c>
      <c r="B61" s="63"/>
      <c r="C61" s="23"/>
      <c r="D61" s="23"/>
      <c r="E61" s="64"/>
      <c r="F61" s="64"/>
      <c r="G61" s="64"/>
    </row>
    <row r="62" spans="1:7" ht="12.75" customHeight="1" x14ac:dyDescent="0.25">
      <c r="A62" s="61" t="s">
        <v>77</v>
      </c>
      <c r="B62" s="61" t="s">
        <v>76</v>
      </c>
      <c r="D62" s="1"/>
      <c r="E62" s="65"/>
      <c r="F62" s="65"/>
      <c r="G62" s="65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abSelected="1" zoomScale="110" zoomScaleNormal="110" workbookViewId="0">
      <selection activeCell="G32" sqref="G32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68" t="s">
        <v>67</v>
      </c>
      <c r="B1" s="68"/>
    </row>
    <row r="2" spans="1:2" ht="15.75" customHeight="1" x14ac:dyDescent="0.25">
      <c r="A2" s="68" t="s">
        <v>68</v>
      </c>
      <c r="B2" s="68"/>
    </row>
    <row r="3" spans="1:2" ht="15.75" customHeight="1" x14ac:dyDescent="0.25">
      <c r="A3" s="68" t="s">
        <v>69</v>
      </c>
      <c r="B3" s="68"/>
    </row>
    <row r="4" spans="1:2" ht="15.75" customHeight="1" x14ac:dyDescent="0.25">
      <c r="A4" s="69" t="s">
        <v>81</v>
      </c>
      <c r="B4" s="69"/>
    </row>
    <row r="5" spans="1:2" ht="15.75" customHeight="1" x14ac:dyDescent="0.25">
      <c r="A5" s="69" t="s">
        <v>71</v>
      </c>
      <c r="B5" s="69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53.68</v>
      </c>
    </row>
    <row r="9" spans="1:2" ht="15.75" customHeight="1" x14ac:dyDescent="0.25">
      <c r="A9" s="31" t="s">
        <v>39</v>
      </c>
      <c r="B9" s="27">
        <v>12.82</v>
      </c>
    </row>
    <row r="10" spans="1:2" ht="15.75" customHeight="1" x14ac:dyDescent="0.25">
      <c r="A10" s="31" t="s">
        <v>40</v>
      </c>
      <c r="B10" s="27">
        <v>31.06</v>
      </c>
    </row>
    <row r="11" spans="1:2" ht="15.75" customHeight="1" x14ac:dyDescent="0.25">
      <c r="A11" s="31" t="s">
        <v>41</v>
      </c>
      <c r="B11" s="27">
        <v>4.4000000000000004</v>
      </c>
    </row>
    <row r="12" spans="1:2" ht="15.75" customHeight="1" x14ac:dyDescent="0.25">
      <c r="A12" s="30"/>
      <c r="B12" s="42">
        <f>SUM(B8:B11)</f>
        <v>101.96000000000001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68.66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170.62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114.89</v>
      </c>
    </row>
    <row r="23" spans="1:2" ht="15.75" customHeight="1" x14ac:dyDescent="0.25">
      <c r="A23" s="32" t="s">
        <v>49</v>
      </c>
      <c r="B23" s="27">
        <v>1.56</v>
      </c>
    </row>
    <row r="24" spans="1:2" ht="15.75" customHeight="1" x14ac:dyDescent="0.25">
      <c r="A24" s="32" t="s">
        <v>50</v>
      </c>
      <c r="B24" s="27">
        <v>27.76</v>
      </c>
    </row>
    <row r="25" spans="1:2" ht="15.75" customHeight="1" x14ac:dyDescent="0.25">
      <c r="A25" s="32" t="s">
        <v>51</v>
      </c>
      <c r="B25" s="27">
        <v>0.24</v>
      </c>
    </row>
    <row r="26" spans="1:2" ht="15.75" customHeight="1" x14ac:dyDescent="0.25">
      <c r="A26" s="32" t="s">
        <v>52</v>
      </c>
      <c r="B26" s="27">
        <v>2.39</v>
      </c>
    </row>
    <row r="27" spans="1:2" ht="15.75" customHeight="1" x14ac:dyDescent="0.25">
      <c r="A27" s="32" t="s">
        <v>53</v>
      </c>
      <c r="B27" s="27">
        <v>10.11</v>
      </c>
    </row>
    <row r="28" spans="1:2" ht="15.75" customHeight="1" x14ac:dyDescent="0.25">
      <c r="A28" s="32"/>
      <c r="B28" s="42">
        <f>SUM(B19:B27)</f>
        <v>156.94999999999999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5.13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162.07999999999998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8.5400000000000205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20.059999999999999</v>
      </c>
    </row>
    <row r="38" spans="1:2" ht="15.75" customHeight="1" x14ac:dyDescent="0.25">
      <c r="A38" s="59" t="s">
        <v>74</v>
      </c>
      <c r="B38" s="27">
        <v>0.05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2">
        <f>+B37+B38+B41</f>
        <v>20.11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0.13</v>
      </c>
    </row>
    <row r="46" spans="1:2" ht="15.75" customHeight="1" x14ac:dyDescent="0.25">
      <c r="A46" s="32" t="str">
        <f>+'[2]E.R. ACUMULADO'!B51</f>
        <v>GASTOS DE IMPUETOS IOF</v>
      </c>
      <c r="B46" s="27">
        <v>0.05</v>
      </c>
    </row>
    <row r="47" spans="1:2" ht="15.75" customHeight="1" x14ac:dyDescent="0.25">
      <c r="A47" s="32" t="s">
        <v>63</v>
      </c>
      <c r="B47" s="27">
        <v>0.6</v>
      </c>
    </row>
    <row r="48" spans="1:2" ht="15.75" customHeight="1" x14ac:dyDescent="0.25">
      <c r="A48" s="32" t="s">
        <v>64</v>
      </c>
      <c r="B48" s="27">
        <v>0.35</v>
      </c>
    </row>
    <row r="49" spans="1:2" ht="15.75" customHeight="1" x14ac:dyDescent="0.25">
      <c r="A49" s="32" t="s">
        <v>65</v>
      </c>
      <c r="B49" s="27">
        <v>0</v>
      </c>
    </row>
    <row r="50" spans="1:2" ht="15.75" customHeight="1" x14ac:dyDescent="0.25">
      <c r="A50" s="37" t="s">
        <v>66</v>
      </c>
      <c r="B50" s="42">
        <f>SUM(B45:B49)</f>
        <v>1.1299999999999999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27.520000000000021</v>
      </c>
    </row>
    <row r="53" spans="1:2" ht="15.75" customHeight="1" thickTop="1" x14ac:dyDescent="0.25"/>
    <row r="54" spans="1:2" ht="15.75" customHeight="1" x14ac:dyDescent="0.25">
      <c r="A54" s="63" t="s">
        <v>78</v>
      </c>
      <c r="B54" s="63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4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2019-03-05T22:54:59Z</cp:lastPrinted>
  <dcterms:created xsi:type="dcterms:W3CDTF">2017-04-20T21:35:40Z</dcterms:created>
  <dcterms:modified xsi:type="dcterms:W3CDTF">2019-03-20T17:28:51Z</dcterms:modified>
</cp:coreProperties>
</file>