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tabRatio="570" activeTab="0"/>
  </bookViews>
  <sheets>
    <sheet name="Balance" sheetId="1" r:id="rId1"/>
    <sheet name="Resultados" sheetId="2" r:id="rId2"/>
    <sheet name="patrimonio" sheetId="3" r:id="rId3"/>
    <sheet name="flujo" sheetId="4" r:id="rId4"/>
    <sheet name="Edo. Operac" sheetId="5" r:id="rId5"/>
    <sheet name="Edo. Cartera" sheetId="6" r:id="rId6"/>
  </sheets>
  <definedNames/>
  <calcPr fullCalcOnLoad="1"/>
</workbook>
</file>

<file path=xl/sharedStrings.xml><?xml version="1.0" encoding="utf-8"?>
<sst xmlns="http://schemas.openxmlformats.org/spreadsheetml/2006/main" count="350" uniqueCount="230">
  <si>
    <t xml:space="preserve"> </t>
  </si>
  <si>
    <t>Nota</t>
  </si>
  <si>
    <t>Activo</t>
  </si>
  <si>
    <t xml:space="preserve">Bancos y otras instituciones financieras  </t>
  </si>
  <si>
    <t>Gastos pagados por anticipado</t>
  </si>
  <si>
    <t>Inversiones financieras a largo plazo</t>
  </si>
  <si>
    <t>Total activos</t>
  </si>
  <si>
    <t>Pasivo</t>
  </si>
  <si>
    <t>Cuentas por pagar</t>
  </si>
  <si>
    <t>Impuestos por pagar propios</t>
  </si>
  <si>
    <t>Total pasivo</t>
  </si>
  <si>
    <t>Patrimonio:</t>
  </si>
  <si>
    <t>Capital</t>
  </si>
  <si>
    <t xml:space="preserve">    Capital social </t>
  </si>
  <si>
    <t xml:space="preserve">     Reserva legal</t>
  </si>
  <si>
    <t>Resultados:</t>
  </si>
  <si>
    <t xml:space="preserve">     Resultados acumulados</t>
  </si>
  <si>
    <t xml:space="preserve">     Resultados del período</t>
  </si>
  <si>
    <t>Total pasivo más patrimonio</t>
  </si>
  <si>
    <t>Cuentas contingentes y de compromisos acreedoras</t>
  </si>
  <si>
    <t xml:space="preserve">   Responsabilidad por garantías otorgadas  </t>
  </si>
  <si>
    <t xml:space="preserve">   Gastos de operación de servicios bursátiles</t>
  </si>
  <si>
    <t xml:space="preserve">   Gastos generales de administración y de personal de operaciones bursátiles</t>
  </si>
  <si>
    <t>Resultados de operación</t>
  </si>
  <si>
    <t>Más:</t>
  </si>
  <si>
    <t xml:space="preserve">   Ingresos por inversiones financieras</t>
  </si>
  <si>
    <t>Total</t>
  </si>
  <si>
    <t>Menos:</t>
  </si>
  <si>
    <t>Estados de Resultados Intermedios</t>
  </si>
  <si>
    <t>Reservas de capital:</t>
  </si>
  <si>
    <t>Jesy Yanira Quijada</t>
  </si>
  <si>
    <t>KPMG, S.A.</t>
  </si>
  <si>
    <t xml:space="preserve">Impuestos </t>
  </si>
  <si>
    <t>Inmuebles</t>
  </si>
  <si>
    <t xml:space="preserve">Cuentas y documentos por cobrar </t>
  </si>
  <si>
    <t>Andres Francisco Pineda Rodriguez</t>
  </si>
  <si>
    <t>Gerente General</t>
  </si>
  <si>
    <t>Ingresos:</t>
  </si>
  <si>
    <t>Ingresos de operación:</t>
  </si>
  <si>
    <t xml:space="preserve">   Ingresos por servicios bursátiles e inversiones</t>
  </si>
  <si>
    <t xml:space="preserve">   Ingresos diversos</t>
  </si>
  <si>
    <t>Egresos:</t>
  </si>
  <si>
    <t xml:space="preserve">Gastos de operación: </t>
  </si>
  <si>
    <t xml:space="preserve">Ingresos financieros: </t>
  </si>
  <si>
    <t xml:space="preserve">   Ingresos por cuentas y documentos por cobrar </t>
  </si>
  <si>
    <t>Ingresos extraordinarios</t>
  </si>
  <si>
    <t xml:space="preserve">    Ingresos extraordinarios</t>
  </si>
  <si>
    <t>Gastos extraordinarios</t>
  </si>
  <si>
    <t xml:space="preserve">    Gastos extraordinarios</t>
  </si>
  <si>
    <t xml:space="preserve">Blanca Carolina Marchesini </t>
  </si>
  <si>
    <t xml:space="preserve">Representante Legal </t>
  </si>
  <si>
    <t xml:space="preserve">Contador   </t>
  </si>
  <si>
    <t xml:space="preserve">Auditores externos- </t>
  </si>
  <si>
    <t>Registro No 422</t>
  </si>
  <si>
    <t>(Casa de Corredores de Bolsa y Administradora de Cartera)</t>
  </si>
  <si>
    <t>(Compañía Salvadoreña, Subsidiaria de Banco Citibank de El Salvador, S.A.)</t>
  </si>
  <si>
    <t>Reservas</t>
  </si>
  <si>
    <t>Resultado del ejercicio</t>
  </si>
  <si>
    <t xml:space="preserve">    </t>
  </si>
  <si>
    <t>Más ajustes al resultado del ejercicio:</t>
  </si>
  <si>
    <t xml:space="preserve">   Depreciación y amortización</t>
  </si>
  <si>
    <t xml:space="preserve">Cuentas deudoras por efectivo y derechos por servicios de </t>
  </si>
  <si>
    <t>operaciones bursátiles</t>
  </si>
  <si>
    <t>Bancos</t>
  </si>
  <si>
    <t>Cuentas por cobrar</t>
  </si>
  <si>
    <t>Valores recibidos para custodia y cobro</t>
  </si>
  <si>
    <t>Obligaciones por fondos recibidos de clientes por operaciones bursátiles</t>
  </si>
  <si>
    <t>Obligaciones por fondos recibidos de clientes</t>
  </si>
  <si>
    <t xml:space="preserve">Cuentas por pagar  </t>
  </si>
  <si>
    <t xml:space="preserve">Control de valores recibidos para custodia </t>
  </si>
  <si>
    <t>Cuentas deudoras por servicios de administración de cartera</t>
  </si>
  <si>
    <t xml:space="preserve">Cuentas bancarias - administración de cartera </t>
  </si>
  <si>
    <t>Portafolio persona jurídica moneda nacional</t>
  </si>
  <si>
    <t>Portafolio persona natural moneda nacional</t>
  </si>
  <si>
    <t>Portafolio cuenta oro persona natural</t>
  </si>
  <si>
    <t>Portafolio cuenta futuro persona natural</t>
  </si>
  <si>
    <t>Portafolio cuenta rentable a plazo persona jurídica</t>
  </si>
  <si>
    <t>Portafolio cuenta rentable a plazo persona natural</t>
  </si>
  <si>
    <t xml:space="preserve">            Total de cuentas deudoras</t>
  </si>
  <si>
    <t>Obligaciones por administración de cartera</t>
  </si>
  <si>
    <t xml:space="preserve">            Total de cuentas acreedoras</t>
  </si>
  <si>
    <t>Cuentas de control deudoras de administración de cartera</t>
  </si>
  <si>
    <t xml:space="preserve">Derechos a percibir en dinero por reportos de compra y administración de cartera </t>
  </si>
  <si>
    <t>Derechos de recompra por reportos de venta</t>
  </si>
  <si>
    <t xml:space="preserve">            Total cuentas deudoras bursátiles de administración de cartera</t>
  </si>
  <si>
    <t>Cuentas de control acreedoras por administración de cartera</t>
  </si>
  <si>
    <t>Obligaciones por reporto de venta de títulos</t>
  </si>
  <si>
    <t>Obligación de reventa de valores, por reportos de compra</t>
  </si>
  <si>
    <t>Portafolio cuenta rentable a plazo personas jurídica</t>
  </si>
  <si>
    <t>Portafolio cuenta rentable a plazo personas natural</t>
  </si>
  <si>
    <t xml:space="preserve">            Total de cuentas acreedoras bursátiles de administración de cartera</t>
  </si>
  <si>
    <t xml:space="preserve">   Otras contingencias y compromisos</t>
  </si>
  <si>
    <t>Obligaciones por operaciones bursátiles</t>
  </si>
  <si>
    <t>Ingresos por servicios</t>
  </si>
  <si>
    <t xml:space="preserve">  Pago de contribuciones e impuestos</t>
  </si>
  <si>
    <t>Ingresos por servicios de inversiones propias</t>
  </si>
  <si>
    <t xml:space="preserve">Otros ingresos relativos a la inversión </t>
  </si>
  <si>
    <t>(Cifras en miles de Dólares de los Estados Unidos de América, excepto información sobre acciones)</t>
  </si>
  <si>
    <t>Cuentas contingentes de compromiso y control propias</t>
  </si>
  <si>
    <t>Contingentes y de compromisos acreedoras</t>
  </si>
  <si>
    <t>VALORES CUSCATLÁN EL SALVADOR, S.A. DE C.V.</t>
  </si>
  <si>
    <t>Cargos y abonos por cambios netos en el activo y pasivo:</t>
  </si>
  <si>
    <t>Total de cuentas deudoras por servicios bursátiles</t>
  </si>
  <si>
    <t>Total de cuentas acreedoras por servicios bursátiles</t>
  </si>
  <si>
    <t>4,12</t>
  </si>
  <si>
    <t>Capital:</t>
  </si>
  <si>
    <t>Obligaciones por administración de cartera P-03</t>
  </si>
  <si>
    <t>Obligaciones por administración de cartera P-10</t>
  </si>
  <si>
    <t>Pasivo corriente:</t>
  </si>
  <si>
    <t>Total de utilidades retenidas al finalizar el período</t>
  </si>
  <si>
    <t>Obligaciones por administración de cartera P-01</t>
  </si>
  <si>
    <t>Saldo de efectivo y equivalentes de efectivo al inicio del período</t>
  </si>
  <si>
    <t>Saldo de efectivo y equivalentes de efectivo al finalizar el período</t>
  </si>
  <si>
    <t>Por los períodos del 1 de enero al 30 de junio de 2013 y 2012</t>
  </si>
  <si>
    <t xml:space="preserve">   Responsabilidad por otras contingencias y compromisos </t>
  </si>
  <si>
    <t>Activo corriente:</t>
  </si>
  <si>
    <t>Activo no corriente:</t>
  </si>
  <si>
    <t xml:space="preserve">   Garantías otorgadas</t>
  </si>
  <si>
    <t>Cuentas de control:</t>
  </si>
  <si>
    <t>Cuentas y documentos por cobrar relacionadas</t>
  </si>
  <si>
    <t>Resultados del período</t>
  </si>
  <si>
    <t>Flujos de efectivo por actividades de inversión:</t>
  </si>
  <si>
    <t>Flujos de efectivo por actividades de operación:</t>
  </si>
  <si>
    <t xml:space="preserve">  de actividades de operación</t>
  </si>
  <si>
    <t>Resultados</t>
  </si>
  <si>
    <t>acumulados</t>
  </si>
  <si>
    <t>Utilidades retenidas al principio del período</t>
  </si>
  <si>
    <t xml:space="preserve">Conciliación del resultado neto con el efectivo y equivalentes de efectivo </t>
  </si>
  <si>
    <t>Cuentas acreedoras por obligaciones por servicios 
   de administración de cartera</t>
  </si>
  <si>
    <t>Portafolio cuentas operativas</t>
  </si>
  <si>
    <t xml:space="preserve">   Gastos por depreciación, amortización y deterioro por operaciones corrientes</t>
  </si>
  <si>
    <t>Cuentas de control acreedoras:</t>
  </si>
  <si>
    <t>Disponible restringido</t>
  </si>
  <si>
    <t>Portafolio pro retiro</t>
  </si>
  <si>
    <t>Portafolio inversión a plazo</t>
  </si>
  <si>
    <t>Portafolio más PN</t>
  </si>
  <si>
    <t>(La Libertad, República de El Salvador)</t>
  </si>
  <si>
    <t xml:space="preserve">  Pagos por costos de servicios</t>
  </si>
  <si>
    <t xml:space="preserve">  Pagos de remuneraciones, beneficios sociales y otros relativos a la operación</t>
  </si>
  <si>
    <t>(Cifras en Miles de Dólares de los Estados Unidos de América)</t>
  </si>
  <si>
    <r>
      <t xml:space="preserve">   </t>
    </r>
    <r>
      <rPr>
        <sz val="10"/>
        <rFont val="Univers for KPMG"/>
        <family val="2"/>
      </rPr>
      <t xml:space="preserve">Valores y bienes propios en custodia </t>
    </r>
  </si>
  <si>
    <r>
      <t xml:space="preserve">   </t>
    </r>
    <r>
      <rPr>
        <sz val="10"/>
        <rFont val="Univers for KPMG"/>
        <family val="2"/>
      </rPr>
      <t>Valores y bienes cedidos en garantía</t>
    </r>
  </si>
  <si>
    <r>
      <t xml:space="preserve">   </t>
    </r>
    <r>
      <rPr>
        <sz val="10"/>
        <rFont val="Univers for KPMG"/>
        <family val="2"/>
      </rPr>
      <t>Contra cuenta valores y bienes propios en custodia</t>
    </r>
  </si>
  <si>
    <r>
      <t xml:space="preserve">   </t>
    </r>
    <r>
      <rPr>
        <sz val="10"/>
        <rFont val="Univers for KPMG"/>
        <family val="2"/>
      </rPr>
      <t>Contra cuenta valores y bienes propios cedidos en garantía</t>
    </r>
  </si>
  <si>
    <t xml:space="preserve">Impuesto sobre la renta </t>
  </si>
  <si>
    <t xml:space="preserve">    Impuesto sobre la renta</t>
  </si>
  <si>
    <t xml:space="preserve">Resultados después de impuestos </t>
  </si>
  <si>
    <t>(Casa de Corredores de Bolsa)</t>
  </si>
  <si>
    <t>Cuentas contingentes de compromiso deudoras:</t>
  </si>
  <si>
    <t>Número de acciones comunes en circulación</t>
  </si>
  <si>
    <t xml:space="preserve">Valor nominal por acción </t>
  </si>
  <si>
    <t>(Cifras en Miles de Dólares de los Estados Unidos de América, excepto datos por acción)</t>
  </si>
  <si>
    <t>Aumento en el efectivo y equivalentes de efectivo provenientes de actividades de inversión</t>
  </si>
  <si>
    <t>Saldos al 31 de diciembre de 2016</t>
  </si>
  <si>
    <t>(Compañía Salvadoreña, Subsidiaria de Banco Cuscatlán de El Salvador, S.A.)</t>
  </si>
  <si>
    <t>Utilidad del ejercicio antes de intereses (dólares por acción)</t>
  </si>
  <si>
    <t>Utilidad del ejercicio antes de partidas extraordinarias (dólares por acción)</t>
  </si>
  <si>
    <t>Utilidad después de partidas extraordinarias (dólares por acción)</t>
  </si>
  <si>
    <t>Efectivo recibido por la venta de inmueble</t>
  </si>
  <si>
    <t>Utilidad por acción</t>
  </si>
  <si>
    <t>Aumento de efectivo y equivalentes de efectivo proveniente</t>
  </si>
  <si>
    <t xml:space="preserve">  </t>
  </si>
  <si>
    <t>Aumento de efectivo y equivalentes de efectivo proveniente de actividades de operación</t>
  </si>
  <si>
    <t>social</t>
  </si>
  <si>
    <t>proveniente de actividades de operación:</t>
  </si>
  <si>
    <t>Resultado del período</t>
  </si>
  <si>
    <t>Cuentas y documentos por cobrar</t>
  </si>
  <si>
    <t>Activo fijo neto (ganancia por venta de edificio)</t>
  </si>
  <si>
    <t>Las notas que se acompañan en las páginas 9 a 20 son parte integral de los estados financieros intermedios.</t>
  </si>
  <si>
    <t>Saldos al 31 de diciembre de 2017</t>
  </si>
  <si>
    <t>Transferido a reserva legal</t>
  </si>
  <si>
    <t>Al 31 de diciembre de 2018 y 2017</t>
  </si>
  <si>
    <t>Por los años terminados el 31 de diciembre de 2018 y 2017</t>
  </si>
  <si>
    <t>Disminución de capital</t>
  </si>
  <si>
    <t>Pago de dividendos</t>
  </si>
  <si>
    <t>Resultado del periodo</t>
  </si>
  <si>
    <t>Flujos de efectivo por actividades de financiamiento:</t>
  </si>
  <si>
    <t>Dividendos pagados</t>
  </si>
  <si>
    <t xml:space="preserve">Disminución de efectivo y equivalentes de efectivo provenientes </t>
  </si>
  <si>
    <t>de actividades de financiamiento</t>
  </si>
  <si>
    <t>Balances Generales</t>
  </si>
  <si>
    <t>Estados de Cambios en el Patrimonio</t>
  </si>
  <si>
    <t>Estados de Flujos de Efectivo</t>
  </si>
  <si>
    <t>Estados de Resultados</t>
  </si>
  <si>
    <t>Estados de Operaciones Bursátiles</t>
  </si>
  <si>
    <t>Estados de Operaciones de Administración de Cartera</t>
  </si>
  <si>
    <t xml:space="preserve">Resultados antes de intereses e impuestos </t>
  </si>
  <si>
    <t xml:space="preserve">    Reserva legal</t>
  </si>
  <si>
    <t>Saldos al 31 de diciembre de 2018</t>
  </si>
  <si>
    <t>4,10</t>
  </si>
  <si>
    <t>Liberación de depósito restringido</t>
  </si>
  <si>
    <t>14</t>
  </si>
  <si>
    <t>Efectivo pagado por disminución de capital social</t>
  </si>
  <si>
    <t>Efectivo recibido por liberacion de depósito restringido</t>
  </si>
  <si>
    <t>(Disminución) aumento neto de efectivo y equivalentes de efectivo</t>
  </si>
  <si>
    <t xml:space="preserve">                   José Eduardo Luna Roshardt</t>
  </si>
  <si>
    <t>Andrés Francisco Pineda Rodríguez</t>
  </si>
  <si>
    <t xml:space="preserve">                         Representante legal</t>
  </si>
  <si>
    <t xml:space="preserve">                Gerente General</t>
  </si>
  <si>
    <t xml:space="preserve">          Shearlene Verónica Márquez Laínez</t>
  </si>
  <si>
    <t xml:space="preserve">                   KPMG, S.A.</t>
  </si>
  <si>
    <t xml:space="preserve">                             Contador</t>
  </si>
  <si>
    <t>Auditores externos, Inscripción No 422</t>
  </si>
  <si>
    <t xml:space="preserve">               José Eduardo Luna Roshardt                                                                Andrés Francisco Pineda Rodríguez</t>
  </si>
  <si>
    <t xml:space="preserve">                     Representante legal                                                                                       Gerente General</t>
  </si>
  <si>
    <t xml:space="preserve">       Shearlene Verónica Márquez Laínez                                                                             KPMG, S.A.</t>
  </si>
  <si>
    <t xml:space="preserve">                              Contador                                                                                  Auditores externos, Inscripción No 422</t>
  </si>
  <si>
    <t xml:space="preserve">          José Eduardo Luna Roshardt</t>
  </si>
  <si>
    <t xml:space="preserve">                 Representante Legal </t>
  </si>
  <si>
    <t xml:space="preserve">              Gerente General</t>
  </si>
  <si>
    <t xml:space="preserve">   Shearlene Verónica Márquez Laínez</t>
  </si>
  <si>
    <t xml:space="preserve">                       KPMG, S.A.</t>
  </si>
  <si>
    <t xml:space="preserve">                    Contador   </t>
  </si>
  <si>
    <t xml:space="preserve">            José Eduardo Luna Roshardt</t>
  </si>
  <si>
    <t xml:space="preserve">                   Representante Legal </t>
  </si>
  <si>
    <t xml:space="preserve">                 Gerente General</t>
  </si>
  <si>
    <t xml:space="preserve">    Shearlene Verónica Márquez Laínez</t>
  </si>
  <si>
    <t xml:space="preserve">                          KPMG, S.A.</t>
  </si>
  <si>
    <t xml:space="preserve">                          Contador   </t>
  </si>
  <si>
    <t xml:space="preserve">           José Eduardo Luna Roshardt</t>
  </si>
  <si>
    <t xml:space="preserve">                  Gerente General</t>
  </si>
  <si>
    <t xml:space="preserve">     Shearlene Verónica Márquez Laínez</t>
  </si>
  <si>
    <t xml:space="preserve">                        KPMG, S.A. </t>
  </si>
  <si>
    <t xml:space="preserve">                            Contador   </t>
  </si>
  <si>
    <t xml:space="preserve">              José Eduardo Luna Roshardt</t>
  </si>
  <si>
    <t xml:space="preserve">                     Representante Legal </t>
  </si>
  <si>
    <t xml:space="preserve">               Gerente General</t>
  </si>
  <si>
    <t xml:space="preserve">       Shearlene Verónica Márquez Laínez</t>
  </si>
  <si>
    <t>Firmados por:</t>
  </si>
  <si>
    <t>Véanse las notas que acompañan a los estados financieros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</si>
</sst>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_(* #,##0_);_(* \(#,##0\);_(* &quot;-&quot;??_);_(@_)"/>
    <numFmt numFmtId="174" formatCode="#,##0;\(#,##0\)"/>
    <numFmt numFmtId="175" formatCode="#,##0;[Black]\(#,##0\);_*&quot;-&quot;"/>
    <numFmt numFmtId="176" formatCode="#,##0.000_);\(#,##0.000\)"/>
    <numFmt numFmtId="177" formatCode="#,##0.00000_);\(#,##0.00000\)"/>
    <numFmt numFmtId="178" formatCode="#,##0;[Red]#,##0"/>
    <numFmt numFmtId="179" formatCode="0_);[Red]\(0\)"/>
    <numFmt numFmtId="180" formatCode="_(* #,##0.0_);_(* \(#,##0.0\);_(* &quot;-&quot;??_);_(@_)"/>
    <numFmt numFmtId="181" formatCode="#,##0.0"/>
    <numFmt numFmtId="182" formatCode="#,##0.0000_);\(#,##0.0000\)"/>
    <numFmt numFmtId="183" formatCode="#,##0.0_);\(#,##0.0\)"/>
    <numFmt numFmtId="184" formatCode="#,##0.00_ ;[Red]\-#,##0.00\ "/>
    <numFmt numFmtId="185" formatCode="#,##0.00;[Red]#,##0.00"/>
    <numFmt numFmtId="186" formatCode="#,##0.00_ ;\-#,##0.00\ "/>
    <numFmt numFmtId="187" formatCode="#,##0.0_);[Red]\(#,##0.0\)"/>
    <numFmt numFmtId="188" formatCode="#,##0.000_);[Red]\(#,##0.000\)"/>
    <numFmt numFmtId="189" formatCode="0;[Red]0"/>
    <numFmt numFmtId="190" formatCode="#,##0.0000000000000;[Red]#,##0.0000000000000"/>
    <numFmt numFmtId="191" formatCode="#,##0_ ;[Red]\-#,##0\ "/>
    <numFmt numFmtId="192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ourier"/>
      <family val="3"/>
    </font>
    <font>
      <sz val="10"/>
      <name val="Arial"/>
      <family val="2"/>
    </font>
    <font>
      <sz val="10"/>
      <name val="Geneva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0"/>
      <name val="Univers for KPMG"/>
      <family val="2"/>
    </font>
    <font>
      <sz val="10"/>
      <name val="Univers for KPMG"/>
      <family val="2"/>
    </font>
    <font>
      <u val="single"/>
      <sz val="10"/>
      <name val="Univers for KPMG"/>
      <family val="2"/>
    </font>
    <font>
      <b/>
      <u val="single"/>
      <sz val="10"/>
      <name val="Univers for KPMG"/>
      <family val="2"/>
    </font>
    <font>
      <sz val="10"/>
      <color indexed="8"/>
      <name val="Univers for KPMG"/>
      <family val="2"/>
    </font>
    <font>
      <i/>
      <sz val="10"/>
      <name val="Univers for KPMG"/>
      <family val="2"/>
    </font>
    <font>
      <b/>
      <i/>
      <sz val="10"/>
      <name val="Univers for KPMG"/>
      <family val="2"/>
    </font>
    <font>
      <u val="singleAccounting"/>
      <sz val="10"/>
      <name val="Univers for KPMG"/>
      <family val="2"/>
    </font>
    <font>
      <b/>
      <sz val="10"/>
      <color indexed="8"/>
      <name val="Univers for KPMG"/>
      <family val="2"/>
    </font>
    <font>
      <sz val="10"/>
      <color indexed="9"/>
      <name val="Univers for KPMG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Univers for KPMG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/>
      <right/>
      <top/>
      <bottom style="thin"/>
    </border>
    <border>
      <left/>
      <right/>
      <top>
        <color indexed="63"/>
      </top>
      <bottom style="double"/>
    </border>
    <border>
      <left/>
      <right/>
      <top style="thin"/>
      <bottom style="double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double"/>
      <bottom style="double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10">
    <xf numFmtId="0" fontId="0" fillId="0" borderId="0" xfId="0" applyFont="1" applyAlignment="1">
      <alignment/>
    </xf>
    <xf numFmtId="49" fontId="7" fillId="33" borderId="0" xfId="68" applyNumberFormat="1" applyFont="1" applyFill="1" applyAlignment="1">
      <alignment/>
      <protection/>
    </xf>
    <xf numFmtId="172" fontId="8" fillId="33" borderId="0" xfId="60" applyFont="1" applyFill="1">
      <alignment/>
      <protection/>
    </xf>
    <xf numFmtId="0" fontId="7" fillId="33" borderId="0" xfId="68" applyFont="1" applyFill="1" applyAlignment="1">
      <alignment/>
      <protection/>
    </xf>
    <xf numFmtId="49" fontId="7" fillId="33" borderId="0" xfId="68" applyNumberFormat="1" applyFont="1" applyFill="1" applyAlignment="1">
      <alignment horizontal="center"/>
      <protection/>
    </xf>
    <xf numFmtId="0" fontId="8" fillId="33" borderId="0" xfId="68" applyFont="1" applyFill="1">
      <alignment/>
      <protection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7" fillId="33" borderId="0" xfId="68" applyFont="1" applyFill="1" applyAlignment="1">
      <alignment wrapText="1"/>
      <protection/>
    </xf>
    <xf numFmtId="0" fontId="7" fillId="33" borderId="0" xfId="0" applyFont="1" applyFill="1" applyAlignment="1">
      <alignment/>
    </xf>
    <xf numFmtId="3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centerContinuous"/>
    </xf>
    <xf numFmtId="0" fontId="7" fillId="33" borderId="0" xfId="0" applyFont="1" applyFill="1" applyAlignment="1">
      <alignment horizontal="centerContinuous"/>
    </xf>
    <xf numFmtId="0" fontId="7" fillId="33" borderId="0" xfId="0" applyFont="1" applyFill="1" applyAlignment="1">
      <alignment/>
    </xf>
    <xf numFmtId="0" fontId="8" fillId="33" borderId="0" xfId="68" applyFont="1" applyFill="1" applyAlignment="1">
      <alignment/>
      <protection/>
    </xf>
    <xf numFmtId="49" fontId="8" fillId="33" borderId="0" xfId="68" applyNumberFormat="1" applyFont="1" applyFill="1" applyAlignment="1">
      <alignment horizontal="center"/>
      <protection/>
    </xf>
    <xf numFmtId="49" fontId="8" fillId="33" borderId="0" xfId="68" applyNumberFormat="1" applyFont="1" applyFill="1" applyAlignment="1">
      <alignment/>
      <protection/>
    </xf>
    <xf numFmtId="0" fontId="8" fillId="33" borderId="0" xfId="68" applyFont="1" applyFill="1" applyAlignment="1">
      <alignment horizontal="center"/>
      <protection/>
    </xf>
    <xf numFmtId="0" fontId="8" fillId="33" borderId="10" xfId="68" applyFont="1" applyFill="1" applyBorder="1" applyAlignment="1">
      <alignment/>
      <protection/>
    </xf>
    <xf numFmtId="49" fontId="8" fillId="33" borderId="10" xfId="68" applyNumberFormat="1" applyFont="1" applyFill="1" applyBorder="1" applyAlignment="1">
      <alignment horizontal="center"/>
      <protection/>
    </xf>
    <xf numFmtId="0" fontId="8" fillId="33" borderId="10" xfId="68" applyFont="1" applyFill="1" applyBorder="1" applyAlignment="1">
      <alignment horizontal="center"/>
      <protection/>
    </xf>
    <xf numFmtId="0" fontId="8" fillId="33" borderId="10" xfId="68" applyFont="1" applyFill="1" applyBorder="1">
      <alignment/>
      <protection/>
    </xf>
    <xf numFmtId="37" fontId="9" fillId="33" borderId="0" xfId="60" applyNumberFormat="1" applyFont="1" applyFill="1" applyAlignment="1" applyProtection="1" quotePrefix="1">
      <alignment/>
      <protection/>
    </xf>
    <xf numFmtId="49" fontId="10" fillId="33" borderId="0" xfId="60" applyNumberFormat="1" applyFont="1" applyFill="1" applyAlignment="1" applyProtection="1">
      <alignment horizontal="center"/>
      <protection/>
    </xf>
    <xf numFmtId="172" fontId="10" fillId="33" borderId="0" xfId="60" applyFont="1" applyFill="1">
      <alignment/>
      <protection/>
    </xf>
    <xf numFmtId="0" fontId="10" fillId="33" borderId="0" xfId="60" applyNumberFormat="1" applyFont="1" applyFill="1" applyAlignment="1" applyProtection="1" quotePrefix="1">
      <alignment horizontal="center"/>
      <protection/>
    </xf>
    <xf numFmtId="37" fontId="10" fillId="33" borderId="0" xfId="60" applyNumberFormat="1" applyFont="1" applyFill="1" applyAlignment="1" applyProtection="1">
      <alignment/>
      <protection/>
    </xf>
    <xf numFmtId="172" fontId="8" fillId="33" borderId="0" xfId="60" applyFont="1" applyFill="1" applyAlignment="1">
      <alignment/>
      <protection/>
    </xf>
    <xf numFmtId="49" fontId="8" fillId="33" borderId="0" xfId="60" applyNumberFormat="1" applyFont="1" applyFill="1" applyAlignment="1" applyProtection="1">
      <alignment horizontal="center"/>
      <protection/>
    </xf>
    <xf numFmtId="172" fontId="9" fillId="33" borderId="0" xfId="60" applyFont="1" applyFill="1">
      <alignment/>
      <protection/>
    </xf>
    <xf numFmtId="0" fontId="9" fillId="33" borderId="0" xfId="60" applyNumberFormat="1" applyFont="1" applyFill="1" applyAlignment="1" applyProtection="1" quotePrefix="1">
      <alignment horizontal="centerContinuous"/>
      <protection/>
    </xf>
    <xf numFmtId="172" fontId="7" fillId="33" borderId="0" xfId="60" applyFont="1" applyFill="1">
      <alignment/>
      <protection/>
    </xf>
    <xf numFmtId="37" fontId="7" fillId="33" borderId="0" xfId="60" applyNumberFormat="1" applyFont="1" applyFill="1" applyAlignment="1" applyProtection="1">
      <alignment/>
      <protection/>
    </xf>
    <xf numFmtId="37" fontId="8" fillId="33" borderId="0" xfId="60" applyNumberFormat="1" applyFont="1" applyFill="1" applyProtection="1">
      <alignment/>
      <protection/>
    </xf>
    <xf numFmtId="37" fontId="8" fillId="33" borderId="11" xfId="54" applyNumberFormat="1" applyFont="1" applyFill="1" applyBorder="1" applyAlignment="1" applyProtection="1">
      <alignment/>
      <protection/>
    </xf>
    <xf numFmtId="37" fontId="8" fillId="33" borderId="0" xfId="60" applyNumberFormat="1" applyFont="1" applyFill="1" applyAlignment="1" applyProtection="1">
      <alignment/>
      <protection/>
    </xf>
    <xf numFmtId="7" fontId="8" fillId="33" borderId="0" xfId="60" applyNumberFormat="1" applyFont="1" applyFill="1" applyProtection="1">
      <alignment/>
      <protection/>
    </xf>
    <xf numFmtId="43" fontId="8" fillId="33" borderId="0" xfId="54" applyFont="1" applyFill="1" applyAlignment="1">
      <alignment/>
    </xf>
    <xf numFmtId="37" fontId="8" fillId="33" borderId="0" xfId="54" applyNumberFormat="1" applyFont="1" applyFill="1" applyBorder="1" applyAlignment="1" applyProtection="1">
      <alignment/>
      <protection/>
    </xf>
    <xf numFmtId="172" fontId="8" fillId="33" borderId="0" xfId="60" applyFont="1" applyFill="1" applyAlignment="1">
      <alignment vertical="top" wrapText="1"/>
      <protection/>
    </xf>
    <xf numFmtId="172" fontId="8" fillId="33" borderId="0" xfId="60" applyFont="1" applyFill="1" applyAlignment="1">
      <alignment horizontal="left" vertical="top" wrapText="1"/>
      <protection/>
    </xf>
    <xf numFmtId="0" fontId="8" fillId="33" borderId="0" xfId="60" applyNumberFormat="1" applyFont="1" applyFill="1" applyAlignment="1" applyProtection="1">
      <alignment horizontal="center"/>
      <protection/>
    </xf>
    <xf numFmtId="37" fontId="8" fillId="33" borderId="0" xfId="54" applyNumberFormat="1" applyFont="1" applyFill="1" applyAlignment="1" applyProtection="1">
      <alignment/>
      <protection/>
    </xf>
    <xf numFmtId="1" fontId="8" fillId="33" borderId="0" xfId="60" applyNumberFormat="1" applyFont="1" applyFill="1" applyProtection="1">
      <alignment/>
      <protection/>
    </xf>
    <xf numFmtId="37" fontId="8" fillId="33" borderId="0" xfId="60" applyNumberFormat="1" applyFont="1" applyFill="1" applyBorder="1" applyAlignment="1" applyProtection="1">
      <alignment/>
      <protection/>
    </xf>
    <xf numFmtId="172" fontId="8" fillId="33" borderId="0" xfId="60" applyFont="1" applyFill="1" applyBorder="1">
      <alignment/>
      <protection/>
    </xf>
    <xf numFmtId="172" fontId="8" fillId="33" borderId="0" xfId="60" applyFont="1" applyFill="1" applyAlignment="1">
      <alignment horizontal="left" vertical="top" wrapText="1" indent="1"/>
      <protection/>
    </xf>
    <xf numFmtId="37" fontId="8" fillId="33" borderId="0" xfId="60" applyNumberFormat="1" applyFont="1" applyFill="1" applyBorder="1" applyProtection="1">
      <alignment/>
      <protection/>
    </xf>
    <xf numFmtId="37" fontId="8" fillId="33" borderId="12" xfId="54" applyNumberFormat="1" applyFont="1" applyFill="1" applyBorder="1" applyAlignment="1" applyProtection="1">
      <alignment/>
      <protection/>
    </xf>
    <xf numFmtId="172" fontId="8" fillId="33" borderId="0" xfId="60" applyFont="1" applyFill="1" applyAlignment="1">
      <alignment horizontal="center"/>
      <protection/>
    </xf>
    <xf numFmtId="37" fontId="8" fillId="33" borderId="0" xfId="54" applyNumberFormat="1" applyFont="1" applyFill="1" applyAlignment="1">
      <alignment/>
    </xf>
    <xf numFmtId="37" fontId="8" fillId="33" borderId="0" xfId="60" applyNumberFormat="1" applyFont="1" applyFill="1" applyAlignment="1">
      <alignment/>
      <protection/>
    </xf>
    <xf numFmtId="49" fontId="9" fillId="33" borderId="0" xfId="60" applyNumberFormat="1" applyFont="1" applyFill="1" applyAlignment="1" applyProtection="1">
      <alignment horizontal="center"/>
      <protection/>
    </xf>
    <xf numFmtId="37" fontId="9" fillId="33" borderId="0" xfId="60" applyNumberFormat="1" applyFont="1" applyFill="1" applyAlignment="1" applyProtection="1">
      <alignment/>
      <protection/>
    </xf>
    <xf numFmtId="37" fontId="9" fillId="33" borderId="0" xfId="54" applyNumberFormat="1" applyFont="1" applyFill="1" applyAlignment="1" applyProtection="1">
      <alignment/>
      <protection/>
    </xf>
    <xf numFmtId="37" fontId="8" fillId="0" borderId="11" xfId="38" applyNumberFormat="1" applyFont="1" applyBorder="1" applyAlignment="1">
      <alignment/>
    </xf>
    <xf numFmtId="172" fontId="8" fillId="33" borderId="0" xfId="60" applyFont="1" applyFill="1" applyBorder="1" applyAlignment="1">
      <alignment horizontal="right" vertical="top" wrapText="1"/>
      <protection/>
    </xf>
    <xf numFmtId="40" fontId="8" fillId="0" borderId="0" xfId="38" applyNumberFormat="1" applyFont="1" applyFill="1" applyBorder="1" applyAlignment="1">
      <alignment/>
    </xf>
    <xf numFmtId="37" fontId="8" fillId="33" borderId="0" xfId="60" applyNumberFormat="1" applyFont="1" applyFill="1" applyAlignment="1" applyProtection="1">
      <alignment horizontal="left"/>
      <protection/>
    </xf>
    <xf numFmtId="40" fontId="8" fillId="33" borderId="0" xfId="0" applyNumberFormat="1" applyFont="1" applyFill="1" applyBorder="1" applyAlignment="1">
      <alignment/>
    </xf>
    <xf numFmtId="37" fontId="8" fillId="33" borderId="0" xfId="60" applyNumberFormat="1" applyFont="1" applyFill="1" applyAlignment="1" applyProtection="1">
      <alignment horizontal="left" indent="1"/>
      <protection/>
    </xf>
    <xf numFmtId="174" fontId="8" fillId="33" borderId="0" xfId="60" applyNumberFormat="1" applyFont="1" applyFill="1" applyAlignment="1" applyProtection="1">
      <alignment/>
      <protection/>
    </xf>
    <xf numFmtId="37" fontId="8" fillId="33" borderId="0" xfId="54" applyNumberFormat="1" applyFont="1" applyFill="1" applyAlignment="1" applyProtection="1">
      <alignment horizontal="left"/>
      <protection/>
    </xf>
    <xf numFmtId="172" fontId="7" fillId="33" borderId="0" xfId="61" applyFont="1" applyFill="1" applyAlignment="1">
      <alignment vertical="top"/>
      <protection/>
    </xf>
    <xf numFmtId="49" fontId="8" fillId="33" borderId="0" xfId="61" applyNumberFormat="1" applyFont="1" applyFill="1" applyAlignment="1" applyProtection="1">
      <alignment horizontal="center"/>
      <protection/>
    </xf>
    <xf numFmtId="37" fontId="8" fillId="33" borderId="0" xfId="61" applyNumberFormat="1" applyFont="1" applyFill="1" applyProtection="1">
      <alignment/>
      <protection/>
    </xf>
    <xf numFmtId="40" fontId="8" fillId="33" borderId="0" xfId="61" applyNumberFormat="1" applyFont="1" applyFill="1" applyAlignment="1" applyProtection="1">
      <alignment horizontal="center"/>
      <protection/>
    </xf>
    <xf numFmtId="40" fontId="8" fillId="33" borderId="0" xfId="61" applyNumberFormat="1" applyFont="1" applyFill="1" applyProtection="1">
      <alignment/>
      <protection/>
    </xf>
    <xf numFmtId="37" fontId="8" fillId="33" borderId="0" xfId="61" applyNumberFormat="1" applyFont="1" applyFill="1" applyAlignment="1">
      <alignment/>
      <protection/>
    </xf>
    <xf numFmtId="37" fontId="8" fillId="33" borderId="0" xfId="61" applyNumberFormat="1" applyFont="1" applyFill="1" applyAlignment="1" applyProtection="1">
      <alignment/>
      <protection/>
    </xf>
    <xf numFmtId="172" fontId="7" fillId="33" borderId="0" xfId="61" applyFont="1" applyFill="1" applyAlignment="1">
      <alignment horizontal="left" vertical="top" indent="1"/>
      <protection/>
    </xf>
    <xf numFmtId="0" fontId="8" fillId="33" borderId="0" xfId="61" applyNumberFormat="1" applyFont="1" applyFill="1" applyAlignment="1" applyProtection="1">
      <alignment horizontal="center"/>
      <protection/>
    </xf>
    <xf numFmtId="172" fontId="8" fillId="33" borderId="0" xfId="61" applyFont="1" applyFill="1" applyAlignment="1">
      <alignment horizontal="left" vertical="top" indent="1"/>
      <protection/>
    </xf>
    <xf numFmtId="0" fontId="8" fillId="33" borderId="0" xfId="61" applyNumberFormat="1" applyFont="1" applyFill="1" applyAlignment="1" applyProtection="1">
      <alignment horizontal="left" indent="1"/>
      <protection/>
    </xf>
    <xf numFmtId="0" fontId="8" fillId="33" borderId="0" xfId="0" applyFont="1" applyFill="1" applyAlignment="1">
      <alignment horizontal="center"/>
    </xf>
    <xf numFmtId="172" fontId="8" fillId="33" borderId="0" xfId="61" applyFont="1" applyFill="1" applyAlignment="1">
      <alignment vertical="top"/>
      <protection/>
    </xf>
    <xf numFmtId="37" fontId="8" fillId="33" borderId="0" xfId="0" applyNumberFormat="1" applyFont="1" applyFill="1" applyAlignment="1">
      <alignment/>
    </xf>
    <xf numFmtId="37" fontId="8" fillId="33" borderId="0" xfId="61" applyNumberFormat="1" applyFont="1" applyFill="1" applyBorder="1" applyProtection="1">
      <alignment/>
      <protection/>
    </xf>
    <xf numFmtId="37" fontId="8" fillId="33" borderId="0" xfId="61" applyNumberFormat="1" applyFont="1" applyFill="1" applyBorder="1" applyAlignment="1" applyProtection="1">
      <alignment/>
      <protection/>
    </xf>
    <xf numFmtId="172" fontId="7" fillId="33" borderId="0" xfId="61" applyFont="1" applyFill="1" applyAlignment="1">
      <alignment/>
      <protection/>
    </xf>
    <xf numFmtId="37" fontId="49" fillId="33" borderId="13" xfId="54" applyNumberFormat="1" applyFont="1" applyFill="1" applyBorder="1" applyAlignment="1" applyProtection="1">
      <alignment/>
      <protection/>
    </xf>
    <xf numFmtId="37" fontId="49" fillId="33" borderId="0" xfId="61" applyNumberFormat="1" applyFont="1" applyFill="1" applyAlignment="1" applyProtection="1">
      <alignment/>
      <protection/>
    </xf>
    <xf numFmtId="172" fontId="8" fillId="33" borderId="0" xfId="61" applyFont="1" applyFill="1" applyAlignment="1">
      <alignment vertical="top" wrapText="1"/>
      <protection/>
    </xf>
    <xf numFmtId="37" fontId="49" fillId="33" borderId="11" xfId="54" applyNumberFormat="1" applyFont="1" applyFill="1" applyBorder="1" applyAlignment="1" applyProtection="1">
      <alignment/>
      <protection/>
    </xf>
    <xf numFmtId="37" fontId="8" fillId="0" borderId="11" xfId="54" applyNumberFormat="1" applyFont="1" applyBorder="1" applyAlignment="1">
      <alignment/>
    </xf>
    <xf numFmtId="37" fontId="8" fillId="33" borderId="13" xfId="54" applyNumberFormat="1" applyFont="1" applyFill="1" applyBorder="1" applyAlignment="1" applyProtection="1">
      <alignment/>
      <protection/>
    </xf>
    <xf numFmtId="0" fontId="12" fillId="33" borderId="0" xfId="68" applyFont="1" applyFill="1" applyAlignment="1">
      <alignment/>
      <protection/>
    </xf>
    <xf numFmtId="40" fontId="8" fillId="33" borderId="0" xfId="68" applyNumberFormat="1" applyFont="1" applyFill="1">
      <alignment/>
      <protection/>
    </xf>
    <xf numFmtId="37" fontId="8" fillId="33" borderId="0" xfId="60" applyNumberFormat="1" applyFont="1" applyFill="1" applyAlignment="1" applyProtection="1" quotePrefix="1">
      <alignment horizontal="centerContinuous"/>
      <protection/>
    </xf>
    <xf numFmtId="37" fontId="7" fillId="33" borderId="0" xfId="0" applyNumberFormat="1" applyFont="1" applyFill="1" applyAlignment="1" applyProtection="1">
      <alignment/>
      <protection/>
    </xf>
    <xf numFmtId="40" fontId="7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40" fontId="8" fillId="33" borderId="0" xfId="0" applyNumberFormat="1" applyFont="1" applyFill="1" applyAlignment="1">
      <alignment/>
    </xf>
    <xf numFmtId="172" fontId="8" fillId="33" borderId="0" xfId="60" applyFont="1" applyFill="1" applyBorder="1" applyAlignment="1" applyProtection="1">
      <alignment horizontal="left"/>
      <protection/>
    </xf>
    <xf numFmtId="172" fontId="8" fillId="33" borderId="0" xfId="60" applyFont="1" applyFill="1" applyAlignment="1" applyProtection="1">
      <alignment horizontal="left"/>
      <protection/>
    </xf>
    <xf numFmtId="172" fontId="8" fillId="33" borderId="0" xfId="60" applyFont="1" applyFill="1" applyAlignment="1" applyProtection="1">
      <alignment/>
      <protection/>
    </xf>
    <xf numFmtId="0" fontId="7" fillId="33" borderId="0" xfId="68" applyFont="1" applyFill="1" applyAlignment="1">
      <alignment horizontal="center"/>
      <protection/>
    </xf>
    <xf numFmtId="1" fontId="8" fillId="33" borderId="0" xfId="60" applyNumberFormat="1" applyFont="1" applyFill="1">
      <alignment/>
      <protection/>
    </xf>
    <xf numFmtId="0" fontId="49" fillId="33" borderId="0" xfId="0" applyFont="1" applyFill="1" applyAlignment="1">
      <alignment/>
    </xf>
    <xf numFmtId="0" fontId="7" fillId="33" borderId="0" xfId="68" applyFont="1" applyFill="1">
      <alignment/>
      <protection/>
    </xf>
    <xf numFmtId="3" fontId="7" fillId="33" borderId="0" xfId="68" applyNumberFormat="1" applyFont="1" applyFill="1">
      <alignment/>
      <protection/>
    </xf>
    <xf numFmtId="179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/>
    </xf>
    <xf numFmtId="3" fontId="8" fillId="33" borderId="0" xfId="0" applyNumberFormat="1" applyFont="1" applyFill="1" applyAlignment="1">
      <alignment horizontal="left"/>
    </xf>
    <xf numFmtId="40" fontId="7" fillId="33" borderId="0" xfId="0" applyNumberFormat="1" applyFont="1" applyFill="1" applyAlignment="1">
      <alignment horizontal="center"/>
    </xf>
    <xf numFmtId="179" fontId="7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/>
    </xf>
    <xf numFmtId="40" fontId="8" fillId="33" borderId="0" xfId="0" applyNumberFormat="1" applyFont="1" applyFill="1" applyAlignment="1">
      <alignment horizontal="center"/>
    </xf>
    <xf numFmtId="179" fontId="8" fillId="33" borderId="0" xfId="0" applyNumberFormat="1" applyFont="1" applyFill="1" applyAlignment="1">
      <alignment horizontal="center"/>
    </xf>
    <xf numFmtId="3" fontId="8" fillId="33" borderId="0" xfId="0" applyNumberFormat="1" applyFont="1" applyFill="1" applyAlignment="1">
      <alignment/>
    </xf>
    <xf numFmtId="40" fontId="8" fillId="33" borderId="0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1" fontId="10" fillId="33" borderId="0" xfId="0" applyNumberFormat="1" applyFont="1" applyFill="1" applyAlignment="1">
      <alignment horizontal="center"/>
    </xf>
    <xf numFmtId="1" fontId="7" fillId="33" borderId="0" xfId="0" applyNumberFormat="1" applyFont="1" applyFill="1" applyAlignment="1">
      <alignment/>
    </xf>
    <xf numFmtId="40" fontId="14" fillId="33" borderId="0" xfId="54" applyNumberFormat="1" applyFont="1" applyFill="1" applyBorder="1" applyAlignment="1">
      <alignment horizontal="center"/>
    </xf>
    <xf numFmtId="179" fontId="14" fillId="33" borderId="0" xfId="54" applyNumberFormat="1" applyFont="1" applyFill="1" applyBorder="1" applyAlignment="1">
      <alignment/>
    </xf>
    <xf numFmtId="3" fontId="8" fillId="33" borderId="0" xfId="0" applyNumberFormat="1" applyFont="1" applyFill="1" applyAlignment="1">
      <alignment/>
    </xf>
    <xf numFmtId="40" fontId="8" fillId="33" borderId="0" xfId="54" applyNumberFormat="1" applyFont="1" applyFill="1" applyBorder="1" applyAlignment="1">
      <alignment/>
    </xf>
    <xf numFmtId="179" fontId="8" fillId="33" borderId="0" xfId="0" applyNumberFormat="1" applyFont="1" applyFill="1" applyAlignment="1">
      <alignment/>
    </xf>
    <xf numFmtId="37" fontId="8" fillId="34" borderId="11" xfId="54" applyNumberFormat="1" applyFont="1" applyFill="1" applyBorder="1" applyAlignment="1">
      <alignment/>
    </xf>
    <xf numFmtId="37" fontId="8" fillId="33" borderId="0" xfId="0" applyNumberFormat="1" applyFont="1" applyFill="1" applyAlignment="1">
      <alignment/>
    </xf>
    <xf numFmtId="43" fontId="7" fillId="33" borderId="0" xfId="0" applyNumberFormat="1" applyFont="1" applyFill="1" applyAlignment="1">
      <alignment/>
    </xf>
    <xf numFmtId="37" fontId="8" fillId="34" borderId="0" xfId="54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37" fontId="8" fillId="33" borderId="0" xfId="0" applyNumberFormat="1" applyFont="1" applyFill="1" applyBorder="1" applyAlignment="1">
      <alignment/>
    </xf>
    <xf numFmtId="37" fontId="8" fillId="33" borderId="14" xfId="0" applyNumberFormat="1" applyFont="1" applyFill="1" applyBorder="1" applyAlignment="1">
      <alignment/>
    </xf>
    <xf numFmtId="37" fontId="7" fillId="33" borderId="0" xfId="0" applyNumberFormat="1" applyFont="1" applyFill="1" applyBorder="1" applyAlignment="1">
      <alignment/>
    </xf>
    <xf numFmtId="37" fontId="8" fillId="34" borderId="15" xfId="54" applyNumberFormat="1" applyFont="1" applyFill="1" applyBorder="1" applyAlignment="1">
      <alignment/>
    </xf>
    <xf numFmtId="40" fontId="7" fillId="33" borderId="0" xfId="54" applyNumberFormat="1" applyFont="1" applyFill="1" applyBorder="1" applyAlignment="1">
      <alignment/>
    </xf>
    <xf numFmtId="37" fontId="8" fillId="33" borderId="0" xfId="0" applyNumberFormat="1" applyFont="1" applyFill="1" applyAlignment="1">
      <alignment horizontal="center"/>
    </xf>
    <xf numFmtId="37" fontId="8" fillId="34" borderId="11" xfId="0" applyNumberFormat="1" applyFont="1" applyFill="1" applyBorder="1" applyAlignment="1">
      <alignment/>
    </xf>
    <xf numFmtId="39" fontId="8" fillId="33" borderId="0" xfId="0" applyNumberFormat="1" applyFont="1" applyFill="1" applyAlignment="1">
      <alignment horizontal="center"/>
    </xf>
    <xf numFmtId="37" fontId="8" fillId="34" borderId="12" xfId="54" applyNumberFormat="1" applyFont="1" applyFill="1" applyBorder="1" applyAlignment="1">
      <alignment/>
    </xf>
    <xf numFmtId="39" fontId="8" fillId="33" borderId="0" xfId="0" applyNumberFormat="1" applyFont="1" applyFill="1" applyAlignment="1">
      <alignment/>
    </xf>
    <xf numFmtId="39" fontId="8" fillId="34" borderId="12" xfId="54" applyNumberFormat="1" applyFont="1" applyFill="1" applyBorder="1" applyAlignment="1">
      <alignment/>
    </xf>
    <xf numFmtId="39" fontId="8" fillId="33" borderId="16" xfId="54" applyNumberFormat="1" applyFont="1" applyFill="1" applyBorder="1" applyAlignment="1">
      <alignment horizontal="right"/>
    </xf>
    <xf numFmtId="3" fontId="8" fillId="33" borderId="0" xfId="54" applyNumberFormat="1" applyFont="1" applyFill="1" applyBorder="1" applyAlignment="1">
      <alignment/>
    </xf>
    <xf numFmtId="0" fontId="12" fillId="33" borderId="0" xfId="0" applyFont="1" applyFill="1" applyAlignment="1">
      <alignment/>
    </xf>
    <xf numFmtId="40" fontId="8" fillId="33" borderId="0" xfId="54" applyNumberFormat="1" applyFont="1" applyFill="1" applyAlignment="1">
      <alignment/>
    </xf>
    <xf numFmtId="0" fontId="8" fillId="33" borderId="0" xfId="68" applyFont="1" applyFill="1" applyAlignment="1">
      <alignment horizontal="centerContinuous"/>
      <protection/>
    </xf>
    <xf numFmtId="3" fontId="8" fillId="33" borderId="0" xfId="68" applyNumberFormat="1" applyFont="1" applyFill="1" applyAlignment="1">
      <alignment horizontal="centerContinuous"/>
      <protection/>
    </xf>
    <xf numFmtId="40" fontId="8" fillId="33" borderId="0" xfId="68" applyNumberFormat="1" applyFont="1" applyFill="1" applyBorder="1" applyAlignment="1">
      <alignment horizontal="centerContinuous"/>
      <protection/>
    </xf>
    <xf numFmtId="3" fontId="8" fillId="33" borderId="10" xfId="68" applyNumberFormat="1" applyFont="1" applyFill="1" applyBorder="1">
      <alignment/>
      <protection/>
    </xf>
    <xf numFmtId="40" fontId="8" fillId="33" borderId="0" xfId="68" applyNumberFormat="1" applyFont="1" applyFill="1" applyBorder="1">
      <alignment/>
      <protection/>
    </xf>
    <xf numFmtId="173" fontId="7" fillId="33" borderId="0" xfId="54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7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40" fontId="8" fillId="33" borderId="0" xfId="54" applyNumberFormat="1" applyFont="1" applyFill="1" applyBorder="1" applyAlignment="1">
      <alignment horizontal="right"/>
    </xf>
    <xf numFmtId="40" fontId="8" fillId="33" borderId="0" xfId="0" applyNumberFormat="1" applyFont="1" applyFill="1" applyBorder="1" applyAlignment="1">
      <alignment horizontal="right"/>
    </xf>
    <xf numFmtId="179" fontId="8" fillId="33" borderId="0" xfId="0" applyNumberFormat="1" applyFont="1" applyFill="1" applyBorder="1" applyAlignment="1">
      <alignment/>
    </xf>
    <xf numFmtId="179" fontId="8" fillId="33" borderId="0" xfId="54" applyNumberFormat="1" applyFont="1" applyFill="1" applyAlignment="1">
      <alignment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/>
    </xf>
    <xf numFmtId="37" fontId="8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 horizontal="right" vertical="top" wrapText="1"/>
    </xf>
    <xf numFmtId="37" fontId="11" fillId="0" borderId="0" xfId="0" applyNumberFormat="1" applyFont="1" applyAlignment="1">
      <alignment horizontal="right" vertical="top" wrapText="1"/>
    </xf>
    <xf numFmtId="0" fontId="15" fillId="0" borderId="0" xfId="0" applyFont="1" applyAlignment="1">
      <alignment vertical="top" wrapText="1"/>
    </xf>
    <xf numFmtId="37" fontId="8" fillId="0" borderId="13" xfId="0" applyNumberFormat="1" applyFont="1" applyBorder="1" applyAlignment="1">
      <alignment/>
    </xf>
    <xf numFmtId="37" fontId="8" fillId="33" borderId="0" xfId="54" applyNumberFormat="1" applyFont="1" applyFill="1" applyBorder="1" applyAlignment="1">
      <alignment horizontal="right"/>
    </xf>
    <xf numFmtId="37" fontId="8" fillId="33" borderId="0" xfId="0" applyNumberFormat="1" applyFont="1" applyFill="1" applyBorder="1" applyAlignment="1">
      <alignment horizontal="right"/>
    </xf>
    <xf numFmtId="39" fontId="7" fillId="33" borderId="0" xfId="0" applyNumberFormat="1" applyFont="1" applyFill="1" applyAlignment="1">
      <alignment/>
    </xf>
    <xf numFmtId="173" fontId="8" fillId="33" borderId="0" xfId="54" applyNumberFormat="1" applyFont="1" applyFill="1" applyAlignment="1">
      <alignment/>
    </xf>
    <xf numFmtId="0" fontId="7" fillId="33" borderId="0" xfId="71" applyFont="1" applyFill="1">
      <alignment/>
      <protection/>
    </xf>
    <xf numFmtId="173" fontId="8" fillId="33" borderId="0" xfId="54" applyNumberFormat="1" applyFont="1" applyFill="1" applyBorder="1" applyAlignment="1">
      <alignment/>
    </xf>
    <xf numFmtId="0" fontId="8" fillId="33" borderId="0" xfId="68" applyFont="1" applyFill="1" applyBorder="1" applyAlignment="1">
      <alignment horizontal="centerContinuous"/>
      <protection/>
    </xf>
    <xf numFmtId="37" fontId="8" fillId="33" borderId="0" xfId="68" applyNumberFormat="1" applyFont="1" applyFill="1" applyBorder="1" applyAlignment="1">
      <alignment horizontal="centerContinuous"/>
      <protection/>
    </xf>
    <xf numFmtId="0" fontId="8" fillId="33" borderId="0" xfId="68" applyFont="1" applyFill="1" applyBorder="1">
      <alignment/>
      <protection/>
    </xf>
    <xf numFmtId="37" fontId="8" fillId="33" borderId="0" xfId="68" applyNumberFormat="1" applyFont="1" applyFill="1" applyBorder="1">
      <alignment/>
      <protection/>
    </xf>
    <xf numFmtId="43" fontId="8" fillId="33" borderId="0" xfId="54" applyFont="1" applyFill="1" applyBorder="1" applyAlignment="1">
      <alignment/>
    </xf>
    <xf numFmtId="37" fontId="7" fillId="33" borderId="0" xfId="68" applyNumberFormat="1" applyFont="1" applyFill="1" applyAlignment="1">
      <alignment horizontal="center"/>
      <protection/>
    </xf>
    <xf numFmtId="37" fontId="8" fillId="33" borderId="0" xfId="68" applyNumberFormat="1" applyFont="1" applyFill="1">
      <alignment/>
      <protection/>
    </xf>
    <xf numFmtId="0" fontId="7" fillId="34" borderId="0" xfId="0" applyFont="1" applyFill="1" applyAlignment="1">
      <alignment/>
    </xf>
    <xf numFmtId="37" fontId="7" fillId="34" borderId="0" xfId="0" applyNumberFormat="1" applyFont="1" applyFill="1" applyAlignment="1">
      <alignment horizontal="left"/>
    </xf>
    <xf numFmtId="38" fontId="7" fillId="34" borderId="0" xfId="0" applyNumberFormat="1" applyFont="1" applyFill="1" applyBorder="1" applyAlignment="1">
      <alignment/>
    </xf>
    <xf numFmtId="0" fontId="8" fillId="34" borderId="0" xfId="68" applyFont="1" applyFill="1" applyAlignment="1">
      <alignment/>
      <protection/>
    </xf>
    <xf numFmtId="37" fontId="8" fillId="34" borderId="0" xfId="0" applyNumberFormat="1" applyFont="1" applyFill="1" applyAlignment="1">
      <alignment horizontal="left"/>
    </xf>
    <xf numFmtId="37" fontId="16" fillId="34" borderId="0" xfId="0" applyNumberFormat="1" applyFont="1" applyFill="1" applyAlignment="1">
      <alignment/>
    </xf>
    <xf numFmtId="38" fontId="8" fillId="34" borderId="0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37" fontId="8" fillId="34" borderId="0" xfId="0" applyNumberFormat="1" applyFont="1" applyFill="1" applyAlignment="1">
      <alignment/>
    </xf>
    <xf numFmtId="37" fontId="8" fillId="34" borderId="0" xfId="0" applyNumberFormat="1" applyFont="1" applyFill="1" applyBorder="1" applyAlignment="1">
      <alignment/>
    </xf>
    <xf numFmtId="38" fontId="8" fillId="34" borderId="0" xfId="0" applyNumberFormat="1" applyFont="1" applyFill="1" applyAlignment="1">
      <alignment/>
    </xf>
    <xf numFmtId="37" fontId="8" fillId="34" borderId="0" xfId="0" applyNumberFormat="1" applyFont="1" applyFill="1" applyAlignment="1">
      <alignment/>
    </xf>
    <xf numFmtId="38" fontId="8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horizontal="centerContinuous"/>
    </xf>
    <xf numFmtId="0" fontId="7" fillId="34" borderId="0" xfId="0" applyFont="1" applyFill="1" applyAlignment="1">
      <alignment horizontal="centerContinuous"/>
    </xf>
    <xf numFmtId="0" fontId="8" fillId="34" borderId="0" xfId="68" applyFont="1" applyFill="1">
      <alignment/>
      <protection/>
    </xf>
    <xf numFmtId="37" fontId="8" fillId="34" borderId="0" xfId="68" applyNumberFormat="1" applyFont="1" applyFill="1" applyAlignment="1">
      <alignment horizontal="center"/>
      <protection/>
    </xf>
    <xf numFmtId="0" fontId="8" fillId="34" borderId="10" xfId="68" applyFont="1" applyFill="1" applyBorder="1">
      <alignment/>
      <protection/>
    </xf>
    <xf numFmtId="37" fontId="8" fillId="34" borderId="10" xfId="68" applyNumberFormat="1" applyFont="1" applyFill="1" applyBorder="1" applyAlignment="1">
      <alignment horizontal="center"/>
      <protection/>
    </xf>
    <xf numFmtId="0" fontId="10" fillId="34" borderId="0" xfId="0" applyNumberFormat="1" applyFont="1" applyFill="1" applyAlignment="1">
      <alignment horizontal="center"/>
    </xf>
    <xf numFmtId="38" fontId="10" fillId="34" borderId="0" xfId="0" applyNumberFormat="1" applyFont="1" applyFill="1" applyBorder="1" applyAlignment="1">
      <alignment horizontal="center"/>
    </xf>
    <xf numFmtId="3" fontId="8" fillId="34" borderId="0" xfId="0" applyNumberFormat="1" applyFont="1" applyFill="1" applyAlignment="1">
      <alignment/>
    </xf>
    <xf numFmtId="37" fontId="8" fillId="34" borderId="0" xfId="54" applyNumberFormat="1" applyFont="1" applyFill="1" applyAlignment="1">
      <alignment/>
    </xf>
    <xf numFmtId="0" fontId="8" fillId="34" borderId="0" xfId="0" applyFont="1" applyFill="1" applyAlignment="1" quotePrefix="1">
      <alignment horizontal="left"/>
    </xf>
    <xf numFmtId="37" fontId="8" fillId="34" borderId="0" xfId="54" applyNumberFormat="1" applyFont="1" applyFill="1" applyAlignment="1">
      <alignment horizontal="right"/>
    </xf>
    <xf numFmtId="37" fontId="8" fillId="34" borderId="13" xfId="54" applyNumberFormat="1" applyFont="1" applyFill="1" applyBorder="1" applyAlignment="1">
      <alignment/>
    </xf>
    <xf numFmtId="43" fontId="8" fillId="34" borderId="0" xfId="54" applyFont="1" applyFill="1" applyBorder="1" applyAlignment="1">
      <alignment/>
    </xf>
    <xf numFmtId="39" fontId="8" fillId="34" borderId="0" xfId="54" applyNumberFormat="1" applyFont="1" applyFill="1" applyBorder="1" applyAlignment="1">
      <alignment/>
    </xf>
    <xf numFmtId="38" fontId="7" fillId="33" borderId="0" xfId="0" applyNumberFormat="1" applyFont="1" applyFill="1" applyAlignment="1">
      <alignment/>
    </xf>
    <xf numFmtId="38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left" indent="1"/>
    </xf>
    <xf numFmtId="37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left" indent="3"/>
    </xf>
    <xf numFmtId="49" fontId="8" fillId="33" borderId="0" xfId="54" applyNumberFormat="1" applyFont="1" applyFill="1" applyAlignment="1">
      <alignment horizontal="center"/>
    </xf>
    <xf numFmtId="0" fontId="8" fillId="33" borderId="0" xfId="0" applyFont="1" applyFill="1" applyAlignment="1">
      <alignment horizontal="left" indent="3"/>
    </xf>
    <xf numFmtId="37" fontId="8" fillId="33" borderId="0" xfId="0" applyNumberFormat="1" applyFont="1" applyFill="1" applyAlignment="1">
      <alignment horizontal="right"/>
    </xf>
    <xf numFmtId="37" fontId="8" fillId="33" borderId="13" xfId="54" applyNumberFormat="1" applyFont="1" applyFill="1" applyBorder="1" applyAlignment="1">
      <alignment horizontal="right"/>
    </xf>
    <xf numFmtId="37" fontId="7" fillId="33" borderId="0" xfId="54" applyNumberFormat="1" applyFont="1" applyFill="1" applyBorder="1" applyAlignment="1">
      <alignment horizontal="right"/>
    </xf>
    <xf numFmtId="39" fontId="8" fillId="33" borderId="0" xfId="54" applyNumberFormat="1" applyFont="1" applyFill="1" applyAlignment="1">
      <alignment/>
    </xf>
    <xf numFmtId="39" fontId="8" fillId="33" borderId="0" xfId="0" applyNumberFormat="1" applyFont="1" applyFill="1" applyBorder="1" applyAlignment="1">
      <alignment/>
    </xf>
    <xf numFmtId="38" fontId="8" fillId="33" borderId="0" xfId="54" applyNumberFormat="1" applyFont="1" applyFill="1" applyAlignment="1">
      <alignment/>
    </xf>
    <xf numFmtId="38" fontId="8" fillId="33" borderId="0" xfId="54" applyNumberFormat="1" applyFont="1" applyFill="1" applyBorder="1" applyAlignment="1">
      <alignment/>
    </xf>
    <xf numFmtId="38" fontId="8" fillId="33" borderId="0" xfId="68" applyNumberFormat="1" applyFont="1" applyFill="1" applyBorder="1" applyAlignment="1">
      <alignment horizontal="centerContinuous"/>
      <protection/>
    </xf>
    <xf numFmtId="38" fontId="8" fillId="33" borderId="0" xfId="68" applyNumberFormat="1" applyFont="1" applyFill="1" applyBorder="1">
      <alignment/>
      <protection/>
    </xf>
    <xf numFmtId="1" fontId="7" fillId="33" borderId="0" xfId="54" applyNumberFormat="1" applyFont="1" applyFill="1" applyAlignment="1">
      <alignment/>
    </xf>
    <xf numFmtId="0" fontId="8" fillId="33" borderId="0" xfId="69" applyFont="1" applyFill="1" applyAlignment="1">
      <alignment/>
      <protection/>
    </xf>
    <xf numFmtId="1" fontId="8" fillId="33" borderId="0" xfId="54" applyNumberFormat="1" applyFont="1" applyFill="1" applyAlignment="1">
      <alignment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8" fillId="33" borderId="0" xfId="69" applyFont="1" applyFill="1">
      <alignment/>
      <protection/>
    </xf>
    <xf numFmtId="0" fontId="8" fillId="33" borderId="0" xfId="69" applyFont="1" applyFill="1" applyAlignment="1">
      <alignment horizontal="center"/>
      <protection/>
    </xf>
    <xf numFmtId="0" fontId="8" fillId="33" borderId="10" xfId="69" applyFont="1" applyFill="1" applyBorder="1">
      <alignment/>
      <protection/>
    </xf>
    <xf numFmtId="0" fontId="8" fillId="33" borderId="10" xfId="69" applyFont="1" applyFill="1" applyBorder="1" applyAlignment="1">
      <alignment horizontal="center"/>
      <protection/>
    </xf>
    <xf numFmtId="38" fontId="8" fillId="33" borderId="11" xfId="54" applyNumberFormat="1" applyFont="1" applyFill="1" applyBorder="1" applyAlignment="1">
      <alignment/>
    </xf>
    <xf numFmtId="38" fontId="8" fillId="33" borderId="0" xfId="0" applyNumberFormat="1" applyFont="1" applyFill="1" applyAlignment="1">
      <alignment/>
    </xf>
    <xf numFmtId="38" fontId="8" fillId="33" borderId="13" xfId="54" applyNumberFormat="1" applyFont="1" applyFill="1" applyBorder="1" applyAlignment="1">
      <alignment/>
    </xf>
    <xf numFmtId="38" fontId="8" fillId="33" borderId="13" xfId="54" applyNumberFormat="1" applyFont="1" applyFill="1" applyBorder="1" applyAlignment="1">
      <alignment/>
    </xf>
    <xf numFmtId="38" fontId="8" fillId="33" borderId="0" xfId="54" applyNumberFormat="1" applyFont="1" applyFill="1" applyAlignment="1">
      <alignment/>
    </xf>
    <xf numFmtId="38" fontId="7" fillId="33" borderId="0" xfId="54" applyNumberFormat="1" applyFont="1" applyFill="1" applyAlignment="1">
      <alignment/>
    </xf>
    <xf numFmtId="38" fontId="7" fillId="33" borderId="0" xfId="54" applyNumberFormat="1" applyFont="1" applyFill="1" applyAlignment="1">
      <alignment/>
    </xf>
    <xf numFmtId="38" fontId="8" fillId="33" borderId="0" xfId="54" applyNumberFormat="1" applyFont="1" applyFill="1" applyBorder="1" applyAlignment="1">
      <alignment/>
    </xf>
    <xf numFmtId="38" fontId="8" fillId="0" borderId="0" xfId="38" applyNumberFormat="1" applyFont="1" applyFill="1" applyBorder="1" applyAlignment="1">
      <alignment/>
    </xf>
    <xf numFmtId="38" fontId="8" fillId="33" borderId="13" xfId="0" applyNumberFormat="1" applyFont="1" applyFill="1" applyBorder="1" applyAlignment="1">
      <alignment/>
    </xf>
    <xf numFmtId="40" fontId="8" fillId="33" borderId="0" xfId="54" applyNumberFormat="1" applyFont="1" applyFill="1" applyBorder="1" applyAlignment="1">
      <alignment/>
    </xf>
    <xf numFmtId="40" fontId="8" fillId="33" borderId="0" xfId="0" applyNumberFormat="1" applyFont="1" applyFill="1" applyAlignment="1">
      <alignment/>
    </xf>
    <xf numFmtId="40" fontId="8" fillId="33" borderId="13" xfId="54" applyNumberFormat="1" applyFont="1" applyFill="1" applyBorder="1" applyAlignment="1">
      <alignment/>
    </xf>
    <xf numFmtId="40" fontId="8" fillId="33" borderId="11" xfId="54" applyNumberFormat="1" applyFont="1" applyFill="1" applyBorder="1" applyAlignment="1">
      <alignment/>
    </xf>
    <xf numFmtId="40" fontId="8" fillId="33" borderId="11" xfId="54" applyNumberFormat="1" applyFont="1" applyFill="1" applyBorder="1" applyAlignment="1">
      <alignment/>
    </xf>
    <xf numFmtId="40" fontId="8" fillId="33" borderId="0" xfId="54" applyNumberFormat="1" applyFont="1" applyFill="1" applyAlignment="1">
      <alignment/>
    </xf>
    <xf numFmtId="40" fontId="8" fillId="33" borderId="13" xfId="54" applyNumberFormat="1" applyFont="1" applyFill="1" applyBorder="1" applyAlignment="1">
      <alignment/>
    </xf>
    <xf numFmtId="37" fontId="8" fillId="33" borderId="11" xfId="60" applyNumberFormat="1" applyFont="1" applyFill="1" applyBorder="1" applyAlignment="1" applyProtection="1">
      <alignment/>
      <protection/>
    </xf>
    <xf numFmtId="0" fontId="8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7" fillId="34" borderId="0" xfId="0" applyFont="1" applyFill="1" applyAlignment="1">
      <alignment horizontal="left" wrapText="1"/>
    </xf>
    <xf numFmtId="0" fontId="7" fillId="34" borderId="0" xfId="0" applyFont="1" applyFill="1" applyBorder="1" applyAlignment="1">
      <alignment horizontal="left" wrapText="1"/>
    </xf>
    <xf numFmtId="39" fontId="8" fillId="33" borderId="0" xfId="54" applyNumberFormat="1" applyFont="1" applyFill="1" applyBorder="1" applyAlignment="1">
      <alignment horizontal="right"/>
    </xf>
    <xf numFmtId="0" fontId="7" fillId="34" borderId="0" xfId="0" applyFont="1" applyFill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8" fillId="33" borderId="0" xfId="0" applyFont="1" applyFill="1" applyBorder="1" applyAlignment="1">
      <alignment/>
    </xf>
    <xf numFmtId="49" fontId="8" fillId="33" borderId="0" xfId="0" applyNumberFormat="1" applyFont="1" applyFill="1" applyBorder="1" applyAlignment="1">
      <alignment/>
    </xf>
    <xf numFmtId="49" fontId="10" fillId="33" borderId="0" xfId="0" applyNumberFormat="1" applyFont="1" applyFill="1" applyAlignment="1">
      <alignment horizontal="center"/>
    </xf>
    <xf numFmtId="49" fontId="9" fillId="33" borderId="0" xfId="0" applyNumberFormat="1" applyFont="1" applyFill="1" applyAlignment="1">
      <alignment horizontal="center"/>
    </xf>
    <xf numFmtId="49" fontId="7" fillId="33" borderId="0" xfId="0" applyNumberFormat="1" applyFont="1" applyFill="1" applyAlignment="1">
      <alignment horizontal="center"/>
    </xf>
    <xf numFmtId="49" fontId="8" fillId="33" borderId="0" xfId="54" applyNumberFormat="1" applyFont="1" applyFill="1" applyBorder="1" applyAlignment="1">
      <alignment horizontal="center"/>
    </xf>
    <xf numFmtId="49" fontId="8" fillId="33" borderId="0" xfId="0" applyNumberFormat="1" applyFont="1" applyFill="1" applyAlignment="1">
      <alignment horizontal="center"/>
    </xf>
    <xf numFmtId="172" fontId="8" fillId="0" borderId="0" xfId="60" applyFont="1" applyFill="1" applyAlignment="1">
      <alignment vertical="top" wrapText="1"/>
      <protection/>
    </xf>
    <xf numFmtId="0" fontId="8" fillId="33" borderId="0" xfId="0" applyFont="1" applyFill="1" applyAlignment="1">
      <alignment horizontal="left" indent="1"/>
    </xf>
    <xf numFmtId="37" fontId="8" fillId="0" borderId="0" xfId="0" applyNumberFormat="1" applyFont="1" applyFill="1" applyAlignment="1">
      <alignment/>
    </xf>
    <xf numFmtId="0" fontId="12" fillId="34" borderId="0" xfId="68" applyFont="1" applyFill="1" applyAlignment="1">
      <alignment/>
      <protection/>
    </xf>
    <xf numFmtId="172" fontId="8" fillId="34" borderId="0" xfId="60" applyFont="1" applyFill="1">
      <alignment/>
      <protection/>
    </xf>
    <xf numFmtId="49" fontId="8" fillId="34" borderId="0" xfId="68" applyNumberFormat="1" applyFont="1" applyFill="1" applyAlignment="1">
      <alignment horizontal="center"/>
      <protection/>
    </xf>
    <xf numFmtId="40" fontId="8" fillId="34" borderId="0" xfId="68" applyNumberFormat="1" applyFont="1" applyFill="1">
      <alignment/>
      <protection/>
    </xf>
    <xf numFmtId="0" fontId="8" fillId="34" borderId="0" xfId="0" applyFont="1" applyFill="1" applyAlignment="1">
      <alignment horizontal="left"/>
    </xf>
    <xf numFmtId="0" fontId="8" fillId="34" borderId="0" xfId="0" applyFont="1" applyFill="1" applyAlignment="1">
      <alignment wrapText="1"/>
    </xf>
    <xf numFmtId="0" fontId="8" fillId="34" borderId="0" xfId="0" applyFont="1" applyFill="1" applyBorder="1" applyAlignment="1">
      <alignment wrapText="1"/>
    </xf>
    <xf numFmtId="0" fontId="8" fillId="34" borderId="0" xfId="0" applyFont="1" applyFill="1" applyAlignment="1">
      <alignment horizontal="left" indent="1"/>
    </xf>
    <xf numFmtId="0" fontId="11" fillId="0" borderId="0" xfId="0" applyFont="1" applyAlignment="1">
      <alignment vertical="top"/>
    </xf>
    <xf numFmtId="0" fontId="7" fillId="34" borderId="0" xfId="0" applyFont="1" applyFill="1" applyAlignment="1">
      <alignment horizontal="left"/>
    </xf>
    <xf numFmtId="39" fontId="8" fillId="33" borderId="0" xfId="0" applyNumberFormat="1" applyFont="1" applyFill="1" applyAlignment="1">
      <alignment/>
    </xf>
    <xf numFmtId="0" fontId="11" fillId="34" borderId="0" xfId="0" applyFont="1" applyFill="1" applyAlignment="1">
      <alignment wrapText="1"/>
    </xf>
    <xf numFmtId="1" fontId="8" fillId="34" borderId="0" xfId="0" applyNumberFormat="1" applyFont="1" applyFill="1" applyAlignment="1">
      <alignment/>
    </xf>
    <xf numFmtId="0" fontId="7" fillId="34" borderId="0" xfId="0" applyFont="1" applyFill="1" applyAlignment="1">
      <alignment/>
    </xf>
    <xf numFmtId="39" fontId="8" fillId="34" borderId="0" xfId="0" applyNumberFormat="1" applyFont="1" applyFill="1" applyAlignment="1">
      <alignment/>
    </xf>
    <xf numFmtId="0" fontId="8" fillId="34" borderId="0" xfId="0" applyFont="1" applyFill="1" applyBorder="1" applyAlignment="1">
      <alignment/>
    </xf>
    <xf numFmtId="0" fontId="7" fillId="0" borderId="0" xfId="68" applyFont="1" applyFill="1" applyAlignment="1">
      <alignment/>
      <protection/>
    </xf>
    <xf numFmtId="0" fontId="8" fillId="0" borderId="0" xfId="0" applyFont="1" applyAlignment="1">
      <alignment/>
    </xf>
    <xf numFmtId="37" fontId="49" fillId="34" borderId="13" xfId="54" applyNumberFormat="1" applyFont="1" applyFill="1" applyBorder="1" applyAlignment="1" applyProtection="1">
      <alignment/>
      <protection/>
    </xf>
    <xf numFmtId="37" fontId="8" fillId="34" borderId="11" xfId="54" applyNumberFormat="1" applyFont="1" applyFill="1" applyBorder="1" applyAlignment="1" applyProtection="1">
      <alignment/>
      <protection/>
    </xf>
    <xf numFmtId="1" fontId="8" fillId="34" borderId="0" xfId="60" applyNumberFormat="1" applyFont="1" applyFill="1" applyProtection="1">
      <alignment/>
      <protection/>
    </xf>
    <xf numFmtId="172" fontId="8" fillId="34" borderId="0" xfId="60" applyFont="1" applyFill="1" applyAlignment="1">
      <alignment horizontal="center"/>
      <protection/>
    </xf>
    <xf numFmtId="173" fontId="8" fillId="0" borderId="0" xfId="54" applyNumberFormat="1" applyFont="1" applyBorder="1" applyAlignment="1">
      <alignment/>
    </xf>
    <xf numFmtId="173" fontId="8" fillId="33" borderId="0" xfId="54" applyNumberFormat="1" applyFont="1" applyFill="1" applyAlignment="1" applyProtection="1">
      <alignment horizontal="center"/>
      <protection/>
    </xf>
    <xf numFmtId="173" fontId="8" fillId="33" borderId="0" xfId="54" applyNumberFormat="1" applyFont="1" applyFill="1" applyAlignment="1">
      <alignment horizontal="center"/>
    </xf>
    <xf numFmtId="173" fontId="9" fillId="33" borderId="0" xfId="54" applyNumberFormat="1" applyFont="1" applyFill="1" applyAlignment="1" applyProtection="1">
      <alignment horizontal="center"/>
      <protection/>
    </xf>
    <xf numFmtId="0" fontId="8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7" fillId="34" borderId="0" xfId="0" applyFont="1" applyFill="1" applyAlignment="1">
      <alignment horizontal="left" wrapText="1"/>
    </xf>
    <xf numFmtId="0" fontId="7" fillId="34" borderId="0" xfId="0" applyFont="1" applyFill="1" applyBorder="1" applyAlignment="1">
      <alignment horizontal="left" wrapText="1"/>
    </xf>
    <xf numFmtId="49" fontId="7" fillId="33" borderId="0" xfId="0" applyNumberFormat="1" applyFont="1" applyFill="1" applyAlignment="1" applyProtection="1">
      <alignment horizontal="center"/>
      <protection/>
    </xf>
    <xf numFmtId="37" fontId="7" fillId="33" borderId="0" xfId="0" applyNumberFormat="1" applyFont="1" applyFill="1" applyAlignment="1" applyProtection="1">
      <alignment horizontal="center"/>
      <protection/>
    </xf>
    <xf numFmtId="40" fontId="13" fillId="33" borderId="0" xfId="0" applyNumberFormat="1" applyFont="1" applyFill="1" applyAlignment="1" applyProtection="1">
      <alignment horizontal="center"/>
      <protection/>
    </xf>
    <xf numFmtId="40" fontId="13" fillId="33" borderId="0" xfId="0" applyNumberFormat="1" applyFont="1" applyFill="1" applyAlignment="1" applyProtection="1">
      <alignment/>
      <protection/>
    </xf>
    <xf numFmtId="40" fontId="7" fillId="34" borderId="0" xfId="0" applyNumberFormat="1" applyFont="1" applyFill="1" applyAlignment="1">
      <alignment/>
    </xf>
    <xf numFmtId="0" fontId="7" fillId="33" borderId="0" xfId="70" applyFont="1" applyFill="1">
      <alignment/>
      <protection/>
    </xf>
    <xf numFmtId="0" fontId="13" fillId="33" borderId="0" xfId="0" applyFont="1" applyFill="1" applyAlignment="1">
      <alignment horizontal="center"/>
    </xf>
    <xf numFmtId="49" fontId="13" fillId="33" borderId="0" xfId="68" applyNumberFormat="1" applyFont="1" applyFill="1">
      <alignment/>
      <protection/>
    </xf>
    <xf numFmtId="49" fontId="13" fillId="33" borderId="0" xfId="68" applyNumberFormat="1" applyFont="1" applyFill="1" applyAlignment="1">
      <alignment horizontal="center"/>
      <protection/>
    </xf>
    <xf numFmtId="37" fontId="13" fillId="33" borderId="0" xfId="0" applyNumberFormat="1" applyFont="1" applyFill="1" applyAlignment="1" applyProtection="1">
      <alignment horizontal="center"/>
      <protection/>
    </xf>
    <xf numFmtId="37" fontId="7" fillId="33" borderId="0" xfId="0" applyNumberFormat="1" applyFont="1" applyFill="1" applyAlignment="1" applyProtection="1">
      <alignment/>
      <protection/>
    </xf>
    <xf numFmtId="172" fontId="8" fillId="34" borderId="0" xfId="60" applyFont="1" applyFill="1" applyAlignment="1">
      <alignment horizontal="left"/>
      <protection/>
    </xf>
  </cellXfs>
  <cellStyles count="67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Comma 4" xfId="38"/>
    <cellStyle name="Comma 5" xfId="39"/>
    <cellStyle name="Comma 6" xfId="40"/>
    <cellStyle name="Comma 8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Hyperlink" xfId="51"/>
    <cellStyle name="Followed Hyperlink" xfId="52"/>
    <cellStyle name="Incorrecto" xfId="53"/>
    <cellStyle name="Comma" xfId="54"/>
    <cellStyle name="Comma [0]" xfId="55"/>
    <cellStyle name="Millares 2" xfId="56"/>
    <cellStyle name="Currency" xfId="57"/>
    <cellStyle name="Currency [0]" xfId="58"/>
    <cellStyle name="Neutral" xfId="59"/>
    <cellStyle name="Normal 2" xfId="60"/>
    <cellStyle name="Normal 3" xfId="61"/>
    <cellStyle name="Normal 4" xfId="62"/>
    <cellStyle name="Normal 5" xfId="63"/>
    <cellStyle name="Normal 6" xfId="64"/>
    <cellStyle name="Normal 7" xfId="65"/>
    <cellStyle name="Normal 8" xfId="66"/>
    <cellStyle name="Normal 9" xfId="67"/>
    <cellStyle name="Normal_Bal, Utl, Fluj y anex" xfId="68"/>
    <cellStyle name="Normal_Bal, Utl, Fluj y anex_EF Valores Cusc2010" xfId="69"/>
    <cellStyle name="Normal_Cartera 2005" xfId="70"/>
    <cellStyle name="Normal_Hoja2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86"/>
  <sheetViews>
    <sheetView showGridLines="0" tabSelected="1" zoomScalePageLayoutView="0" workbookViewId="0" topLeftCell="A1">
      <selection activeCell="B28" sqref="B28"/>
    </sheetView>
  </sheetViews>
  <sheetFormatPr defaultColWidth="11.421875" defaultRowHeight="13.5" customHeight="1"/>
  <cols>
    <col min="1" max="1" width="1.8515625" style="7" customWidth="1"/>
    <col min="2" max="2" width="42.28125" style="7" customWidth="1"/>
    <col min="3" max="3" width="6.00390625" style="7" customWidth="1"/>
    <col min="4" max="4" width="19.28125" style="7" customWidth="1"/>
    <col min="5" max="5" width="6.00390625" style="7" customWidth="1"/>
    <col min="6" max="6" width="9.140625" style="74" customWidth="1"/>
    <col min="7" max="7" width="4.421875" style="7" customWidth="1"/>
    <col min="8" max="8" width="8.57421875" style="7" customWidth="1"/>
    <col min="9" max="9" width="3.7109375" style="7" customWidth="1"/>
    <col min="10" max="10" width="8.57421875" style="7" customWidth="1"/>
    <col min="11" max="11" width="1.421875" style="7" customWidth="1"/>
    <col min="12" max="12" width="16.28125" style="6" customWidth="1"/>
    <col min="13" max="13" width="12.8515625" style="7" bestFit="1" customWidth="1"/>
    <col min="14" max="14" width="11.421875" style="7" customWidth="1"/>
    <col min="15" max="15" width="15.421875" style="7" customWidth="1"/>
    <col min="16" max="16384" width="11.421875" style="7" customWidth="1"/>
  </cols>
  <sheetData>
    <row r="1" spans="1:11" ht="13.5" customHeight="1">
      <c r="A1" s="1" t="s">
        <v>100</v>
      </c>
      <c r="B1" s="2"/>
      <c r="C1" s="3"/>
      <c r="D1" s="3"/>
      <c r="E1" s="3"/>
      <c r="F1" s="4"/>
      <c r="G1" s="5"/>
      <c r="H1" s="5"/>
      <c r="I1" s="5"/>
      <c r="J1" s="5"/>
      <c r="K1" s="2"/>
    </row>
    <row r="2" spans="1:11" ht="13.5" customHeight="1">
      <c r="A2" s="1" t="s">
        <v>147</v>
      </c>
      <c r="B2" s="2"/>
      <c r="C2" s="8"/>
      <c r="D2" s="8"/>
      <c r="E2" s="8"/>
      <c r="F2" s="4"/>
      <c r="G2" s="5"/>
      <c r="H2" s="5"/>
      <c r="I2" s="5"/>
      <c r="J2" s="5"/>
      <c r="K2" s="2"/>
    </row>
    <row r="3" spans="1:13" s="13" customFormat="1" ht="13.5" customHeight="1">
      <c r="A3" s="9" t="s">
        <v>154</v>
      </c>
      <c r="B3" s="9"/>
      <c r="C3" s="9"/>
      <c r="D3" s="9"/>
      <c r="E3" s="9"/>
      <c r="F3" s="9"/>
      <c r="G3" s="10"/>
      <c r="H3" s="10"/>
      <c r="I3" s="9"/>
      <c r="J3" s="10"/>
      <c r="K3" s="9"/>
      <c r="L3" s="11"/>
      <c r="M3" s="12"/>
    </row>
    <row r="4" spans="1:11" ht="13.5" customHeight="1">
      <c r="A4" s="14" t="s">
        <v>136</v>
      </c>
      <c r="B4" s="2"/>
      <c r="C4" s="14"/>
      <c r="D4" s="14"/>
      <c r="E4" s="14"/>
      <c r="F4" s="15"/>
      <c r="G4" s="14"/>
      <c r="H4" s="14"/>
      <c r="I4" s="14"/>
      <c r="J4" s="14"/>
      <c r="K4" s="2"/>
    </row>
    <row r="5" spans="1:11" ht="12" customHeight="1">
      <c r="A5" s="14"/>
      <c r="B5" s="2"/>
      <c r="C5" s="14"/>
      <c r="D5" s="14"/>
      <c r="E5" s="14"/>
      <c r="F5" s="15"/>
      <c r="G5" s="14"/>
      <c r="H5" s="14"/>
      <c r="I5" s="14"/>
      <c r="J5" s="14"/>
      <c r="K5" s="2"/>
    </row>
    <row r="6" spans="1:11" ht="13.5" customHeight="1">
      <c r="A6" s="283" t="s">
        <v>180</v>
      </c>
      <c r="C6" s="3"/>
      <c r="D6" s="3"/>
      <c r="E6" s="3"/>
      <c r="F6" s="4"/>
      <c r="G6" s="5"/>
      <c r="H6" s="5"/>
      <c r="I6" s="5"/>
      <c r="J6" s="5"/>
      <c r="K6" s="2"/>
    </row>
    <row r="7" spans="1:11" ht="13.5" customHeight="1">
      <c r="A7" s="14"/>
      <c r="B7" s="2"/>
      <c r="C7" s="14"/>
      <c r="D7" s="14"/>
      <c r="E7" s="14"/>
      <c r="F7" s="15"/>
      <c r="G7" s="14"/>
      <c r="H7" s="14"/>
      <c r="I7" s="14" t="s">
        <v>0</v>
      </c>
      <c r="J7" s="14"/>
      <c r="K7" s="2"/>
    </row>
    <row r="8" spans="1:12" s="185" customFormat="1" ht="13.5" customHeight="1">
      <c r="A8" s="181" t="s">
        <v>171</v>
      </c>
      <c r="B8" s="268"/>
      <c r="C8" s="181"/>
      <c r="D8" s="181"/>
      <c r="E8" s="181"/>
      <c r="F8" s="269"/>
      <c r="G8" s="181"/>
      <c r="H8" s="181"/>
      <c r="I8" s="181"/>
      <c r="J8" s="181"/>
      <c r="K8" s="268"/>
      <c r="L8" s="282"/>
    </row>
    <row r="9" spans="1:11" ht="13.5" customHeight="1">
      <c r="A9" s="14"/>
      <c r="B9" s="2"/>
      <c r="C9" s="14"/>
      <c r="D9" s="14"/>
      <c r="E9" s="14"/>
      <c r="F9" s="15"/>
      <c r="G9" s="14"/>
      <c r="H9" s="14"/>
      <c r="I9" s="14"/>
      <c r="J9" s="14"/>
      <c r="K9" s="2"/>
    </row>
    <row r="10" spans="1:11" ht="13.5" customHeight="1">
      <c r="A10" s="16" t="s">
        <v>139</v>
      </c>
      <c r="B10" s="2"/>
      <c r="C10" s="16"/>
      <c r="D10" s="16"/>
      <c r="E10" s="16"/>
      <c r="F10" s="15"/>
      <c r="G10" s="14"/>
      <c r="H10" s="14"/>
      <c r="I10" s="14"/>
      <c r="J10" s="14"/>
      <c r="K10" s="2"/>
    </row>
    <row r="11" spans="1:11" ht="13.5" customHeight="1" thickBot="1">
      <c r="A11" s="14"/>
      <c r="B11" s="14"/>
      <c r="C11" s="15"/>
      <c r="D11" s="15"/>
      <c r="E11" s="15"/>
      <c r="F11" s="17"/>
      <c r="G11" s="5"/>
      <c r="H11" s="5"/>
      <c r="I11" s="5"/>
      <c r="J11" s="5"/>
      <c r="K11" s="2"/>
    </row>
    <row r="12" spans="1:11" ht="13.5" customHeight="1" thickTop="1">
      <c r="A12" s="18"/>
      <c r="B12" s="18"/>
      <c r="C12" s="19"/>
      <c r="D12" s="19"/>
      <c r="E12" s="19"/>
      <c r="F12" s="20"/>
      <c r="G12" s="21"/>
      <c r="H12" s="21"/>
      <c r="I12" s="21"/>
      <c r="J12" s="21"/>
      <c r="K12" s="2"/>
    </row>
    <row r="13" spans="1:11" ht="13.5" customHeight="1">
      <c r="A13" s="2"/>
      <c r="B13" s="22"/>
      <c r="C13" s="22"/>
      <c r="D13" s="22"/>
      <c r="E13" s="22"/>
      <c r="F13" s="23" t="s">
        <v>1</v>
      </c>
      <c r="G13" s="24"/>
      <c r="H13" s="25">
        <v>2018</v>
      </c>
      <c r="I13" s="24"/>
      <c r="J13" s="25">
        <v>2017</v>
      </c>
      <c r="K13" s="2"/>
    </row>
    <row r="14" spans="1:11" ht="13.5" customHeight="1">
      <c r="A14" s="26" t="s">
        <v>2</v>
      </c>
      <c r="B14" s="27"/>
      <c r="C14" s="26"/>
      <c r="D14" s="26"/>
      <c r="E14" s="26"/>
      <c r="F14" s="28"/>
      <c r="G14" s="29"/>
      <c r="H14" s="30"/>
      <c r="I14" s="29"/>
      <c r="J14" s="30"/>
      <c r="K14" s="2"/>
    </row>
    <row r="15" spans="1:13" ht="13.5" customHeight="1">
      <c r="A15" s="31" t="s">
        <v>115</v>
      </c>
      <c r="B15" s="27"/>
      <c r="C15" s="32"/>
      <c r="D15" s="32"/>
      <c r="E15" s="32"/>
      <c r="F15" s="28"/>
      <c r="G15" s="33"/>
      <c r="H15" s="34">
        <f>SUM(H16:H20)</f>
        <v>2255</v>
      </c>
      <c r="I15" s="35"/>
      <c r="J15" s="34">
        <f>SUM(J16:J20)</f>
        <v>5582</v>
      </c>
      <c r="K15" s="36"/>
      <c r="L15" s="289"/>
      <c r="M15" s="37"/>
    </row>
    <row r="16" spans="1:13" ht="13.5" customHeight="1">
      <c r="A16" s="2"/>
      <c r="B16" s="39" t="s">
        <v>3</v>
      </c>
      <c r="C16" s="40"/>
      <c r="D16" s="40"/>
      <c r="E16" s="40"/>
      <c r="F16" s="41" t="s">
        <v>104</v>
      </c>
      <c r="G16" s="33"/>
      <c r="H16" s="42">
        <v>2133</v>
      </c>
      <c r="I16" s="35"/>
      <c r="J16" s="42">
        <v>5272</v>
      </c>
      <c r="K16" s="43"/>
      <c r="L16" s="290"/>
      <c r="M16" s="41"/>
    </row>
    <row r="17" spans="1:13" ht="13.5" customHeight="1">
      <c r="A17" s="2"/>
      <c r="B17" s="39" t="s">
        <v>132</v>
      </c>
      <c r="C17" s="40"/>
      <c r="D17" s="40"/>
      <c r="E17" s="40"/>
      <c r="F17" s="41" t="s">
        <v>189</v>
      </c>
      <c r="G17" s="33"/>
      <c r="H17" s="42">
        <v>114</v>
      </c>
      <c r="I17" s="35"/>
      <c r="J17" s="42">
        <v>296</v>
      </c>
      <c r="K17" s="43"/>
      <c r="L17" s="290"/>
      <c r="M17" s="41"/>
    </row>
    <row r="18" spans="1:14" ht="13.5" customHeight="1">
      <c r="A18" s="2"/>
      <c r="B18" s="264" t="s">
        <v>34</v>
      </c>
      <c r="C18" s="40"/>
      <c r="D18" s="40"/>
      <c r="E18" s="40"/>
      <c r="F18" s="41"/>
      <c r="G18" s="33"/>
      <c r="H18" s="42">
        <v>1</v>
      </c>
      <c r="I18" s="35"/>
      <c r="J18" s="42">
        <v>1</v>
      </c>
      <c r="K18" s="43"/>
      <c r="L18" s="290"/>
      <c r="M18" s="41"/>
      <c r="N18" s="2"/>
    </row>
    <row r="19" spans="1:15" ht="13.5" customHeight="1">
      <c r="A19" s="2"/>
      <c r="B19" s="39" t="s">
        <v>32</v>
      </c>
      <c r="C19" s="40"/>
      <c r="D19" s="40"/>
      <c r="E19" s="40"/>
      <c r="F19" s="41"/>
      <c r="G19" s="33"/>
      <c r="H19" s="38">
        <v>7</v>
      </c>
      <c r="I19" s="44"/>
      <c r="J19" s="38">
        <v>12</v>
      </c>
      <c r="K19" s="43"/>
      <c r="L19" s="290"/>
      <c r="M19" s="41"/>
      <c r="N19" s="2"/>
      <c r="O19" s="7" t="s">
        <v>0</v>
      </c>
    </row>
    <row r="20" spans="1:14" ht="13.5" customHeight="1">
      <c r="A20" s="2"/>
      <c r="B20" s="39" t="s">
        <v>4</v>
      </c>
      <c r="C20" s="40"/>
      <c r="D20" s="40"/>
      <c r="E20" s="40"/>
      <c r="F20" s="41"/>
      <c r="G20" s="33"/>
      <c r="H20" s="34">
        <v>0</v>
      </c>
      <c r="I20" s="35"/>
      <c r="J20" s="34">
        <v>1</v>
      </c>
      <c r="K20" s="43"/>
      <c r="L20" s="290"/>
      <c r="M20" s="41"/>
      <c r="N20" s="2"/>
    </row>
    <row r="21" spans="1:14" ht="13.5" customHeight="1">
      <c r="A21" s="2"/>
      <c r="B21" s="35"/>
      <c r="C21" s="35"/>
      <c r="D21" s="35"/>
      <c r="E21" s="35"/>
      <c r="F21" s="28"/>
      <c r="G21" s="33"/>
      <c r="H21" s="42"/>
      <c r="I21" s="35"/>
      <c r="J21" s="42"/>
      <c r="K21" s="43"/>
      <c r="L21" s="290"/>
      <c r="M21" s="28"/>
      <c r="N21" s="2"/>
    </row>
    <row r="22" spans="1:14" ht="13.5" customHeight="1">
      <c r="A22" s="31" t="s">
        <v>116</v>
      </c>
      <c r="B22" s="27"/>
      <c r="C22" s="35"/>
      <c r="D22" s="35"/>
      <c r="E22" s="35"/>
      <c r="F22" s="28"/>
      <c r="G22" s="33"/>
      <c r="H22" s="248">
        <f>SUM(H23:H24)</f>
        <v>17</v>
      </c>
      <c r="I22" s="35"/>
      <c r="J22" s="248">
        <f>SUM(J23:J24)</f>
        <v>17</v>
      </c>
      <c r="K22" s="43"/>
      <c r="L22" s="290"/>
      <c r="M22" s="28"/>
      <c r="N22" s="2"/>
    </row>
    <row r="23" spans="1:14" ht="13.5" customHeight="1" hidden="1">
      <c r="A23" s="2"/>
      <c r="B23" s="39" t="s">
        <v>33</v>
      </c>
      <c r="C23" s="46"/>
      <c r="D23" s="46"/>
      <c r="E23" s="46"/>
      <c r="F23" s="41">
        <v>13</v>
      </c>
      <c r="G23" s="33"/>
      <c r="H23" s="38">
        <v>0</v>
      </c>
      <c r="I23" s="35"/>
      <c r="J23" s="38">
        <v>0</v>
      </c>
      <c r="K23" s="43"/>
      <c r="L23" s="290"/>
      <c r="M23" s="41"/>
      <c r="N23" s="2"/>
    </row>
    <row r="24" spans="1:14" ht="13.5" customHeight="1">
      <c r="A24" s="2"/>
      <c r="B24" s="39" t="s">
        <v>5</v>
      </c>
      <c r="C24" s="46"/>
      <c r="D24" s="46"/>
      <c r="E24" s="46"/>
      <c r="F24" s="41">
        <v>5</v>
      </c>
      <c r="G24" s="33"/>
      <c r="H24" s="34">
        <v>17</v>
      </c>
      <c r="I24" s="44"/>
      <c r="J24" s="34">
        <v>17</v>
      </c>
      <c r="K24" s="43"/>
      <c r="L24" s="290"/>
      <c r="M24" s="41"/>
      <c r="N24" s="2"/>
    </row>
    <row r="25" spans="1:14" ht="16.5" customHeight="1" thickBot="1">
      <c r="A25" s="32" t="s">
        <v>6</v>
      </c>
      <c r="B25" s="27"/>
      <c r="C25" s="32"/>
      <c r="D25" s="32"/>
      <c r="E25" s="32"/>
      <c r="F25" s="28"/>
      <c r="G25" s="47"/>
      <c r="H25" s="48">
        <f>+H15+H22</f>
        <v>2272</v>
      </c>
      <c r="I25" s="44"/>
      <c r="J25" s="48">
        <f>+J15+J22</f>
        <v>5599</v>
      </c>
      <c r="K25" s="43"/>
      <c r="L25" s="290"/>
      <c r="M25" s="28"/>
      <c r="N25" s="2"/>
    </row>
    <row r="26" spans="1:14" ht="13.5" customHeight="1" thickTop="1">
      <c r="A26" s="27"/>
      <c r="B26" s="27"/>
      <c r="C26" s="2"/>
      <c r="D26" s="2"/>
      <c r="E26" s="2"/>
      <c r="F26" s="49"/>
      <c r="G26" s="2"/>
      <c r="H26" s="50"/>
      <c r="I26" s="51"/>
      <c r="J26" s="50"/>
      <c r="K26" s="43"/>
      <c r="L26" s="291"/>
      <c r="M26" s="49"/>
      <c r="N26" s="2"/>
    </row>
    <row r="27" spans="1:14" ht="13.5" customHeight="1">
      <c r="A27" s="26" t="s">
        <v>7</v>
      </c>
      <c r="B27" s="27"/>
      <c r="C27" s="26"/>
      <c r="D27" s="26"/>
      <c r="E27" s="26"/>
      <c r="F27" s="52"/>
      <c r="G27" s="53"/>
      <c r="H27" s="54"/>
      <c r="I27" s="53"/>
      <c r="J27" s="54"/>
      <c r="K27" s="43"/>
      <c r="L27" s="292"/>
      <c r="M27" s="52"/>
      <c r="N27" s="2" t="s">
        <v>0</v>
      </c>
    </row>
    <row r="28" spans="1:15" ht="13.5" customHeight="1">
      <c r="A28" s="31" t="s">
        <v>108</v>
      </c>
      <c r="B28" s="27"/>
      <c r="C28" s="39"/>
      <c r="D28" s="39"/>
      <c r="E28" s="39"/>
      <c r="F28" s="41"/>
      <c r="G28" s="33"/>
      <c r="H28" s="34">
        <f>SUM(H29:H31)</f>
        <v>34</v>
      </c>
      <c r="I28" s="35"/>
      <c r="J28" s="34">
        <f>SUM(J29:J31)</f>
        <v>47</v>
      </c>
      <c r="K28" s="43"/>
      <c r="L28" s="290"/>
      <c r="M28" s="41"/>
      <c r="N28" s="56"/>
      <c r="O28" s="7" t="s">
        <v>0</v>
      </c>
    </row>
    <row r="29" spans="1:14" ht="13.5" customHeight="1">
      <c r="A29" s="31"/>
      <c r="B29" s="39" t="s">
        <v>92</v>
      </c>
      <c r="C29" s="39"/>
      <c r="D29" s="39"/>
      <c r="E29" s="39"/>
      <c r="F29" s="41"/>
      <c r="G29" s="33"/>
      <c r="H29" s="38">
        <v>1</v>
      </c>
      <c r="I29" s="35"/>
      <c r="J29" s="38">
        <v>0</v>
      </c>
      <c r="K29" s="43"/>
      <c r="L29" s="290"/>
      <c r="M29" s="41"/>
      <c r="N29" s="56"/>
    </row>
    <row r="30" spans="1:14" ht="13.5" customHeight="1">
      <c r="A30" s="2"/>
      <c r="B30" s="39" t="s">
        <v>8</v>
      </c>
      <c r="C30" s="46"/>
      <c r="D30" s="46"/>
      <c r="E30" s="46"/>
      <c r="F30" s="41">
        <v>16</v>
      </c>
      <c r="G30" s="33"/>
      <c r="H30" s="38">
        <v>5</v>
      </c>
      <c r="I30" s="35"/>
      <c r="J30" s="38">
        <v>8</v>
      </c>
      <c r="K30" s="43"/>
      <c r="L30" s="290"/>
      <c r="M30" s="41"/>
      <c r="N30" s="56" t="s">
        <v>0</v>
      </c>
    </row>
    <row r="31" spans="1:14" ht="13.5" customHeight="1">
      <c r="A31" s="2"/>
      <c r="B31" s="39" t="s">
        <v>9</v>
      </c>
      <c r="C31" s="46"/>
      <c r="D31" s="46"/>
      <c r="E31" s="46"/>
      <c r="F31" s="41"/>
      <c r="G31" s="33"/>
      <c r="H31" s="34">
        <v>28</v>
      </c>
      <c r="I31" s="44"/>
      <c r="J31" s="34">
        <v>39</v>
      </c>
      <c r="K31" s="43"/>
      <c r="L31" s="290"/>
      <c r="M31" s="41"/>
      <c r="N31" s="56"/>
    </row>
    <row r="32" spans="1:14" ht="16.5" customHeight="1">
      <c r="A32" s="31" t="s">
        <v>10</v>
      </c>
      <c r="B32" s="39"/>
      <c r="C32" s="46"/>
      <c r="D32" s="46"/>
      <c r="E32" s="46"/>
      <c r="F32" s="41"/>
      <c r="G32" s="33"/>
      <c r="H32" s="34">
        <f>+H28</f>
        <v>34</v>
      </c>
      <c r="I32" s="44"/>
      <c r="J32" s="34">
        <f>+J28</f>
        <v>47</v>
      </c>
      <c r="K32" s="43"/>
      <c r="L32" s="290"/>
      <c r="M32" s="41"/>
      <c r="N32" s="56"/>
    </row>
    <row r="33" spans="1:15" ht="13.5" customHeight="1">
      <c r="A33" s="2"/>
      <c r="B33" s="35"/>
      <c r="C33" s="35"/>
      <c r="D33" s="35"/>
      <c r="E33" s="35"/>
      <c r="F33" s="28"/>
      <c r="G33" s="47"/>
      <c r="H33" s="38"/>
      <c r="I33" s="44"/>
      <c r="J33" s="38"/>
      <c r="K33" s="43"/>
      <c r="L33" s="290"/>
      <c r="M33" s="28"/>
      <c r="N33" s="45"/>
      <c r="O33" s="7" t="s">
        <v>0</v>
      </c>
    </row>
    <row r="34" spans="1:14" ht="13.5" customHeight="1">
      <c r="A34" s="32" t="s">
        <v>11</v>
      </c>
      <c r="B34" s="2"/>
      <c r="C34" s="35"/>
      <c r="D34" s="35"/>
      <c r="E34" s="35"/>
      <c r="F34" s="41"/>
      <c r="G34" s="33"/>
      <c r="H34" s="34">
        <f>+H35+H38+H41</f>
        <v>2238</v>
      </c>
      <c r="I34" s="35"/>
      <c r="J34" s="34">
        <f>+J35+J38+J41</f>
        <v>5552</v>
      </c>
      <c r="K34" s="43"/>
      <c r="L34" s="290"/>
      <c r="M34" s="41"/>
      <c r="N34" s="45"/>
    </row>
    <row r="35" spans="1:14" ht="17.25" customHeight="1">
      <c r="A35" s="35"/>
      <c r="B35" s="32" t="s">
        <v>105</v>
      </c>
      <c r="C35" s="35"/>
      <c r="D35" s="35"/>
      <c r="E35" s="35"/>
      <c r="F35" s="28" t="s">
        <v>191</v>
      </c>
      <c r="G35" s="33"/>
      <c r="H35" s="34">
        <v>1254</v>
      </c>
      <c r="I35" s="35"/>
      <c r="J35" s="34">
        <v>4127</v>
      </c>
      <c r="K35" s="43"/>
      <c r="L35" s="290"/>
      <c r="M35" s="28"/>
      <c r="N35" s="45"/>
    </row>
    <row r="36" spans="1:15" ht="13.5" customHeight="1">
      <c r="A36" s="2"/>
      <c r="B36" s="58" t="s">
        <v>13</v>
      </c>
      <c r="C36" s="35"/>
      <c r="D36" s="35"/>
      <c r="E36" s="35"/>
      <c r="F36" s="41"/>
      <c r="G36" s="33"/>
      <c r="H36" s="42">
        <v>1254</v>
      </c>
      <c r="I36" s="35"/>
      <c r="J36" s="42">
        <v>4127</v>
      </c>
      <c r="K36" s="43"/>
      <c r="L36" s="290"/>
      <c r="M36" s="41"/>
      <c r="N36" s="45"/>
      <c r="O36" s="6"/>
    </row>
    <row r="37" spans="1:15" ht="13.5" customHeight="1">
      <c r="A37" s="2"/>
      <c r="B37" s="35"/>
      <c r="C37" s="35"/>
      <c r="D37" s="35"/>
      <c r="E37" s="35"/>
      <c r="F37" s="41"/>
      <c r="G37" s="33"/>
      <c r="H37" s="42"/>
      <c r="I37" s="35"/>
      <c r="J37" s="42"/>
      <c r="K37" s="43"/>
      <c r="L37" s="290"/>
      <c r="M37" s="41"/>
      <c r="N37" s="45"/>
      <c r="O37" s="57"/>
    </row>
    <row r="38" spans="1:15" ht="13.5" customHeight="1">
      <c r="A38" s="2"/>
      <c r="B38" s="32" t="s">
        <v>29</v>
      </c>
      <c r="C38" s="35"/>
      <c r="D38" s="35"/>
      <c r="E38" s="35"/>
      <c r="F38" s="41"/>
      <c r="G38" s="33"/>
      <c r="H38" s="55">
        <f>SUM(H39)</f>
        <v>817</v>
      </c>
      <c r="I38" s="35"/>
      <c r="J38" s="55">
        <f>SUM(J39)</f>
        <v>817</v>
      </c>
      <c r="K38" s="43"/>
      <c r="L38" s="290"/>
      <c r="M38" s="41"/>
      <c r="N38" s="45"/>
      <c r="O38" s="57" t="s">
        <v>0</v>
      </c>
    </row>
    <row r="39" spans="1:15" ht="13.5" customHeight="1">
      <c r="A39" s="2"/>
      <c r="B39" s="58" t="s">
        <v>14</v>
      </c>
      <c r="C39" s="35"/>
      <c r="D39" s="35"/>
      <c r="E39" s="35"/>
      <c r="F39" s="41"/>
      <c r="G39" s="33"/>
      <c r="H39" s="38">
        <v>817</v>
      </c>
      <c r="I39" s="35"/>
      <c r="J39" s="38">
        <v>817</v>
      </c>
      <c r="K39" s="43"/>
      <c r="L39" s="290"/>
      <c r="M39" s="41"/>
      <c r="N39" s="45"/>
      <c r="O39" s="59"/>
    </row>
    <row r="40" spans="1:14" ht="13.5" customHeight="1">
      <c r="A40" s="2"/>
      <c r="B40" s="35"/>
      <c r="C40" s="35"/>
      <c r="D40" s="35"/>
      <c r="E40" s="35"/>
      <c r="F40" s="41"/>
      <c r="G40" s="33"/>
      <c r="H40" s="38"/>
      <c r="I40" s="35"/>
      <c r="J40" s="38"/>
      <c r="K40" s="43"/>
      <c r="L40" s="290"/>
      <c r="M40" s="41"/>
      <c r="N40" s="45"/>
    </row>
    <row r="41" spans="1:14" ht="13.5" customHeight="1">
      <c r="A41" s="2"/>
      <c r="B41" s="32" t="s">
        <v>15</v>
      </c>
      <c r="C41" s="35"/>
      <c r="D41" s="35"/>
      <c r="E41" s="35"/>
      <c r="F41" s="41"/>
      <c r="G41" s="33"/>
      <c r="H41" s="34">
        <f>SUM(H42:H43)</f>
        <v>167</v>
      </c>
      <c r="I41" s="35"/>
      <c r="J41" s="34">
        <f>SUM(J42:J43)</f>
        <v>608</v>
      </c>
      <c r="K41" s="43"/>
      <c r="L41" s="290"/>
      <c r="M41" s="41"/>
      <c r="N41" s="45"/>
    </row>
    <row r="42" spans="1:14" ht="13.5" customHeight="1">
      <c r="A42" s="2"/>
      <c r="B42" s="58" t="s">
        <v>16</v>
      </c>
      <c r="C42" s="60"/>
      <c r="D42" s="60"/>
      <c r="E42" s="60"/>
      <c r="F42" s="41"/>
      <c r="G42" s="33"/>
      <c r="H42" s="38">
        <v>108</v>
      </c>
      <c r="I42" s="35"/>
      <c r="J42" s="38">
        <v>430</v>
      </c>
      <c r="K42" s="43"/>
      <c r="L42" s="290"/>
      <c r="M42" s="41"/>
      <c r="N42" s="45"/>
    </row>
    <row r="43" spans="1:15" ht="13.5" customHeight="1">
      <c r="A43" s="2"/>
      <c r="B43" s="58" t="s">
        <v>17</v>
      </c>
      <c r="C43" s="60"/>
      <c r="D43" s="60"/>
      <c r="E43" s="60"/>
      <c r="F43" s="41"/>
      <c r="G43" s="33"/>
      <c r="H43" s="34">
        <v>59</v>
      </c>
      <c r="I43" s="35"/>
      <c r="J43" s="34">
        <v>178</v>
      </c>
      <c r="K43" s="43"/>
      <c r="L43" s="290"/>
      <c r="M43" s="41"/>
      <c r="N43" s="45"/>
      <c r="O43" s="7" t="s">
        <v>0</v>
      </c>
    </row>
    <row r="44" spans="1:14" ht="17.25" customHeight="1" thickBot="1">
      <c r="A44" s="32" t="s">
        <v>18</v>
      </c>
      <c r="B44" s="2"/>
      <c r="C44" s="32"/>
      <c r="D44" s="32"/>
      <c r="E44" s="32"/>
      <c r="F44" s="28"/>
      <c r="G44" s="47"/>
      <c r="H44" s="48">
        <f>+H34+H32</f>
        <v>2272</v>
      </c>
      <c r="I44" s="44"/>
      <c r="J44" s="48">
        <f>+J34+J32</f>
        <v>5599</v>
      </c>
      <c r="K44" s="43"/>
      <c r="L44" s="290"/>
      <c r="M44" s="28"/>
      <c r="N44" s="2"/>
    </row>
    <row r="45" spans="1:14" ht="13.5" customHeight="1" thickTop="1">
      <c r="A45" s="2"/>
      <c r="B45" s="61" t="s">
        <v>0</v>
      </c>
      <c r="C45" s="61"/>
      <c r="D45" s="61"/>
      <c r="E45" s="61"/>
      <c r="F45" s="28"/>
      <c r="G45" s="33"/>
      <c r="H45" s="62"/>
      <c r="I45" s="35"/>
      <c r="J45" s="62"/>
      <c r="K45" s="43"/>
      <c r="L45" s="290"/>
      <c r="M45" s="28"/>
      <c r="N45" s="2"/>
    </row>
    <row r="46" spans="1:13" ht="13.5" customHeight="1">
      <c r="A46" s="63" t="s">
        <v>98</v>
      </c>
      <c r="B46" s="64"/>
      <c r="C46" s="65"/>
      <c r="D46" s="65"/>
      <c r="E46" s="65"/>
      <c r="F46" s="66"/>
      <c r="G46" s="67"/>
      <c r="H46" s="42"/>
      <c r="I46" s="68"/>
      <c r="J46" s="42"/>
      <c r="L46" s="290"/>
      <c r="M46" s="66"/>
    </row>
    <row r="47" spans="1:13" ht="13.5" customHeight="1">
      <c r="A47" s="70" t="s">
        <v>148</v>
      </c>
      <c r="B47" s="71"/>
      <c r="C47" s="65"/>
      <c r="D47" s="65"/>
      <c r="E47" s="65"/>
      <c r="F47" s="66"/>
      <c r="G47" s="67"/>
      <c r="H47" s="286">
        <f>SUM(H48:H49)</f>
        <v>122</v>
      </c>
      <c r="I47" s="69"/>
      <c r="J47" s="34">
        <f>SUM(J48:J49)</f>
        <v>304</v>
      </c>
      <c r="L47" s="290"/>
      <c r="M47" s="66"/>
    </row>
    <row r="48" spans="1:13" ht="13.5" customHeight="1">
      <c r="A48" s="72" t="s">
        <v>117</v>
      </c>
      <c r="B48" s="73"/>
      <c r="C48" s="65"/>
      <c r="D48" s="65"/>
      <c r="E48" s="65"/>
      <c r="F48" s="66"/>
      <c r="G48" s="67"/>
      <c r="H48" s="38">
        <v>114</v>
      </c>
      <c r="I48" s="69"/>
      <c r="J48" s="38">
        <v>296</v>
      </c>
      <c r="L48" s="290"/>
      <c r="M48" s="66"/>
    </row>
    <row r="49" spans="1:13" ht="13.5" customHeight="1">
      <c r="A49" s="72" t="s">
        <v>91</v>
      </c>
      <c r="B49" s="73"/>
      <c r="C49" s="65"/>
      <c r="D49" s="65"/>
      <c r="E49" s="65"/>
      <c r="H49" s="42">
        <v>8</v>
      </c>
      <c r="I49" s="69"/>
      <c r="J49" s="42">
        <v>8</v>
      </c>
      <c r="L49" s="291"/>
      <c r="M49" s="74"/>
    </row>
    <row r="50" spans="1:13" ht="13.5" customHeight="1">
      <c r="A50" s="75"/>
      <c r="B50" s="71"/>
      <c r="C50" s="65"/>
      <c r="D50" s="65"/>
      <c r="E50" s="65"/>
      <c r="H50" s="50"/>
      <c r="I50" s="76"/>
      <c r="J50" s="50"/>
      <c r="L50" s="291"/>
      <c r="M50" s="74"/>
    </row>
    <row r="51" spans="1:13" ht="13.5" customHeight="1">
      <c r="A51" s="70" t="s">
        <v>118</v>
      </c>
      <c r="B51" s="71"/>
      <c r="C51" s="65"/>
      <c r="D51" s="65"/>
      <c r="E51" s="65"/>
      <c r="H51" s="34">
        <f>SUM(H52:H53)</f>
        <v>131</v>
      </c>
      <c r="I51" s="69"/>
      <c r="J51" s="34">
        <f>SUM(J52:J53)</f>
        <v>313</v>
      </c>
      <c r="L51" s="291"/>
      <c r="M51" s="74"/>
    </row>
    <row r="52" spans="1:13" ht="13.5" customHeight="1">
      <c r="A52" s="70" t="s">
        <v>140</v>
      </c>
      <c r="B52" s="71"/>
      <c r="C52" s="77"/>
      <c r="D52" s="77"/>
      <c r="E52" s="77"/>
      <c r="H52" s="38">
        <v>17</v>
      </c>
      <c r="I52" s="78"/>
      <c r="J52" s="38">
        <v>17</v>
      </c>
      <c r="L52" s="291"/>
      <c r="M52" s="74"/>
    </row>
    <row r="53" spans="1:14" ht="13.5" customHeight="1">
      <c r="A53" s="70" t="s">
        <v>141</v>
      </c>
      <c r="B53" s="71"/>
      <c r="C53" s="77"/>
      <c r="D53" s="77"/>
      <c r="E53" s="77"/>
      <c r="F53" s="74">
        <v>10</v>
      </c>
      <c r="H53" s="38">
        <v>114</v>
      </c>
      <c r="I53" s="78"/>
      <c r="J53" s="38">
        <v>296</v>
      </c>
      <c r="L53" s="291"/>
      <c r="M53" s="74"/>
      <c r="N53" s="7" t="s">
        <v>0</v>
      </c>
    </row>
    <row r="54" spans="1:13" ht="16.5" customHeight="1" thickBot="1">
      <c r="A54" s="79" t="s">
        <v>26</v>
      </c>
      <c r="B54" s="71"/>
      <c r="C54" s="77"/>
      <c r="D54" s="77"/>
      <c r="E54" s="77"/>
      <c r="H54" s="285">
        <f>+H47+H51</f>
        <v>253</v>
      </c>
      <c r="I54" s="81"/>
      <c r="J54" s="80">
        <f>+J47+J51</f>
        <v>617</v>
      </c>
      <c r="K54" s="7" t="s">
        <v>0</v>
      </c>
      <c r="L54" s="291"/>
      <c r="M54" s="74"/>
    </row>
    <row r="55" spans="1:13" ht="11.25" customHeight="1" thickTop="1">
      <c r="A55" s="82"/>
      <c r="B55" s="71"/>
      <c r="C55" s="77"/>
      <c r="D55" s="77"/>
      <c r="E55" s="77"/>
      <c r="H55" s="38"/>
      <c r="I55" s="69"/>
      <c r="J55" s="38"/>
      <c r="L55" s="291"/>
      <c r="M55" s="74"/>
    </row>
    <row r="56" spans="1:13" ht="13.5" customHeight="1">
      <c r="A56" s="63" t="s">
        <v>99</v>
      </c>
      <c r="B56" s="64"/>
      <c r="C56" s="65"/>
      <c r="D56" s="65"/>
      <c r="E56" s="65"/>
      <c r="H56" s="50"/>
      <c r="I56" s="68"/>
      <c r="J56" s="50"/>
      <c r="L56" s="291"/>
      <c r="M56" s="74"/>
    </row>
    <row r="57" spans="1:13" ht="13.5" customHeight="1">
      <c r="A57" s="70" t="s">
        <v>19</v>
      </c>
      <c r="B57" s="64"/>
      <c r="C57" s="65"/>
      <c r="D57" s="65"/>
      <c r="E57" s="65"/>
      <c r="H57" s="83">
        <f>SUM(H58:H59)</f>
        <v>122</v>
      </c>
      <c r="I57" s="81"/>
      <c r="J57" s="83">
        <f>SUM(J58:J59)</f>
        <v>304</v>
      </c>
      <c r="L57" s="291"/>
      <c r="M57" s="74"/>
    </row>
    <row r="58" spans="1:13" ht="13.5" customHeight="1">
      <c r="A58" s="72" t="s">
        <v>20</v>
      </c>
      <c r="B58" s="64"/>
      <c r="C58" s="65"/>
      <c r="D58" s="65"/>
      <c r="E58" s="65"/>
      <c r="H58" s="38">
        <v>114</v>
      </c>
      <c r="I58" s="78"/>
      <c r="J58" s="38">
        <v>296</v>
      </c>
      <c r="L58" s="291"/>
      <c r="M58" s="74"/>
    </row>
    <row r="59" spans="1:13" ht="13.5" customHeight="1">
      <c r="A59" s="72" t="s">
        <v>114</v>
      </c>
      <c r="B59" s="64"/>
      <c r="C59" s="65"/>
      <c r="D59" s="65"/>
      <c r="E59" s="65"/>
      <c r="H59" s="42">
        <v>8</v>
      </c>
      <c r="I59" s="69"/>
      <c r="J59" s="42">
        <v>8</v>
      </c>
      <c r="L59" s="291"/>
      <c r="M59" s="74"/>
    </row>
    <row r="60" spans="1:13" ht="11.25" customHeight="1">
      <c r="A60" s="82"/>
      <c r="B60" s="71"/>
      <c r="C60" s="77"/>
      <c r="D60" s="77"/>
      <c r="E60" s="77"/>
      <c r="H60" s="38"/>
      <c r="I60" s="69"/>
      <c r="J60" s="38"/>
      <c r="L60" s="291"/>
      <c r="M60" s="74"/>
    </row>
    <row r="61" spans="1:13" ht="13.5" customHeight="1">
      <c r="A61" s="70" t="s">
        <v>131</v>
      </c>
      <c r="B61" s="64"/>
      <c r="C61" s="65"/>
      <c r="D61" s="65"/>
      <c r="E61" s="65"/>
      <c r="H61" s="84">
        <f>SUM(H62:H63)</f>
        <v>131</v>
      </c>
      <c r="I61" s="69"/>
      <c r="J61" s="84">
        <f>SUM(J62:J63)</f>
        <v>313</v>
      </c>
      <c r="L61" s="291"/>
      <c r="M61" s="74"/>
    </row>
    <row r="62" spans="1:15" ht="13.5" customHeight="1">
      <c r="A62" s="70" t="s">
        <v>142</v>
      </c>
      <c r="B62" s="64"/>
      <c r="C62" s="65"/>
      <c r="D62" s="65"/>
      <c r="E62" s="65"/>
      <c r="H62" s="42">
        <v>17</v>
      </c>
      <c r="I62" s="69"/>
      <c r="J62" s="42">
        <v>17</v>
      </c>
      <c r="L62" s="291"/>
      <c r="M62" s="74"/>
      <c r="O62" s="7" t="s">
        <v>0</v>
      </c>
    </row>
    <row r="63" spans="1:14" ht="13.5" customHeight="1">
      <c r="A63" s="70" t="s">
        <v>143</v>
      </c>
      <c r="B63" s="64"/>
      <c r="C63" s="65"/>
      <c r="D63" s="65"/>
      <c r="E63" s="65"/>
      <c r="F63" s="74">
        <v>10</v>
      </c>
      <c r="H63" s="34">
        <v>114</v>
      </c>
      <c r="I63" s="69"/>
      <c r="J63" s="34">
        <v>296</v>
      </c>
      <c r="L63" s="291"/>
      <c r="M63" s="74"/>
      <c r="N63" s="7" t="s">
        <v>0</v>
      </c>
    </row>
    <row r="64" spans="1:13" ht="17.25" customHeight="1" thickBot="1">
      <c r="A64" s="79" t="s">
        <v>26</v>
      </c>
      <c r="B64" s="64"/>
      <c r="C64" s="65"/>
      <c r="D64" s="65"/>
      <c r="E64" s="65"/>
      <c r="H64" s="85">
        <f>+H57+H61</f>
        <v>253</v>
      </c>
      <c r="I64" s="69"/>
      <c r="J64" s="85">
        <f>+J57+J61</f>
        <v>617</v>
      </c>
      <c r="L64" s="289"/>
      <c r="M64" s="37"/>
    </row>
    <row r="65" spans="1:13" ht="18.75" customHeight="1" thickTop="1">
      <c r="A65" s="79"/>
      <c r="B65" s="64"/>
      <c r="C65" s="65"/>
      <c r="D65" s="65"/>
      <c r="E65" s="65"/>
      <c r="H65" s="38"/>
      <c r="I65" s="69"/>
      <c r="J65" s="38"/>
      <c r="L65" s="289"/>
      <c r="M65" s="37"/>
    </row>
    <row r="66" spans="1:14" ht="13.5" customHeight="1">
      <c r="A66" s="267" t="s">
        <v>229</v>
      </c>
      <c r="B66" s="268"/>
      <c r="C66" s="267"/>
      <c r="D66" s="267"/>
      <c r="E66" s="267"/>
      <c r="F66" s="269"/>
      <c r="G66" s="193"/>
      <c r="H66" s="270"/>
      <c r="I66" s="270"/>
      <c r="J66" s="270"/>
      <c r="K66" s="43"/>
      <c r="L66" s="170"/>
      <c r="M66" s="2"/>
      <c r="N66" s="88"/>
    </row>
    <row r="67" spans="1:14" ht="21.75" customHeight="1">
      <c r="A67" s="2"/>
      <c r="B67" s="86"/>
      <c r="C67" s="86"/>
      <c r="D67" s="86"/>
      <c r="E67" s="86"/>
      <c r="F67" s="15"/>
      <c r="G67" s="5"/>
      <c r="H67" s="87"/>
      <c r="I67" s="87"/>
      <c r="J67" s="87"/>
      <c r="K67" s="43"/>
      <c r="L67" s="170"/>
      <c r="M67" s="2"/>
      <c r="N67" s="88"/>
    </row>
    <row r="68" spans="1:14" ht="13.5" customHeight="1">
      <c r="A68" s="309" t="s">
        <v>228</v>
      </c>
      <c r="B68" s="309"/>
      <c r="C68" s="309"/>
      <c r="D68" s="309"/>
      <c r="E68" s="309"/>
      <c r="F68" s="309"/>
      <c r="G68" s="309"/>
      <c r="H68" s="309"/>
      <c r="I68" s="309"/>
      <c r="J68" s="309"/>
      <c r="K68" s="43"/>
      <c r="L68" s="45"/>
      <c r="M68" s="2"/>
      <c r="N68" s="88"/>
    </row>
    <row r="69" spans="8:11" ht="13.5" customHeight="1">
      <c r="H69" s="92"/>
      <c r="I69" s="92"/>
      <c r="J69" s="92"/>
      <c r="K69" s="43"/>
    </row>
    <row r="70" spans="2:12" ht="13.5" customHeight="1">
      <c r="B70" s="89" t="s">
        <v>195</v>
      </c>
      <c r="C70" s="298"/>
      <c r="D70" s="298"/>
      <c r="E70" s="13" t="s">
        <v>196</v>
      </c>
      <c r="F70" s="299"/>
      <c r="H70" s="300"/>
      <c r="I70" s="301"/>
      <c r="J70" s="302"/>
      <c r="K70" s="6"/>
      <c r="L70" s="7"/>
    </row>
    <row r="71" spans="2:12" ht="13.5" customHeight="1">
      <c r="B71" s="303" t="s">
        <v>197</v>
      </c>
      <c r="C71" s="91"/>
      <c r="D71" s="91"/>
      <c r="E71" s="13" t="s">
        <v>198</v>
      </c>
      <c r="F71" s="304"/>
      <c r="H71" s="300"/>
      <c r="I71" s="301"/>
      <c r="J71" s="302"/>
      <c r="K71" s="6"/>
      <c r="L71" s="7"/>
    </row>
    <row r="72" spans="2:12" ht="13.5" customHeight="1">
      <c r="B72" s="303"/>
      <c r="C72" s="91"/>
      <c r="D72" s="91"/>
      <c r="E72" s="91"/>
      <c r="F72" s="304"/>
      <c r="G72" s="13"/>
      <c r="H72" s="300"/>
      <c r="I72" s="301"/>
      <c r="J72" s="302"/>
      <c r="K72" s="6"/>
      <c r="L72" s="7"/>
    </row>
    <row r="73" spans="2:12" ht="13.5" customHeight="1">
      <c r="B73" s="303"/>
      <c r="C73" s="91"/>
      <c r="D73" s="91"/>
      <c r="E73" s="91"/>
      <c r="F73" s="304"/>
      <c r="G73" s="13"/>
      <c r="H73" s="300"/>
      <c r="I73" s="301"/>
      <c r="J73" s="302"/>
      <c r="K73" s="6"/>
      <c r="L73" s="7"/>
    </row>
    <row r="74" spans="2:12" ht="13.5" customHeight="1">
      <c r="B74" s="303"/>
      <c r="C74" s="303"/>
      <c r="D74" s="303"/>
      <c r="E74" s="303"/>
      <c r="F74" s="304"/>
      <c r="G74" s="305"/>
      <c r="H74" s="300"/>
      <c r="I74" s="301"/>
      <c r="J74" s="302"/>
      <c r="K74" s="6"/>
      <c r="L74" s="7"/>
    </row>
    <row r="75" spans="2:12" ht="13.5" customHeight="1">
      <c r="B75" s="303"/>
      <c r="C75" s="303"/>
      <c r="D75" s="303"/>
      <c r="E75" s="303"/>
      <c r="F75" s="306"/>
      <c r="G75" s="307"/>
      <c r="H75" s="300"/>
      <c r="I75" s="301"/>
      <c r="J75" s="302"/>
      <c r="K75" s="6"/>
      <c r="L75" s="7"/>
    </row>
    <row r="76" spans="2:12" ht="13.5" customHeight="1">
      <c r="B76" s="308" t="s">
        <v>199</v>
      </c>
      <c r="C76" s="13"/>
      <c r="D76" s="13"/>
      <c r="E76" s="303" t="s">
        <v>200</v>
      </c>
      <c r="F76" s="306"/>
      <c r="H76" s="300"/>
      <c r="I76" s="301"/>
      <c r="J76" s="302"/>
      <c r="K76" s="6"/>
      <c r="L76" s="7"/>
    </row>
    <row r="77" spans="2:12" ht="13.5" customHeight="1">
      <c r="B77" s="303" t="s">
        <v>201</v>
      </c>
      <c r="C77" s="13"/>
      <c r="D77" s="13"/>
      <c r="E77" s="303" t="s">
        <v>202</v>
      </c>
      <c r="F77" s="306"/>
      <c r="H77" s="300"/>
      <c r="I77" s="301"/>
      <c r="J77" s="302"/>
      <c r="K77" s="6"/>
      <c r="L77" s="7"/>
    </row>
    <row r="78" spans="2:11" ht="13.5" customHeight="1">
      <c r="B78" s="7" t="s">
        <v>0</v>
      </c>
      <c r="K78" s="43"/>
    </row>
    <row r="79" ht="13.5" customHeight="1">
      <c r="K79" s="43"/>
    </row>
    <row r="80" ht="13.5" customHeight="1">
      <c r="K80" s="43"/>
    </row>
    <row r="81" spans="1:11" ht="13.5" customHeight="1" thickBot="1">
      <c r="A81" s="14"/>
      <c r="B81" s="14"/>
      <c r="C81" s="15"/>
      <c r="D81" s="15"/>
      <c r="E81" s="15"/>
      <c r="F81" s="17"/>
      <c r="G81" s="5"/>
      <c r="H81" s="5"/>
      <c r="I81" s="5"/>
      <c r="J81" s="5"/>
      <c r="K81" s="2"/>
    </row>
    <row r="82" spans="1:11" ht="13.5" customHeight="1" thickTop="1">
      <c r="A82" s="18"/>
      <c r="B82" s="18"/>
      <c r="C82" s="19"/>
      <c r="D82" s="19"/>
      <c r="E82" s="19"/>
      <c r="F82" s="20"/>
      <c r="G82" s="21"/>
      <c r="H82" s="21"/>
      <c r="I82" s="21"/>
      <c r="J82" s="21"/>
      <c r="K82" s="2"/>
    </row>
    <row r="83" ht="13.5" customHeight="1">
      <c r="K83" s="43"/>
    </row>
    <row r="84" ht="13.5" customHeight="1">
      <c r="K84" s="43"/>
    </row>
    <row r="85" ht="13.5" customHeight="1">
      <c r="K85" s="43"/>
    </row>
    <row r="86" ht="13.5" customHeight="1">
      <c r="K86" s="43"/>
    </row>
    <row r="87" ht="13.5" customHeight="1">
      <c r="K87" s="43"/>
    </row>
    <row r="88" ht="13.5" customHeight="1">
      <c r="K88" s="43"/>
    </row>
    <row r="89" ht="13.5" customHeight="1">
      <c r="K89" s="43"/>
    </row>
    <row r="90" ht="13.5" customHeight="1">
      <c r="K90" s="43"/>
    </row>
    <row r="91" ht="13.5" customHeight="1">
      <c r="K91" s="43"/>
    </row>
    <row r="92" ht="13.5" customHeight="1">
      <c r="K92" s="43"/>
    </row>
    <row r="93" ht="13.5" customHeight="1">
      <c r="K93" s="43"/>
    </row>
    <row r="1772" spans="12:13" ht="13.5" customHeight="1">
      <c r="L1772" s="93"/>
      <c r="M1772" s="94"/>
    </row>
    <row r="3786" spans="2:5" ht="13.5" customHeight="1">
      <c r="B3786" s="95" t="s">
        <v>0</v>
      </c>
      <c r="C3786" s="95"/>
      <c r="D3786" s="95"/>
      <c r="E3786" s="95"/>
    </row>
  </sheetData>
  <sheetProtection/>
  <mergeCells count="1">
    <mergeCell ref="A68:J68"/>
  </mergeCells>
  <printOptions/>
  <pageMargins left="1.14" right="0.590551181102362" top="0.25" bottom="0.196850393700787" header="0.25" footer="0.47244094488189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31"/>
  <sheetViews>
    <sheetView zoomScale="85" zoomScaleNormal="85" zoomScalePageLayoutView="0" workbookViewId="0" topLeftCell="B23">
      <selection activeCell="B72" sqref="B72"/>
    </sheetView>
  </sheetViews>
  <sheetFormatPr defaultColWidth="11.57421875" defaultRowHeight="13.5" customHeight="1"/>
  <cols>
    <col min="1" max="1" width="0.13671875" style="7" hidden="1" customWidth="1"/>
    <col min="2" max="2" width="78.28125" style="7" customWidth="1"/>
    <col min="3" max="3" width="7.140625" style="74" customWidth="1"/>
    <col min="4" max="4" width="3.7109375" style="7" customWidth="1"/>
    <col min="5" max="5" width="11.7109375" style="118" customWidth="1"/>
    <col min="6" max="6" width="3.7109375" style="118" customWidth="1"/>
    <col min="7" max="7" width="11.7109375" style="118" customWidth="1"/>
    <col min="8" max="8" width="0.42578125" style="92" customWidth="1"/>
    <col min="9" max="9" width="11.421875" style="120" customWidth="1"/>
    <col min="10" max="16384" width="11.57421875" style="7" customWidth="1"/>
  </cols>
  <sheetData>
    <row r="1" spans="1:9" s="98" customFormat="1" ht="13.5" customHeight="1">
      <c r="A1" s="1" t="s">
        <v>100</v>
      </c>
      <c r="B1" s="3" t="s">
        <v>100</v>
      </c>
      <c r="C1" s="96"/>
      <c r="D1" s="4"/>
      <c r="E1" s="5"/>
      <c r="F1" s="5"/>
      <c r="G1" s="5"/>
      <c r="H1" s="5"/>
      <c r="I1" s="97"/>
    </row>
    <row r="2" spans="1:9" s="13" customFormat="1" ht="13.5" customHeight="1">
      <c r="A2" s="3" t="s">
        <v>54</v>
      </c>
      <c r="B2" s="99" t="s">
        <v>147</v>
      </c>
      <c r="C2" s="96"/>
      <c r="D2" s="99"/>
      <c r="E2" s="100"/>
      <c r="F2" s="100"/>
      <c r="G2" s="100"/>
      <c r="H2" s="90"/>
      <c r="I2" s="101"/>
    </row>
    <row r="3" spans="1:9" s="13" customFormat="1" ht="13.5" customHeight="1">
      <c r="A3" s="9" t="s">
        <v>55</v>
      </c>
      <c r="B3" s="9" t="s">
        <v>154</v>
      </c>
      <c r="C3" s="102"/>
      <c r="D3" s="9"/>
      <c r="E3" s="10"/>
      <c r="F3" s="10"/>
      <c r="G3" s="10"/>
      <c r="H3" s="9"/>
      <c r="I3" s="9"/>
    </row>
    <row r="4" spans="1:9" ht="13.5" customHeight="1">
      <c r="A4" s="103"/>
      <c r="B4" s="14" t="s">
        <v>136</v>
      </c>
      <c r="D4" s="103"/>
      <c r="E4" s="104"/>
      <c r="F4" s="104"/>
      <c r="G4" s="104"/>
      <c r="H4" s="105"/>
      <c r="I4" s="106"/>
    </row>
    <row r="5" spans="1:9" ht="13.5" customHeight="1">
      <c r="A5" s="103"/>
      <c r="B5" s="14"/>
      <c r="D5" s="103"/>
      <c r="E5" s="104"/>
      <c r="F5" s="104"/>
      <c r="G5" s="104"/>
      <c r="H5" s="105"/>
      <c r="I5" s="106"/>
    </row>
    <row r="6" spans="1:9" ht="13.5" customHeight="1">
      <c r="A6" s="9" t="s">
        <v>28</v>
      </c>
      <c r="B6" s="9" t="s">
        <v>183</v>
      </c>
      <c r="C6" s="102"/>
      <c r="D6" s="9"/>
      <c r="E6" s="10"/>
      <c r="F6" s="10"/>
      <c r="G6" s="10"/>
      <c r="H6" s="107"/>
      <c r="I6" s="107"/>
    </row>
    <row r="7" spans="1:9" ht="13.5" customHeight="1">
      <c r="A7" s="9"/>
      <c r="B7" s="9"/>
      <c r="C7" s="102"/>
      <c r="D7" s="9"/>
      <c r="E7" s="10"/>
      <c r="F7" s="10"/>
      <c r="G7" s="10"/>
      <c r="H7" s="108"/>
      <c r="I7" s="109"/>
    </row>
    <row r="8" spans="1:9" ht="13.5" customHeight="1">
      <c r="A8" s="107" t="s">
        <v>113</v>
      </c>
      <c r="B8" s="149" t="s">
        <v>172</v>
      </c>
      <c r="D8" s="107"/>
      <c r="E8" s="110"/>
      <c r="F8" s="110"/>
      <c r="G8" s="110"/>
      <c r="H8" s="107"/>
      <c r="I8" s="107"/>
    </row>
    <row r="9" spans="1:9" ht="13.5" customHeight="1">
      <c r="A9" s="107"/>
      <c r="B9" s="149"/>
      <c r="D9" s="107"/>
      <c r="E9" s="110"/>
      <c r="F9" s="110"/>
      <c r="G9" s="110"/>
      <c r="H9" s="107"/>
      <c r="I9" s="107"/>
    </row>
    <row r="10" spans="1:9" ht="13.5" customHeight="1">
      <c r="A10" s="107" t="s">
        <v>97</v>
      </c>
      <c r="B10" s="107" t="s">
        <v>151</v>
      </c>
      <c r="D10" s="107"/>
      <c r="E10" s="110"/>
      <c r="F10" s="110"/>
      <c r="G10" s="110"/>
      <c r="H10" s="107"/>
      <c r="I10" s="107"/>
    </row>
    <row r="11" spans="1:249" ht="13.5" customHeight="1" thickBot="1">
      <c r="A11" s="103"/>
      <c r="B11" s="5"/>
      <c r="C11" s="17"/>
      <c r="D11" s="5"/>
      <c r="E11" s="5"/>
      <c r="F11" s="5"/>
      <c r="G11" s="5"/>
      <c r="H11" s="111"/>
      <c r="I11" s="109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</row>
    <row r="12" spans="1:249" ht="13.5" customHeight="1" thickTop="1">
      <c r="A12" s="103"/>
      <c r="B12" s="21"/>
      <c r="C12" s="20"/>
      <c r="D12" s="21"/>
      <c r="E12" s="21"/>
      <c r="F12" s="21"/>
      <c r="G12" s="21"/>
      <c r="H12" s="111"/>
      <c r="I12" s="109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</row>
    <row r="13" spans="3:9" ht="13.5" customHeight="1">
      <c r="C13" s="112" t="s">
        <v>1</v>
      </c>
      <c r="D13" s="113"/>
      <c r="E13" s="114">
        <v>2018</v>
      </c>
      <c r="F13" s="115"/>
      <c r="G13" s="114">
        <v>2017</v>
      </c>
      <c r="H13" s="116">
        <v>2002</v>
      </c>
      <c r="I13" s="117"/>
    </row>
    <row r="14" spans="2:8" ht="13.5" customHeight="1">
      <c r="B14" s="13" t="s">
        <v>37</v>
      </c>
      <c r="H14" s="119"/>
    </row>
    <row r="15" spans="1:10" s="13" customFormat="1" ht="13.5" customHeight="1">
      <c r="A15" s="13">
        <v>51</v>
      </c>
      <c r="B15" s="13" t="s">
        <v>38</v>
      </c>
      <c r="C15" s="74"/>
      <c r="D15" s="7"/>
      <c r="E15" s="121">
        <f>SUM(E16:E17)</f>
        <v>164</v>
      </c>
      <c r="F15" s="122"/>
      <c r="G15" s="121">
        <v>209</v>
      </c>
      <c r="H15" s="119">
        <f>SUM(H16:H17)</f>
        <v>250</v>
      </c>
      <c r="I15" s="37"/>
      <c r="J15" s="123"/>
    </row>
    <row r="16" spans="1:10" ht="13.5" customHeight="1">
      <c r="A16" s="7">
        <v>510</v>
      </c>
      <c r="B16" s="7" t="s">
        <v>39</v>
      </c>
      <c r="E16" s="122">
        <v>144</v>
      </c>
      <c r="F16" s="122"/>
      <c r="G16" s="122">
        <v>120</v>
      </c>
      <c r="H16" s="119">
        <v>216</v>
      </c>
      <c r="I16" s="37"/>
      <c r="J16" s="123"/>
    </row>
    <row r="17" spans="1:10" ht="13.5" customHeight="1">
      <c r="A17" s="7">
        <v>512</v>
      </c>
      <c r="B17" s="7" t="s">
        <v>40</v>
      </c>
      <c r="E17" s="122">
        <v>20</v>
      </c>
      <c r="F17" s="122"/>
      <c r="G17" s="122">
        <v>89</v>
      </c>
      <c r="H17" s="119">
        <v>34</v>
      </c>
      <c r="I17" s="37"/>
      <c r="J17" s="123"/>
    </row>
    <row r="18" spans="5:10" ht="13.5" customHeight="1">
      <c r="E18" s="122"/>
      <c r="F18" s="122"/>
      <c r="G18" s="122"/>
      <c r="H18" s="119"/>
      <c r="I18" s="37"/>
      <c r="J18" s="123"/>
    </row>
    <row r="19" spans="2:10" ht="13.5" customHeight="1">
      <c r="B19" s="13" t="s">
        <v>41</v>
      </c>
      <c r="E19" s="122"/>
      <c r="F19" s="122"/>
      <c r="G19" s="122"/>
      <c r="H19" s="119"/>
      <c r="I19" s="37"/>
      <c r="J19" s="123"/>
    </row>
    <row r="20" spans="1:10" s="13" customFormat="1" ht="13.5" customHeight="1">
      <c r="A20" s="13">
        <v>41</v>
      </c>
      <c r="B20" s="13" t="s">
        <v>42</v>
      </c>
      <c r="C20" s="74"/>
      <c r="D20" s="7"/>
      <c r="E20" s="121">
        <f>SUM(E21:E23)</f>
        <v>127</v>
      </c>
      <c r="F20" s="122"/>
      <c r="G20" s="121">
        <v>174</v>
      </c>
      <c r="H20" s="119">
        <f>SUM(H21:H22)</f>
        <v>214</v>
      </c>
      <c r="I20" s="37"/>
      <c r="J20" s="123"/>
    </row>
    <row r="21" spans="1:10" ht="13.5" customHeight="1">
      <c r="A21" s="7">
        <v>410</v>
      </c>
      <c r="B21" s="7" t="s">
        <v>21</v>
      </c>
      <c r="E21" s="122">
        <v>57</v>
      </c>
      <c r="F21" s="122"/>
      <c r="G21" s="266">
        <v>65</v>
      </c>
      <c r="H21" s="119">
        <v>6</v>
      </c>
      <c r="I21" s="37"/>
      <c r="J21" s="123"/>
    </row>
    <row r="22" spans="1:10" ht="13.5" customHeight="1">
      <c r="A22" s="7">
        <v>412</v>
      </c>
      <c r="B22" s="7" t="s">
        <v>22</v>
      </c>
      <c r="E22" s="122">
        <v>70</v>
      </c>
      <c r="F22" s="122"/>
      <c r="G22" s="122">
        <v>104</v>
      </c>
      <c r="H22" s="119">
        <v>208</v>
      </c>
      <c r="I22" s="37"/>
      <c r="J22" s="123" t="s">
        <v>0</v>
      </c>
    </row>
    <row r="23" spans="2:10" ht="13.5" customHeight="1">
      <c r="B23" s="7" t="s">
        <v>130</v>
      </c>
      <c r="E23" s="121">
        <v>0</v>
      </c>
      <c r="F23" s="122"/>
      <c r="G23" s="121">
        <v>5</v>
      </c>
      <c r="H23" s="119"/>
      <c r="I23" s="37"/>
      <c r="J23" s="123"/>
    </row>
    <row r="24" spans="5:10" ht="13.5" customHeight="1">
      <c r="E24" s="124"/>
      <c r="F24" s="122"/>
      <c r="G24" s="124"/>
      <c r="H24" s="119"/>
      <c r="I24" s="37"/>
      <c r="J24" s="123"/>
    </row>
    <row r="25" spans="2:10" s="13" customFormat="1" ht="13.5" customHeight="1">
      <c r="B25" s="125" t="s">
        <v>23</v>
      </c>
      <c r="C25" s="74"/>
      <c r="D25" s="7"/>
      <c r="E25" s="121">
        <f>+E15-E20</f>
        <v>37</v>
      </c>
      <c r="F25" s="122"/>
      <c r="G25" s="121">
        <v>35</v>
      </c>
      <c r="H25" s="119"/>
      <c r="I25" s="37"/>
      <c r="J25" s="123"/>
    </row>
    <row r="26" spans="5:10" ht="13.5" customHeight="1">
      <c r="E26" s="122"/>
      <c r="F26" s="122"/>
      <c r="G26" s="122"/>
      <c r="H26" s="119"/>
      <c r="I26" s="37"/>
      <c r="J26" s="123"/>
    </row>
    <row r="27" spans="2:10" ht="13.5" customHeight="1">
      <c r="B27" s="13" t="s">
        <v>24</v>
      </c>
      <c r="E27" s="122"/>
      <c r="F27" s="122"/>
      <c r="G27" s="122"/>
      <c r="H27" s="119"/>
      <c r="I27" s="37"/>
      <c r="J27" s="123"/>
    </row>
    <row r="28" spans="1:10" s="13" customFormat="1" ht="13.5" customHeight="1">
      <c r="A28" s="13">
        <v>52</v>
      </c>
      <c r="B28" s="13" t="s">
        <v>43</v>
      </c>
      <c r="C28" s="74"/>
      <c r="D28" s="7"/>
      <c r="E28" s="121">
        <f>SUM(E29:E30)</f>
        <v>45</v>
      </c>
      <c r="F28" s="122"/>
      <c r="G28" s="121">
        <v>57</v>
      </c>
      <c r="H28" s="119">
        <v>34</v>
      </c>
      <c r="I28" s="37"/>
      <c r="J28" s="123"/>
    </row>
    <row r="29" spans="1:10" ht="13.5" customHeight="1">
      <c r="A29" s="7">
        <v>521</v>
      </c>
      <c r="B29" s="7" t="s">
        <v>25</v>
      </c>
      <c r="E29" s="122">
        <v>10</v>
      </c>
      <c r="F29" s="122"/>
      <c r="G29" s="122">
        <v>51</v>
      </c>
      <c r="H29" s="119">
        <v>31</v>
      </c>
      <c r="I29" s="37"/>
      <c r="J29" s="123"/>
    </row>
    <row r="30" spans="1:10" ht="13.5" customHeight="1">
      <c r="A30" s="7">
        <v>523</v>
      </c>
      <c r="B30" s="7" t="s">
        <v>44</v>
      </c>
      <c r="E30" s="126">
        <v>35</v>
      </c>
      <c r="F30" s="122"/>
      <c r="G30" s="126">
        <v>6</v>
      </c>
      <c r="H30" s="119">
        <v>3</v>
      </c>
      <c r="I30" s="37"/>
      <c r="J30" s="123"/>
    </row>
    <row r="31" spans="5:10" ht="13.5" customHeight="1">
      <c r="E31" s="127"/>
      <c r="F31" s="122"/>
      <c r="G31" s="127"/>
      <c r="H31" s="119"/>
      <c r="I31" s="37"/>
      <c r="J31" s="123"/>
    </row>
    <row r="32" spans="2:10" s="13" customFormat="1" ht="13.5" customHeight="1">
      <c r="B32" s="13" t="s">
        <v>186</v>
      </c>
      <c r="C32" s="74"/>
      <c r="D32" s="7"/>
      <c r="E32" s="121">
        <f>+E25+E28</f>
        <v>82</v>
      </c>
      <c r="F32" s="122"/>
      <c r="G32" s="121">
        <v>92</v>
      </c>
      <c r="H32" s="119">
        <f>+H25+H28</f>
        <v>34</v>
      </c>
      <c r="I32" s="37"/>
      <c r="J32" s="123"/>
    </row>
    <row r="33" spans="5:10" ht="13.5" customHeight="1">
      <c r="E33" s="122"/>
      <c r="F33" s="122"/>
      <c r="G33" s="122"/>
      <c r="H33" s="119"/>
      <c r="I33" s="37"/>
      <c r="J33" s="123"/>
    </row>
    <row r="34" spans="2:10" s="13" customFormat="1" ht="13.5" customHeight="1">
      <c r="B34" s="13" t="s">
        <v>144</v>
      </c>
      <c r="C34" s="74"/>
      <c r="D34" s="7"/>
      <c r="E34" s="121">
        <f>+E35</f>
        <v>24</v>
      </c>
      <c r="F34" s="122"/>
      <c r="G34" s="121">
        <v>41</v>
      </c>
      <c r="H34" s="119"/>
      <c r="I34" s="37"/>
      <c r="J34" s="123"/>
    </row>
    <row r="35" spans="2:10" s="13" customFormat="1" ht="13.5" customHeight="1">
      <c r="B35" s="7" t="s">
        <v>145</v>
      </c>
      <c r="C35" s="74">
        <v>15</v>
      </c>
      <c r="D35" s="7"/>
      <c r="E35" s="122">
        <v>24</v>
      </c>
      <c r="F35" s="122"/>
      <c r="G35" s="122">
        <v>41</v>
      </c>
      <c r="H35" s="119"/>
      <c r="I35" s="37"/>
      <c r="J35" s="74"/>
    </row>
    <row r="36" spans="3:9" s="13" customFormat="1" ht="13.5" customHeight="1">
      <c r="C36" s="74"/>
      <c r="D36" s="7"/>
      <c r="E36" s="124"/>
      <c r="F36" s="122"/>
      <c r="G36" s="124"/>
      <c r="H36" s="119"/>
      <c r="I36" s="37"/>
    </row>
    <row r="37" spans="2:10" s="13" customFormat="1" ht="13.5" customHeight="1">
      <c r="B37" s="13" t="s">
        <v>146</v>
      </c>
      <c r="C37" s="74"/>
      <c r="D37" s="7"/>
      <c r="E37" s="121">
        <f>E32-E35</f>
        <v>58</v>
      </c>
      <c r="F37" s="122"/>
      <c r="G37" s="121">
        <f>G32-G35</f>
        <v>51</v>
      </c>
      <c r="H37" s="119"/>
      <c r="I37" s="37"/>
      <c r="J37" s="74"/>
    </row>
    <row r="38" spans="3:10" s="13" customFormat="1" ht="13.5" customHeight="1">
      <c r="C38" s="74"/>
      <c r="D38" s="7"/>
      <c r="E38" s="124"/>
      <c r="F38" s="122"/>
      <c r="G38" s="124"/>
      <c r="H38" s="119"/>
      <c r="I38" s="37"/>
      <c r="J38" s="74"/>
    </row>
    <row r="39" spans="2:10" s="13" customFormat="1" ht="13.5" customHeight="1">
      <c r="B39" s="13" t="s">
        <v>45</v>
      </c>
      <c r="C39" s="74">
        <v>13</v>
      </c>
      <c r="D39" s="7"/>
      <c r="E39" s="121">
        <f>+E40</f>
        <v>1</v>
      </c>
      <c r="F39" s="122"/>
      <c r="G39" s="121">
        <v>152</v>
      </c>
      <c r="H39" s="119"/>
      <c r="I39" s="37"/>
      <c r="J39" s="74"/>
    </row>
    <row r="40" spans="2:10" s="13" customFormat="1" ht="13.5" customHeight="1">
      <c r="B40" s="7" t="s">
        <v>46</v>
      </c>
      <c r="C40" s="74"/>
      <c r="D40" s="7"/>
      <c r="E40" s="124">
        <v>1</v>
      </c>
      <c r="F40" s="122"/>
      <c r="G40" s="124">
        <v>152</v>
      </c>
      <c r="H40" s="119"/>
      <c r="I40" s="37"/>
      <c r="J40" s="74"/>
    </row>
    <row r="41" spans="3:10" s="13" customFormat="1" ht="13.5" customHeight="1">
      <c r="C41" s="102"/>
      <c r="E41" s="128"/>
      <c r="F41" s="128"/>
      <c r="G41" s="128"/>
      <c r="H41" s="119"/>
      <c r="I41" s="37"/>
      <c r="J41" s="102"/>
    </row>
    <row r="42" spans="2:10" s="13" customFormat="1" ht="13.5" customHeight="1">
      <c r="B42" s="13" t="s">
        <v>47</v>
      </c>
      <c r="C42" s="74"/>
      <c r="D42" s="7"/>
      <c r="E42" s="121">
        <f>+E43</f>
        <v>0</v>
      </c>
      <c r="F42" s="122"/>
      <c r="G42" s="121">
        <v>1</v>
      </c>
      <c r="H42" s="119"/>
      <c r="I42" s="37"/>
      <c r="J42" s="74"/>
    </row>
    <row r="43" spans="2:10" s="13" customFormat="1" ht="16.5" customHeight="1">
      <c r="B43" s="7" t="s">
        <v>48</v>
      </c>
      <c r="C43" s="74"/>
      <c r="D43" s="7"/>
      <c r="E43" s="129">
        <v>0</v>
      </c>
      <c r="F43" s="122"/>
      <c r="G43" s="129">
        <v>1</v>
      </c>
      <c r="H43" s="119"/>
      <c r="I43" s="37"/>
      <c r="J43" s="74"/>
    </row>
    <row r="44" spans="2:10" s="13" customFormat="1" ht="16.5" customHeight="1" thickBot="1">
      <c r="B44" s="13" t="s">
        <v>120</v>
      </c>
      <c r="C44" s="74"/>
      <c r="D44" s="7"/>
      <c r="E44" s="203">
        <f>E37+E39-E42</f>
        <v>59</v>
      </c>
      <c r="F44" s="126"/>
      <c r="G44" s="203">
        <v>202</v>
      </c>
      <c r="H44" s="119"/>
      <c r="I44" s="37"/>
      <c r="J44" s="74"/>
    </row>
    <row r="45" spans="3:10" s="13" customFormat="1" ht="10.5" customHeight="1" thickTop="1">
      <c r="C45" s="74"/>
      <c r="D45" s="7"/>
      <c r="E45" s="126"/>
      <c r="F45" s="126"/>
      <c r="G45" s="126"/>
      <c r="H45" s="130"/>
      <c r="I45" s="37"/>
      <c r="J45" s="74"/>
    </row>
    <row r="46" spans="2:10" s="13" customFormat="1" ht="13.5" customHeight="1">
      <c r="B46" s="7" t="s">
        <v>126</v>
      </c>
      <c r="C46" s="131"/>
      <c r="D46" s="7"/>
      <c r="E46" s="187">
        <v>108</v>
      </c>
      <c r="F46" s="126"/>
      <c r="G46" s="187">
        <v>430</v>
      </c>
      <c r="H46" s="119">
        <v>875</v>
      </c>
      <c r="I46" s="37"/>
      <c r="J46" s="131"/>
    </row>
    <row r="47" spans="2:10" s="13" customFormat="1" ht="10.5" customHeight="1">
      <c r="B47" s="7"/>
      <c r="C47" s="131"/>
      <c r="D47" s="7"/>
      <c r="E47" s="187"/>
      <c r="F47" s="126"/>
      <c r="G47" s="187"/>
      <c r="H47" s="119"/>
      <c r="I47" s="37"/>
      <c r="J47" s="131"/>
    </row>
    <row r="48" spans="2:10" s="13" customFormat="1" ht="13.5" customHeight="1">
      <c r="B48" s="280" t="s">
        <v>27</v>
      </c>
      <c r="C48" s="131"/>
      <c r="D48" s="7"/>
      <c r="E48" s="187"/>
      <c r="F48" s="126"/>
      <c r="G48" s="187"/>
      <c r="H48" s="119"/>
      <c r="I48" s="37"/>
      <c r="J48" s="131"/>
    </row>
    <row r="49" spans="2:10" s="13" customFormat="1" ht="13.5" customHeight="1">
      <c r="B49" s="7" t="s">
        <v>187</v>
      </c>
      <c r="C49" s="131"/>
      <c r="D49" s="7"/>
      <c r="E49" s="132">
        <v>0</v>
      </c>
      <c r="F49" s="126"/>
      <c r="G49" s="132">
        <v>-24</v>
      </c>
      <c r="H49" s="119"/>
      <c r="I49" s="37"/>
      <c r="J49" s="131"/>
    </row>
    <row r="50" spans="2:10" s="13" customFormat="1" ht="4.5" customHeight="1">
      <c r="B50" s="7"/>
      <c r="C50" s="131"/>
      <c r="D50" s="7"/>
      <c r="E50" s="187"/>
      <c r="F50" s="126"/>
      <c r="G50" s="187"/>
      <c r="H50" s="119"/>
      <c r="I50" s="37"/>
      <c r="J50" s="131"/>
    </row>
    <row r="51" spans="2:10" s="13" customFormat="1" ht="16.5" customHeight="1" thickBot="1">
      <c r="B51" s="125" t="s">
        <v>109</v>
      </c>
      <c r="C51" s="133"/>
      <c r="D51" s="7"/>
      <c r="E51" s="134">
        <f>+E46+E44</f>
        <v>167</v>
      </c>
      <c r="F51" s="122"/>
      <c r="G51" s="134">
        <v>608</v>
      </c>
      <c r="H51" s="119"/>
      <c r="I51" s="37"/>
      <c r="J51" s="133"/>
    </row>
    <row r="52" spans="5:10" ht="13.5" customHeight="1" thickTop="1">
      <c r="E52" s="135"/>
      <c r="F52" s="135"/>
      <c r="G52" s="135"/>
      <c r="H52" s="119"/>
      <c r="I52" s="37"/>
      <c r="J52" s="74"/>
    </row>
    <row r="53" spans="2:10" ht="13.5" customHeight="1">
      <c r="B53" s="125" t="s">
        <v>159</v>
      </c>
      <c r="E53" s="135"/>
      <c r="F53" s="135"/>
      <c r="G53" s="135"/>
      <c r="H53" s="119"/>
      <c r="I53" s="37"/>
      <c r="J53" s="74"/>
    </row>
    <row r="54" spans="2:10" ht="16.5" customHeight="1" thickBot="1">
      <c r="B54" s="265" t="s">
        <v>155</v>
      </c>
      <c r="E54" s="136">
        <v>0.06609840535799713</v>
      </c>
      <c r="F54" s="135"/>
      <c r="G54" s="136">
        <v>0.02</v>
      </c>
      <c r="H54" s="119"/>
      <c r="I54" s="37"/>
      <c r="J54" s="74"/>
    </row>
    <row r="55" spans="2:10" ht="16.5" customHeight="1" thickBot="1" thickTop="1">
      <c r="B55" s="265" t="s">
        <v>156</v>
      </c>
      <c r="E55" s="136">
        <v>0.046790751076383356</v>
      </c>
      <c r="F55" s="135"/>
      <c r="G55" s="136">
        <v>0.01</v>
      </c>
      <c r="H55" s="119"/>
      <c r="I55" s="37"/>
      <c r="J55" s="74"/>
    </row>
    <row r="56" spans="2:10" ht="16.5" customHeight="1" thickBot="1" thickTop="1">
      <c r="B56" s="265" t="s">
        <v>157</v>
      </c>
      <c r="E56" s="137">
        <v>0.046926383351937495</v>
      </c>
      <c r="F56" s="135"/>
      <c r="G56" s="136">
        <v>0.05</v>
      </c>
      <c r="H56" s="119">
        <f>+I56</f>
        <v>0</v>
      </c>
      <c r="I56" s="37"/>
      <c r="J56" s="74"/>
    </row>
    <row r="57" spans="2:10" ht="16.5" customHeight="1" thickBot="1" thickTop="1">
      <c r="B57" s="265" t="s">
        <v>149</v>
      </c>
      <c r="C57" s="74">
        <v>14</v>
      </c>
      <c r="E57" s="134">
        <v>1254200</v>
      </c>
      <c r="F57" s="135"/>
      <c r="G57" s="134">
        <v>4127340</v>
      </c>
      <c r="H57" s="119"/>
      <c r="I57" s="37"/>
      <c r="J57" s="74"/>
    </row>
    <row r="58" spans="2:10" ht="16.5" customHeight="1" thickBot="1" thickTop="1">
      <c r="B58" s="265" t="s">
        <v>150</v>
      </c>
      <c r="C58" s="74">
        <v>14</v>
      </c>
      <c r="E58" s="137">
        <v>1</v>
      </c>
      <c r="F58" s="135"/>
      <c r="G58" s="137">
        <v>1</v>
      </c>
      <c r="H58" s="119"/>
      <c r="I58" s="37"/>
      <c r="J58" s="74"/>
    </row>
    <row r="59" spans="5:10" ht="13.5" customHeight="1" thickTop="1">
      <c r="E59" s="254"/>
      <c r="F59" s="135"/>
      <c r="G59" s="254"/>
      <c r="H59" s="119"/>
      <c r="I59" s="37"/>
      <c r="J59" s="74"/>
    </row>
    <row r="60" spans="5:10" ht="13.5" customHeight="1">
      <c r="E60" s="254"/>
      <c r="F60" s="135"/>
      <c r="G60" s="254"/>
      <c r="H60" s="119"/>
      <c r="I60" s="37"/>
      <c r="J60" s="74"/>
    </row>
    <row r="61" spans="5:8" ht="19.5" customHeight="1">
      <c r="E61" s="138"/>
      <c r="G61" s="138"/>
      <c r="H61" s="119"/>
    </row>
    <row r="62" spans="1:14" ht="13.5" customHeight="1">
      <c r="A62" s="267" t="s">
        <v>168</v>
      </c>
      <c r="B62" s="267" t="s">
        <v>229</v>
      </c>
      <c r="C62" s="267"/>
      <c r="D62" s="267"/>
      <c r="E62" s="267"/>
      <c r="F62" s="269"/>
      <c r="G62" s="193"/>
      <c r="H62" s="270"/>
      <c r="I62" s="270"/>
      <c r="J62" s="87"/>
      <c r="K62" s="43"/>
      <c r="L62" s="45"/>
      <c r="M62" s="2"/>
      <c r="N62" s="88"/>
    </row>
    <row r="63" spans="3:12" ht="13.5" customHeight="1">
      <c r="C63" s="255"/>
      <c r="D63" s="178"/>
      <c r="E63" s="199"/>
      <c r="H63" s="140"/>
      <c r="L63" s="7" t="s">
        <v>0</v>
      </c>
    </row>
    <row r="64" spans="2:11" ht="13.5" customHeight="1">
      <c r="B64" s="268" t="s">
        <v>228</v>
      </c>
      <c r="C64" s="268"/>
      <c r="D64" s="268"/>
      <c r="E64" s="268"/>
      <c r="F64" s="268"/>
      <c r="G64" s="268"/>
      <c r="H64" s="268"/>
      <c r="I64" s="268"/>
      <c r="J64" s="268"/>
      <c r="K64" s="268"/>
    </row>
    <row r="65" spans="2:8" ht="13.5" customHeight="1">
      <c r="B65" s="139"/>
      <c r="C65" s="102"/>
      <c r="D65" s="13"/>
      <c r="H65" s="140"/>
    </row>
    <row r="66" spans="2:8" ht="13.5" customHeight="1">
      <c r="B66" s="139"/>
      <c r="C66" s="102"/>
      <c r="D66" s="13"/>
      <c r="H66" s="140"/>
    </row>
    <row r="67" spans="8:15" ht="13.5" customHeight="1">
      <c r="H67" s="119"/>
      <c r="J67" s="6"/>
      <c r="K67" s="6"/>
      <c r="L67" s="6"/>
      <c r="M67" s="6"/>
      <c r="N67" s="6"/>
      <c r="O67" s="6"/>
    </row>
    <row r="68" ht="13.5" customHeight="1">
      <c r="H68" s="140"/>
    </row>
    <row r="69" ht="13.5" customHeight="1">
      <c r="H69" s="140"/>
    </row>
    <row r="70" spans="2:8" ht="13.5" customHeight="1">
      <c r="B70" s="89" t="s">
        <v>203</v>
      </c>
      <c r="C70" s="13"/>
      <c r="D70" s="300"/>
      <c r="E70" s="301"/>
      <c r="H70" s="140"/>
    </row>
    <row r="71" spans="2:8" ht="13.5" customHeight="1">
      <c r="B71" s="303" t="s">
        <v>204</v>
      </c>
      <c r="C71" s="13"/>
      <c r="D71" s="300"/>
      <c r="E71" s="301"/>
      <c r="H71" s="140"/>
    </row>
    <row r="72" spans="2:8" ht="13.5" customHeight="1">
      <c r="B72" s="303"/>
      <c r="C72" s="13"/>
      <c r="D72" s="300"/>
      <c r="E72" s="301"/>
      <c r="H72" s="140"/>
    </row>
    <row r="73" spans="2:8" ht="13.5" customHeight="1">
      <c r="B73" s="303"/>
      <c r="C73" s="13"/>
      <c r="D73" s="300"/>
      <c r="E73" s="301"/>
      <c r="H73" s="140"/>
    </row>
    <row r="74" spans="2:8" ht="13.5" customHeight="1" hidden="1">
      <c r="B74" s="303"/>
      <c r="C74" s="13"/>
      <c r="D74" s="300"/>
      <c r="E74" s="301"/>
      <c r="H74" s="140"/>
    </row>
    <row r="75" spans="2:8" ht="13.5" customHeight="1" hidden="1">
      <c r="B75" s="303"/>
      <c r="C75" s="13"/>
      <c r="D75" s="300"/>
      <c r="E75" s="301"/>
      <c r="H75" s="140"/>
    </row>
    <row r="76" spans="2:8" ht="7.5" customHeight="1">
      <c r="B76" s="303"/>
      <c r="C76" s="305"/>
      <c r="D76" s="300"/>
      <c r="E76" s="301"/>
      <c r="H76" s="140"/>
    </row>
    <row r="77" spans="2:8" ht="9.75" customHeight="1">
      <c r="B77" s="303"/>
      <c r="C77" s="307"/>
      <c r="D77" s="300"/>
      <c r="E77" s="301"/>
      <c r="H77" s="140"/>
    </row>
    <row r="78" spans="2:8" ht="13.5" customHeight="1">
      <c r="B78" s="308" t="s">
        <v>205</v>
      </c>
      <c r="C78" s="303"/>
      <c r="D78" s="300"/>
      <c r="E78" s="301"/>
      <c r="H78" s="140"/>
    </row>
    <row r="79" spans="2:8" ht="13.5" customHeight="1">
      <c r="B79" s="303" t="s">
        <v>206</v>
      </c>
      <c r="C79" s="303"/>
      <c r="D79" s="300"/>
      <c r="E79" s="301"/>
      <c r="H79" s="140"/>
    </row>
    <row r="80" ht="13.5" customHeight="1">
      <c r="H80" s="140"/>
    </row>
    <row r="81" ht="13.5" customHeight="1">
      <c r="H81" s="140"/>
    </row>
    <row r="82" spans="2:15" ht="13.5" customHeight="1" thickBot="1">
      <c r="B82" s="141"/>
      <c r="C82" s="17"/>
      <c r="D82" s="141"/>
      <c r="E82" s="142"/>
      <c r="F82" s="142"/>
      <c r="G82" s="142"/>
      <c r="H82" s="143"/>
      <c r="J82" s="6"/>
      <c r="K82" s="6"/>
      <c r="L82" s="6"/>
      <c r="M82" s="6"/>
      <c r="N82" s="6"/>
      <c r="O82" s="6"/>
    </row>
    <row r="83" spans="2:15" ht="13.5" customHeight="1" thickTop="1">
      <c r="B83" s="21"/>
      <c r="C83" s="20"/>
      <c r="D83" s="21"/>
      <c r="E83" s="144"/>
      <c r="F83" s="144"/>
      <c r="G83" s="144"/>
      <c r="H83" s="145"/>
      <c r="J83" s="6"/>
      <c r="K83" s="6"/>
      <c r="L83" s="6"/>
      <c r="M83" s="6"/>
      <c r="N83" s="6"/>
      <c r="O83" s="6"/>
    </row>
    <row r="84" ht="13.5" customHeight="1">
      <c r="H84" s="140"/>
    </row>
    <row r="85" ht="13.5" customHeight="1">
      <c r="H85" s="140"/>
    </row>
    <row r="86" ht="13.5" customHeight="1">
      <c r="H86" s="140"/>
    </row>
    <row r="87" ht="13.5" customHeight="1">
      <c r="H87" s="140"/>
    </row>
    <row r="88" ht="13.5" customHeight="1">
      <c r="H88" s="140"/>
    </row>
    <row r="89" ht="13.5" customHeight="1">
      <c r="H89" s="140"/>
    </row>
    <row r="90" ht="13.5" customHeight="1">
      <c r="H90" s="140"/>
    </row>
    <row r="91" ht="13.5" customHeight="1">
      <c r="H91" s="140"/>
    </row>
    <row r="92" ht="13.5" customHeight="1">
      <c r="H92" s="140"/>
    </row>
    <row r="93" ht="13.5" customHeight="1">
      <c r="H93" s="140"/>
    </row>
    <row r="94" ht="13.5" customHeight="1">
      <c r="H94" s="140"/>
    </row>
    <row r="95" ht="13.5" customHeight="1">
      <c r="H95" s="140"/>
    </row>
    <row r="96" ht="13.5" customHeight="1">
      <c r="H96" s="140"/>
    </row>
    <row r="97" ht="13.5" customHeight="1">
      <c r="H97" s="140"/>
    </row>
    <row r="98" ht="13.5" customHeight="1">
      <c r="H98" s="140"/>
    </row>
    <row r="99" ht="13.5" customHeight="1">
      <c r="H99" s="140"/>
    </row>
    <row r="100" ht="13.5" customHeight="1">
      <c r="H100" s="140"/>
    </row>
    <row r="101" ht="13.5" customHeight="1">
      <c r="H101" s="140"/>
    </row>
    <row r="102" ht="13.5" customHeight="1">
      <c r="H102" s="140"/>
    </row>
    <row r="103" ht="13.5" customHeight="1">
      <c r="H103" s="140"/>
    </row>
    <row r="104" ht="13.5" customHeight="1">
      <c r="H104" s="140"/>
    </row>
    <row r="105" ht="13.5" customHeight="1">
      <c r="H105" s="140"/>
    </row>
    <row r="106" ht="13.5" customHeight="1">
      <c r="H106" s="140"/>
    </row>
    <row r="107" ht="13.5" customHeight="1">
      <c r="H107" s="140"/>
    </row>
    <row r="108" ht="13.5" customHeight="1">
      <c r="H108" s="140"/>
    </row>
    <row r="109" ht="13.5" customHeight="1">
      <c r="H109" s="140"/>
    </row>
    <row r="110" ht="13.5" customHeight="1">
      <c r="H110" s="140"/>
    </row>
    <row r="111" ht="13.5" customHeight="1">
      <c r="H111" s="140"/>
    </row>
    <row r="112" ht="13.5" customHeight="1">
      <c r="H112" s="140"/>
    </row>
    <row r="113" ht="13.5" customHeight="1">
      <c r="H113" s="140"/>
    </row>
    <row r="114" ht="13.5" customHeight="1">
      <c r="H114" s="140"/>
    </row>
    <row r="115" ht="13.5" customHeight="1">
      <c r="H115" s="140"/>
    </row>
    <row r="116" ht="13.5" customHeight="1">
      <c r="H116" s="140"/>
    </row>
    <row r="117" ht="13.5" customHeight="1">
      <c r="H117" s="140"/>
    </row>
    <row r="118" ht="13.5" customHeight="1">
      <c r="H118" s="140"/>
    </row>
    <row r="119" ht="13.5" customHeight="1">
      <c r="H119" s="140"/>
    </row>
    <row r="120" ht="13.5" customHeight="1">
      <c r="H120" s="140"/>
    </row>
    <row r="121" ht="13.5" customHeight="1">
      <c r="H121" s="140"/>
    </row>
    <row r="122" ht="13.5" customHeight="1">
      <c r="H122" s="140"/>
    </row>
    <row r="123" ht="13.5" customHeight="1">
      <c r="H123" s="140"/>
    </row>
    <row r="124" ht="13.5" customHeight="1">
      <c r="H124" s="140"/>
    </row>
    <row r="125" ht="13.5" customHeight="1">
      <c r="H125" s="140"/>
    </row>
    <row r="126" ht="13.5" customHeight="1">
      <c r="H126" s="140"/>
    </row>
    <row r="127" ht="13.5" customHeight="1">
      <c r="H127" s="140"/>
    </row>
    <row r="128" ht="13.5" customHeight="1">
      <c r="H128" s="140"/>
    </row>
    <row r="129" ht="13.5" customHeight="1">
      <c r="H129" s="140"/>
    </row>
    <row r="130" ht="13.5" customHeight="1">
      <c r="H130" s="140"/>
    </row>
    <row r="131" ht="13.5" customHeight="1">
      <c r="H131" s="140"/>
    </row>
    <row r="132" ht="13.5" customHeight="1">
      <c r="H132" s="140"/>
    </row>
    <row r="133" ht="13.5" customHeight="1">
      <c r="H133" s="140"/>
    </row>
    <row r="134" ht="13.5" customHeight="1">
      <c r="H134" s="140"/>
    </row>
    <row r="135" ht="13.5" customHeight="1">
      <c r="H135" s="140"/>
    </row>
    <row r="136" ht="13.5" customHeight="1">
      <c r="H136" s="140"/>
    </row>
    <row r="137" ht="13.5" customHeight="1">
      <c r="H137" s="140"/>
    </row>
    <row r="138" ht="13.5" customHeight="1">
      <c r="H138" s="140"/>
    </row>
    <row r="139" ht="13.5" customHeight="1">
      <c r="H139" s="140"/>
    </row>
    <row r="140" ht="13.5" customHeight="1">
      <c r="H140" s="140"/>
    </row>
    <row r="141" ht="13.5" customHeight="1">
      <c r="H141" s="140"/>
    </row>
    <row r="142" ht="13.5" customHeight="1">
      <c r="H142" s="140"/>
    </row>
    <row r="143" ht="13.5" customHeight="1">
      <c r="H143" s="140"/>
    </row>
    <row r="144" ht="13.5" customHeight="1">
      <c r="H144" s="140"/>
    </row>
    <row r="145" ht="13.5" customHeight="1">
      <c r="H145" s="140"/>
    </row>
    <row r="146" ht="13.5" customHeight="1">
      <c r="H146" s="140"/>
    </row>
    <row r="147" ht="13.5" customHeight="1">
      <c r="H147" s="140"/>
    </row>
    <row r="148" ht="13.5" customHeight="1">
      <c r="H148" s="140"/>
    </row>
    <row r="149" ht="13.5" customHeight="1">
      <c r="H149" s="140"/>
    </row>
    <row r="150" ht="13.5" customHeight="1">
      <c r="H150" s="140"/>
    </row>
    <row r="151" ht="13.5" customHeight="1">
      <c r="H151" s="140"/>
    </row>
    <row r="152" ht="13.5" customHeight="1">
      <c r="H152" s="140"/>
    </row>
    <row r="153" ht="13.5" customHeight="1">
      <c r="H153" s="140"/>
    </row>
    <row r="154" ht="13.5" customHeight="1">
      <c r="H154" s="140"/>
    </row>
    <row r="155" ht="13.5" customHeight="1">
      <c r="H155" s="140"/>
    </row>
    <row r="156" ht="13.5" customHeight="1">
      <c r="H156" s="140"/>
    </row>
    <row r="157" ht="13.5" customHeight="1">
      <c r="H157" s="140"/>
    </row>
    <row r="158" ht="13.5" customHeight="1">
      <c r="H158" s="140"/>
    </row>
    <row r="159" ht="13.5" customHeight="1">
      <c r="H159" s="140"/>
    </row>
    <row r="160" ht="13.5" customHeight="1">
      <c r="H160" s="140"/>
    </row>
    <row r="161" ht="13.5" customHeight="1">
      <c r="H161" s="140"/>
    </row>
    <row r="162" ht="13.5" customHeight="1">
      <c r="H162" s="140"/>
    </row>
    <row r="163" ht="13.5" customHeight="1">
      <c r="H163" s="140"/>
    </row>
    <row r="164" ht="13.5" customHeight="1">
      <c r="H164" s="140"/>
    </row>
    <row r="165" ht="13.5" customHeight="1">
      <c r="H165" s="140"/>
    </row>
    <row r="166" ht="13.5" customHeight="1">
      <c r="H166" s="140"/>
    </row>
    <row r="167" ht="13.5" customHeight="1">
      <c r="H167" s="140"/>
    </row>
    <row r="168" ht="13.5" customHeight="1">
      <c r="H168" s="140"/>
    </row>
    <row r="169" ht="13.5" customHeight="1">
      <c r="H169" s="140"/>
    </row>
    <row r="170" ht="13.5" customHeight="1">
      <c r="H170" s="140"/>
    </row>
    <row r="171" ht="13.5" customHeight="1">
      <c r="H171" s="140"/>
    </row>
    <row r="172" ht="13.5" customHeight="1">
      <c r="H172" s="140"/>
    </row>
    <row r="173" ht="13.5" customHeight="1">
      <c r="H173" s="140"/>
    </row>
    <row r="174" ht="13.5" customHeight="1">
      <c r="H174" s="140"/>
    </row>
    <row r="175" ht="13.5" customHeight="1">
      <c r="H175" s="140"/>
    </row>
    <row r="176" ht="13.5" customHeight="1">
      <c r="H176" s="140"/>
    </row>
    <row r="177" ht="13.5" customHeight="1">
      <c r="H177" s="140"/>
    </row>
    <row r="178" ht="13.5" customHeight="1">
      <c r="H178" s="140"/>
    </row>
    <row r="179" ht="13.5" customHeight="1">
      <c r="H179" s="140"/>
    </row>
    <row r="180" ht="13.5" customHeight="1">
      <c r="H180" s="140"/>
    </row>
    <row r="181" ht="13.5" customHeight="1">
      <c r="H181" s="140"/>
    </row>
    <row r="182" ht="13.5" customHeight="1">
      <c r="H182" s="140"/>
    </row>
    <row r="183" ht="13.5" customHeight="1">
      <c r="H183" s="140"/>
    </row>
    <row r="184" ht="13.5" customHeight="1">
      <c r="H184" s="140"/>
    </row>
    <row r="185" ht="13.5" customHeight="1">
      <c r="H185" s="140"/>
    </row>
    <row r="186" ht="13.5" customHeight="1">
      <c r="H186" s="140"/>
    </row>
    <row r="187" ht="13.5" customHeight="1">
      <c r="H187" s="140"/>
    </row>
    <row r="188" ht="13.5" customHeight="1">
      <c r="H188" s="140"/>
    </row>
    <row r="189" ht="13.5" customHeight="1">
      <c r="H189" s="140"/>
    </row>
    <row r="190" ht="13.5" customHeight="1">
      <c r="H190" s="140"/>
    </row>
    <row r="191" ht="13.5" customHeight="1">
      <c r="H191" s="140"/>
    </row>
    <row r="192" ht="13.5" customHeight="1">
      <c r="H192" s="140"/>
    </row>
    <row r="193" ht="13.5" customHeight="1">
      <c r="H193" s="140"/>
    </row>
    <row r="194" ht="13.5" customHeight="1">
      <c r="H194" s="140"/>
    </row>
    <row r="195" ht="13.5" customHeight="1">
      <c r="H195" s="140"/>
    </row>
    <row r="196" ht="13.5" customHeight="1">
      <c r="H196" s="140"/>
    </row>
    <row r="197" ht="13.5" customHeight="1">
      <c r="H197" s="140"/>
    </row>
    <row r="198" ht="13.5" customHeight="1">
      <c r="H198" s="140"/>
    </row>
    <row r="199" ht="13.5" customHeight="1">
      <c r="H199" s="140"/>
    </row>
    <row r="200" ht="13.5" customHeight="1">
      <c r="H200" s="140"/>
    </row>
    <row r="201" ht="13.5" customHeight="1">
      <c r="H201" s="140"/>
    </row>
    <row r="202" ht="13.5" customHeight="1">
      <c r="H202" s="140"/>
    </row>
    <row r="203" ht="13.5" customHeight="1">
      <c r="H203" s="140"/>
    </row>
    <row r="204" ht="13.5" customHeight="1">
      <c r="H204" s="140"/>
    </row>
    <row r="205" ht="13.5" customHeight="1">
      <c r="H205" s="140"/>
    </row>
    <row r="206" ht="13.5" customHeight="1">
      <c r="H206" s="140"/>
    </row>
    <row r="207" ht="13.5" customHeight="1">
      <c r="H207" s="140"/>
    </row>
    <row r="208" ht="13.5" customHeight="1">
      <c r="H208" s="140"/>
    </row>
    <row r="209" ht="13.5" customHeight="1">
      <c r="H209" s="140"/>
    </row>
    <row r="210" ht="13.5" customHeight="1">
      <c r="H210" s="140"/>
    </row>
    <row r="211" ht="13.5" customHeight="1">
      <c r="H211" s="140"/>
    </row>
    <row r="212" ht="13.5" customHeight="1">
      <c r="H212" s="140"/>
    </row>
    <row r="213" ht="13.5" customHeight="1">
      <c r="H213" s="140"/>
    </row>
    <row r="214" ht="13.5" customHeight="1">
      <c r="H214" s="140"/>
    </row>
    <row r="215" ht="13.5" customHeight="1">
      <c r="H215" s="140"/>
    </row>
    <row r="216" ht="13.5" customHeight="1">
      <c r="H216" s="140"/>
    </row>
    <row r="217" ht="13.5" customHeight="1">
      <c r="H217" s="140"/>
    </row>
    <row r="218" ht="13.5" customHeight="1">
      <c r="H218" s="140"/>
    </row>
    <row r="219" ht="13.5" customHeight="1">
      <c r="H219" s="140"/>
    </row>
    <row r="220" ht="13.5" customHeight="1">
      <c r="H220" s="140"/>
    </row>
    <row r="221" ht="13.5" customHeight="1">
      <c r="H221" s="140"/>
    </row>
    <row r="222" ht="13.5" customHeight="1">
      <c r="H222" s="140"/>
    </row>
    <row r="223" ht="13.5" customHeight="1">
      <c r="H223" s="140"/>
    </row>
    <row r="224" ht="13.5" customHeight="1">
      <c r="H224" s="140"/>
    </row>
    <row r="225" ht="13.5" customHeight="1">
      <c r="H225" s="140"/>
    </row>
    <row r="226" ht="13.5" customHeight="1">
      <c r="H226" s="140"/>
    </row>
    <row r="227" ht="13.5" customHeight="1">
      <c r="H227" s="140"/>
    </row>
    <row r="228" ht="13.5" customHeight="1">
      <c r="H228" s="140"/>
    </row>
    <row r="229" ht="13.5" customHeight="1">
      <c r="H229" s="140"/>
    </row>
    <row r="230" ht="13.5" customHeight="1">
      <c r="H230" s="140"/>
    </row>
    <row r="231" ht="13.5" customHeight="1">
      <c r="H231" s="140"/>
    </row>
    <row r="232" ht="13.5" customHeight="1">
      <c r="H232" s="140"/>
    </row>
    <row r="233" ht="13.5" customHeight="1">
      <c r="H233" s="140"/>
    </row>
    <row r="234" ht="13.5" customHeight="1">
      <c r="H234" s="140"/>
    </row>
    <row r="235" ht="13.5" customHeight="1">
      <c r="H235" s="140"/>
    </row>
    <row r="236" ht="13.5" customHeight="1">
      <c r="H236" s="140"/>
    </row>
    <row r="237" ht="13.5" customHeight="1">
      <c r="H237" s="140"/>
    </row>
    <row r="238" ht="13.5" customHeight="1">
      <c r="H238" s="140"/>
    </row>
    <row r="239" ht="13.5" customHeight="1">
      <c r="H239" s="140"/>
    </row>
    <row r="240" ht="13.5" customHeight="1">
      <c r="H240" s="140"/>
    </row>
    <row r="241" ht="13.5" customHeight="1">
      <c r="H241" s="140"/>
    </row>
    <row r="242" ht="13.5" customHeight="1">
      <c r="H242" s="140"/>
    </row>
    <row r="243" ht="13.5" customHeight="1">
      <c r="H243" s="140"/>
    </row>
    <row r="244" ht="13.5" customHeight="1">
      <c r="H244" s="140"/>
    </row>
    <row r="245" ht="13.5" customHeight="1">
      <c r="H245" s="140"/>
    </row>
    <row r="246" ht="13.5" customHeight="1">
      <c r="H246" s="140"/>
    </row>
    <row r="247" ht="13.5" customHeight="1">
      <c r="H247" s="140"/>
    </row>
    <row r="248" ht="13.5" customHeight="1">
      <c r="H248" s="140"/>
    </row>
    <row r="249" ht="13.5" customHeight="1">
      <c r="H249" s="140"/>
    </row>
    <row r="250" ht="13.5" customHeight="1">
      <c r="H250" s="140"/>
    </row>
    <row r="251" ht="13.5" customHeight="1">
      <c r="H251" s="140"/>
    </row>
    <row r="252" ht="13.5" customHeight="1">
      <c r="H252" s="140"/>
    </row>
    <row r="253" ht="13.5" customHeight="1">
      <c r="H253" s="140"/>
    </row>
    <row r="254" ht="13.5" customHeight="1">
      <c r="H254" s="140"/>
    </row>
    <row r="255" ht="13.5" customHeight="1">
      <c r="H255" s="140"/>
    </row>
    <row r="256" ht="13.5" customHeight="1">
      <c r="H256" s="140"/>
    </row>
    <row r="257" ht="13.5" customHeight="1">
      <c r="H257" s="140"/>
    </row>
    <row r="258" ht="13.5" customHeight="1">
      <c r="H258" s="140"/>
    </row>
    <row r="259" ht="13.5" customHeight="1">
      <c r="H259" s="140"/>
    </row>
    <row r="260" ht="13.5" customHeight="1">
      <c r="H260" s="140"/>
    </row>
    <row r="261" ht="13.5" customHeight="1">
      <c r="H261" s="140"/>
    </row>
    <row r="262" ht="13.5" customHeight="1">
      <c r="H262" s="140"/>
    </row>
    <row r="263" ht="13.5" customHeight="1">
      <c r="H263" s="140"/>
    </row>
    <row r="264" ht="13.5" customHeight="1">
      <c r="H264" s="140"/>
    </row>
    <row r="265" ht="13.5" customHeight="1">
      <c r="H265" s="140"/>
    </row>
    <row r="266" ht="13.5" customHeight="1">
      <c r="H266" s="140"/>
    </row>
    <row r="267" ht="13.5" customHeight="1">
      <c r="H267" s="140"/>
    </row>
    <row r="268" ht="13.5" customHeight="1">
      <c r="H268" s="140"/>
    </row>
    <row r="269" ht="13.5" customHeight="1">
      <c r="H269" s="140"/>
    </row>
    <row r="270" ht="13.5" customHeight="1">
      <c r="H270" s="140"/>
    </row>
    <row r="271" ht="13.5" customHeight="1">
      <c r="H271" s="140"/>
    </row>
    <row r="272" ht="13.5" customHeight="1">
      <c r="H272" s="140"/>
    </row>
    <row r="273" ht="13.5" customHeight="1">
      <c r="H273" s="140"/>
    </row>
    <row r="274" ht="13.5" customHeight="1">
      <c r="H274" s="140"/>
    </row>
    <row r="275" ht="13.5" customHeight="1">
      <c r="H275" s="140"/>
    </row>
    <row r="276" ht="13.5" customHeight="1">
      <c r="H276" s="140"/>
    </row>
    <row r="277" ht="13.5" customHeight="1">
      <c r="H277" s="140"/>
    </row>
    <row r="278" ht="13.5" customHeight="1">
      <c r="H278" s="140"/>
    </row>
    <row r="279" ht="13.5" customHeight="1">
      <c r="H279" s="140"/>
    </row>
    <row r="280" ht="13.5" customHeight="1">
      <c r="H280" s="140"/>
    </row>
    <row r="281" ht="13.5" customHeight="1">
      <c r="H281" s="140"/>
    </row>
    <row r="282" ht="13.5" customHeight="1">
      <c r="H282" s="140"/>
    </row>
    <row r="283" ht="13.5" customHeight="1">
      <c r="H283" s="140"/>
    </row>
    <row r="284" ht="13.5" customHeight="1">
      <c r="H284" s="140"/>
    </row>
    <row r="285" ht="13.5" customHeight="1">
      <c r="H285" s="140"/>
    </row>
    <row r="286" ht="13.5" customHeight="1">
      <c r="H286" s="140"/>
    </row>
    <row r="287" ht="13.5" customHeight="1">
      <c r="H287" s="140"/>
    </row>
    <row r="288" ht="13.5" customHeight="1">
      <c r="H288" s="140"/>
    </row>
    <row r="289" ht="13.5" customHeight="1">
      <c r="H289" s="140"/>
    </row>
    <row r="290" ht="13.5" customHeight="1">
      <c r="H290" s="140"/>
    </row>
    <row r="291" ht="13.5" customHeight="1">
      <c r="H291" s="140"/>
    </row>
    <row r="292" ht="13.5" customHeight="1">
      <c r="H292" s="140"/>
    </row>
    <row r="293" ht="13.5" customHeight="1">
      <c r="H293" s="140"/>
    </row>
    <row r="294" ht="13.5" customHeight="1">
      <c r="H294" s="140"/>
    </row>
    <row r="295" ht="13.5" customHeight="1">
      <c r="H295" s="140"/>
    </row>
    <row r="296" ht="13.5" customHeight="1">
      <c r="H296" s="140"/>
    </row>
    <row r="297" ht="13.5" customHeight="1">
      <c r="H297" s="140"/>
    </row>
    <row r="298" ht="13.5" customHeight="1">
      <c r="H298" s="140"/>
    </row>
    <row r="299" ht="13.5" customHeight="1">
      <c r="H299" s="140"/>
    </row>
    <row r="300" ht="13.5" customHeight="1">
      <c r="H300" s="140"/>
    </row>
    <row r="301" ht="13.5" customHeight="1">
      <c r="H301" s="140"/>
    </row>
    <row r="302" ht="13.5" customHeight="1">
      <c r="H302" s="140"/>
    </row>
    <row r="303" ht="13.5" customHeight="1">
      <c r="H303" s="140"/>
    </row>
    <row r="304" ht="13.5" customHeight="1">
      <c r="H304" s="140"/>
    </row>
    <row r="305" ht="13.5" customHeight="1">
      <c r="H305" s="140"/>
    </row>
    <row r="306" ht="13.5" customHeight="1">
      <c r="H306" s="140"/>
    </row>
    <row r="307" ht="13.5" customHeight="1">
      <c r="H307" s="140"/>
    </row>
    <row r="308" ht="13.5" customHeight="1">
      <c r="H308" s="140"/>
    </row>
    <row r="309" ht="13.5" customHeight="1">
      <c r="H309" s="140"/>
    </row>
    <row r="310" ht="13.5" customHeight="1">
      <c r="H310" s="140"/>
    </row>
    <row r="311" ht="13.5" customHeight="1">
      <c r="H311" s="140"/>
    </row>
    <row r="312" ht="13.5" customHeight="1">
      <c r="H312" s="140"/>
    </row>
    <row r="313" ht="13.5" customHeight="1">
      <c r="H313" s="140"/>
    </row>
    <row r="314" ht="13.5" customHeight="1">
      <c r="H314" s="140"/>
    </row>
    <row r="315" ht="13.5" customHeight="1">
      <c r="H315" s="140"/>
    </row>
    <row r="316" ht="13.5" customHeight="1">
      <c r="H316" s="140"/>
    </row>
    <row r="317" ht="13.5" customHeight="1">
      <c r="H317" s="140"/>
    </row>
    <row r="318" ht="13.5" customHeight="1">
      <c r="H318" s="140"/>
    </row>
    <row r="319" ht="13.5" customHeight="1">
      <c r="H319" s="140"/>
    </row>
    <row r="320" ht="13.5" customHeight="1">
      <c r="H320" s="140"/>
    </row>
    <row r="321" ht="13.5" customHeight="1">
      <c r="H321" s="140"/>
    </row>
    <row r="322" ht="13.5" customHeight="1">
      <c r="H322" s="140"/>
    </row>
    <row r="323" ht="13.5" customHeight="1">
      <c r="H323" s="140"/>
    </row>
    <row r="324" ht="13.5" customHeight="1">
      <c r="H324" s="140"/>
    </row>
    <row r="325" ht="13.5" customHeight="1">
      <c r="H325" s="140"/>
    </row>
    <row r="326" ht="13.5" customHeight="1">
      <c r="H326" s="140"/>
    </row>
    <row r="327" ht="13.5" customHeight="1">
      <c r="H327" s="140"/>
    </row>
    <row r="328" ht="13.5" customHeight="1">
      <c r="H328" s="140"/>
    </row>
    <row r="329" ht="13.5" customHeight="1">
      <c r="H329" s="140"/>
    </row>
    <row r="330" ht="13.5" customHeight="1">
      <c r="H330" s="140"/>
    </row>
    <row r="331" ht="13.5" customHeight="1">
      <c r="H331" s="140"/>
    </row>
  </sheetData>
  <sheetProtection/>
  <printOptions/>
  <pageMargins left="0.82" right="0.47244094488189" top="0.79" bottom="0.19" header="0.56" footer="0.56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4"/>
  <sheetViews>
    <sheetView showGridLines="0" zoomScalePageLayoutView="0" workbookViewId="0" topLeftCell="A1">
      <selection activeCell="A1" sqref="A1"/>
    </sheetView>
  </sheetViews>
  <sheetFormatPr defaultColWidth="11.57421875" defaultRowHeight="14.25" customHeight="1"/>
  <cols>
    <col min="1" max="1" width="32.140625" style="7" customWidth="1"/>
    <col min="2" max="2" width="2.28125" style="7" customWidth="1"/>
    <col min="3" max="3" width="5.7109375" style="74" customWidth="1"/>
    <col min="4" max="4" width="2.140625" style="7" customWidth="1"/>
    <col min="5" max="5" width="12.57421875" style="7" customWidth="1"/>
    <col min="6" max="6" width="2.8515625" style="6" customWidth="1"/>
    <col min="7" max="7" width="11.7109375" style="7" customWidth="1"/>
    <col min="8" max="8" width="2.8515625" style="6" customWidth="1"/>
    <col min="9" max="9" width="11.7109375" style="7" customWidth="1"/>
    <col min="10" max="10" width="2.8515625" style="6" customWidth="1"/>
    <col min="11" max="11" width="11.8515625" style="7" customWidth="1"/>
    <col min="12" max="12" width="13.57421875" style="6" customWidth="1"/>
    <col min="13" max="16384" width="11.57421875" style="7" customWidth="1"/>
  </cols>
  <sheetData>
    <row r="1" spans="1:13" s="98" customFormat="1" ht="14.25" customHeight="1">
      <c r="A1" s="1" t="s">
        <v>100</v>
      </c>
      <c r="B1" s="1"/>
      <c r="C1" s="49"/>
      <c r="D1" s="3"/>
      <c r="E1" s="3"/>
      <c r="F1" s="3"/>
      <c r="G1" s="4"/>
      <c r="H1" s="3"/>
      <c r="I1" s="5"/>
      <c r="J1" s="3"/>
      <c r="K1" s="5"/>
      <c r="L1" s="97"/>
      <c r="M1" s="2"/>
    </row>
    <row r="2" spans="1:12" s="13" customFormat="1" ht="14.25" customHeight="1">
      <c r="A2" s="3" t="s">
        <v>147</v>
      </c>
      <c r="B2" s="3"/>
      <c r="C2" s="96"/>
      <c r="D2" s="99"/>
      <c r="E2" s="99"/>
      <c r="F2" s="99"/>
      <c r="G2" s="96"/>
      <c r="H2" s="99"/>
      <c r="I2" s="99"/>
      <c r="J2" s="99"/>
      <c r="K2" s="146"/>
      <c r="L2" s="146"/>
    </row>
    <row r="3" spans="1:12" s="13" customFormat="1" ht="14.25" customHeight="1">
      <c r="A3" s="148" t="s">
        <v>154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7"/>
    </row>
    <row r="4" spans="1:10" ht="14.25" customHeight="1">
      <c r="A4" s="14" t="s">
        <v>136</v>
      </c>
      <c r="B4" s="14"/>
      <c r="D4" s="103"/>
      <c r="E4" s="103"/>
      <c r="F4" s="103"/>
      <c r="G4" s="103"/>
      <c r="H4" s="103"/>
      <c r="J4" s="103"/>
    </row>
    <row r="5" spans="1:10" ht="14.25" customHeight="1">
      <c r="A5" s="14"/>
      <c r="B5" s="14"/>
      <c r="D5" s="103"/>
      <c r="E5" s="103"/>
      <c r="F5" s="103"/>
      <c r="G5" s="103"/>
      <c r="H5" s="103"/>
      <c r="J5" s="103"/>
    </row>
    <row r="6" spans="1:10" ht="14.25" customHeight="1">
      <c r="A6" s="148" t="s">
        <v>181</v>
      </c>
      <c r="B6" s="148"/>
      <c r="C6" s="255"/>
      <c r="D6" s="148"/>
      <c r="E6" s="148"/>
      <c r="F6" s="148"/>
      <c r="G6" s="148"/>
      <c r="H6" s="148"/>
      <c r="J6" s="148"/>
    </row>
    <row r="7" spans="1:10" ht="14.25" customHeight="1">
      <c r="A7" s="103"/>
      <c r="B7" s="103"/>
      <c r="D7" s="103"/>
      <c r="E7" s="103"/>
      <c r="F7" s="103"/>
      <c r="G7" s="103"/>
      <c r="H7" s="103"/>
      <c r="J7" s="103"/>
    </row>
    <row r="8" spans="1:17" ht="14.25" customHeight="1">
      <c r="A8" s="149" t="s">
        <v>172</v>
      </c>
      <c r="B8" s="149"/>
      <c r="C8" s="249"/>
      <c r="D8" s="149"/>
      <c r="E8" s="149"/>
      <c r="F8" s="149"/>
      <c r="G8" s="149"/>
      <c r="H8" s="149"/>
      <c r="I8" s="149"/>
      <c r="J8" s="149"/>
      <c r="K8" s="149"/>
      <c r="L8" s="293"/>
      <c r="M8" s="293"/>
      <c r="N8" s="293"/>
      <c r="O8" s="293"/>
      <c r="P8" s="11"/>
      <c r="Q8" s="12"/>
    </row>
    <row r="9" spans="1:10" ht="14.25" customHeight="1">
      <c r="A9" s="103"/>
      <c r="B9" s="103"/>
      <c r="D9" s="103"/>
      <c r="E9" s="103"/>
      <c r="F9" s="103"/>
      <c r="G9" s="103"/>
      <c r="H9" s="103"/>
      <c r="J9" s="103"/>
    </row>
    <row r="10" spans="1:8" ht="14.25" customHeight="1">
      <c r="A10" s="294" t="s">
        <v>139</v>
      </c>
      <c r="B10" s="294"/>
      <c r="C10" s="294"/>
      <c r="D10" s="294"/>
      <c r="E10" s="294"/>
      <c r="F10" s="294"/>
      <c r="G10" s="294"/>
      <c r="H10" s="294"/>
    </row>
    <row r="11" spans="1:11" ht="14.25" customHeight="1" thickBot="1">
      <c r="A11" s="5"/>
      <c r="B11" s="5"/>
      <c r="C11" s="17"/>
      <c r="D11" s="5"/>
      <c r="E11" s="5"/>
      <c r="F11" s="5"/>
      <c r="G11" s="5"/>
      <c r="H11" s="5"/>
      <c r="I11" s="17"/>
      <c r="J11" s="5"/>
      <c r="K11" s="17"/>
    </row>
    <row r="12" spans="1:11" ht="14.25" customHeight="1" thickTop="1">
      <c r="A12" s="21"/>
      <c r="B12" s="21"/>
      <c r="C12" s="20"/>
      <c r="D12" s="21"/>
      <c r="E12" s="21"/>
      <c r="F12" s="21"/>
      <c r="G12" s="21"/>
      <c r="H12" s="21"/>
      <c r="I12" s="20"/>
      <c r="J12" s="21"/>
      <c r="K12" s="20"/>
    </row>
    <row r="13" spans="1:12" s="13" customFormat="1" ht="14.25" customHeight="1">
      <c r="A13" s="125"/>
      <c r="B13" s="125"/>
      <c r="C13" s="102"/>
      <c r="E13" s="150" t="s">
        <v>12</v>
      </c>
      <c r="F13" s="147"/>
      <c r="G13" s="102"/>
      <c r="H13" s="147"/>
      <c r="I13" s="102" t="s">
        <v>124</v>
      </c>
      <c r="J13" s="147"/>
      <c r="K13" s="102"/>
      <c r="L13" s="147"/>
    </row>
    <row r="14" spans="3:12" s="13" customFormat="1" ht="14.25" customHeight="1">
      <c r="C14" s="112" t="s">
        <v>1</v>
      </c>
      <c r="D14" s="112"/>
      <c r="E14" s="151" t="s">
        <v>163</v>
      </c>
      <c r="F14" s="152"/>
      <c r="G14" s="153" t="s">
        <v>56</v>
      </c>
      <c r="H14" s="152"/>
      <c r="I14" s="153" t="s">
        <v>125</v>
      </c>
      <c r="J14" s="152"/>
      <c r="K14" s="153" t="s">
        <v>26</v>
      </c>
      <c r="L14" s="147"/>
    </row>
    <row r="15" spans="1:13" ht="14.25" customHeight="1">
      <c r="A15" s="13"/>
      <c r="B15" s="13"/>
      <c r="E15" s="154"/>
      <c r="F15" s="155"/>
      <c r="G15" s="154"/>
      <c r="H15" s="155"/>
      <c r="I15" s="154"/>
      <c r="J15" s="155"/>
      <c r="K15" s="154"/>
      <c r="L15" s="156"/>
      <c r="M15" s="157"/>
    </row>
    <row r="16" spans="1:13" ht="14.25" customHeight="1">
      <c r="A16" s="13"/>
      <c r="B16" s="13"/>
      <c r="E16" s="165"/>
      <c r="F16" s="166"/>
      <c r="G16" s="165"/>
      <c r="H16" s="166"/>
      <c r="I16" s="165"/>
      <c r="J16" s="166"/>
      <c r="K16" s="165"/>
      <c r="L16" s="156"/>
      <c r="M16" s="157"/>
    </row>
    <row r="17" spans="1:11" s="159" customFormat="1" ht="14.25" customHeight="1">
      <c r="A17" s="275" t="s">
        <v>153</v>
      </c>
      <c r="B17" s="158"/>
      <c r="C17" s="256"/>
      <c r="E17" s="160">
        <v>4127</v>
      </c>
      <c r="F17" s="161"/>
      <c r="G17" s="160">
        <v>793</v>
      </c>
      <c r="H17" s="161"/>
      <c r="I17" s="160">
        <v>430</v>
      </c>
      <c r="J17" s="161"/>
      <c r="K17" s="160">
        <f>+I17+G17+E17</f>
        <v>5350</v>
      </c>
    </row>
    <row r="18" spans="1:11" s="159" customFormat="1" ht="14.25" customHeight="1">
      <c r="A18" s="158" t="s">
        <v>170</v>
      </c>
      <c r="B18" s="158"/>
      <c r="C18" s="256"/>
      <c r="E18" s="160">
        <v>0</v>
      </c>
      <c r="F18" s="161"/>
      <c r="G18" s="160">
        <v>24</v>
      </c>
      <c r="H18" s="161"/>
      <c r="I18" s="160">
        <v>-24</v>
      </c>
      <c r="J18" s="161"/>
      <c r="K18" s="160">
        <f>+I18+G18+E18</f>
        <v>0</v>
      </c>
    </row>
    <row r="19" spans="1:11" s="159" customFormat="1" ht="14.25" customHeight="1">
      <c r="A19" s="158" t="s">
        <v>57</v>
      </c>
      <c r="B19" s="158"/>
      <c r="C19" s="256"/>
      <c r="E19" s="160">
        <v>0</v>
      </c>
      <c r="F19" s="161"/>
      <c r="G19" s="160">
        <v>0</v>
      </c>
      <c r="H19" s="161"/>
      <c r="I19" s="160">
        <v>202</v>
      </c>
      <c r="J19" s="161"/>
      <c r="K19" s="160">
        <f>+I19+G19+E19</f>
        <v>202</v>
      </c>
    </row>
    <row r="20" spans="1:14" s="159" customFormat="1" ht="17.25" customHeight="1" thickBot="1">
      <c r="A20" s="163" t="s">
        <v>169</v>
      </c>
      <c r="B20" s="163"/>
      <c r="C20" s="256">
        <v>14</v>
      </c>
      <c r="E20" s="164">
        <f>SUM(E17:E19)</f>
        <v>4127</v>
      </c>
      <c r="F20" s="162"/>
      <c r="G20" s="164">
        <f>SUM(G17:G19)</f>
        <v>817</v>
      </c>
      <c r="H20" s="162"/>
      <c r="I20" s="164">
        <f>SUM(I17:I19)</f>
        <v>608</v>
      </c>
      <c r="J20" s="162"/>
      <c r="K20" s="164">
        <f>SUM(K17:K19)</f>
        <v>5552</v>
      </c>
      <c r="N20" s="159" t="s">
        <v>0</v>
      </c>
    </row>
    <row r="21" spans="1:11" s="159" customFormat="1" ht="17.25" customHeight="1" thickTop="1">
      <c r="A21" s="163"/>
      <c r="B21" s="163"/>
      <c r="C21" s="256"/>
      <c r="E21" s="160"/>
      <c r="F21" s="162"/>
      <c r="G21" s="160"/>
      <c r="H21" s="162"/>
      <c r="I21" s="160"/>
      <c r="J21" s="162"/>
      <c r="K21" s="160"/>
    </row>
    <row r="22" spans="1:11" s="159" customFormat="1" ht="14.25" customHeight="1">
      <c r="A22" s="275" t="s">
        <v>169</v>
      </c>
      <c r="B22" s="158"/>
      <c r="C22" s="256"/>
      <c r="E22" s="160">
        <v>4127</v>
      </c>
      <c r="F22" s="161"/>
      <c r="G22" s="160">
        <v>817</v>
      </c>
      <c r="H22" s="161"/>
      <c r="I22" s="160">
        <v>608</v>
      </c>
      <c r="J22" s="161"/>
      <c r="K22" s="160">
        <f>+I22+G22+E22</f>
        <v>5552</v>
      </c>
    </row>
    <row r="23" spans="1:12" ht="12.75">
      <c r="A23" s="278" t="s">
        <v>173</v>
      </c>
      <c r="B23" s="74"/>
      <c r="C23" s="74">
        <v>17</v>
      </c>
      <c r="D23" s="277"/>
      <c r="E23" s="160">
        <v>-2873</v>
      </c>
      <c r="F23" s="161"/>
      <c r="G23" s="160">
        <v>0</v>
      </c>
      <c r="H23" s="161"/>
      <c r="I23" s="160">
        <v>0</v>
      </c>
      <c r="J23" s="161"/>
      <c r="K23" s="160">
        <f>+I23+G23+E23</f>
        <v>-2873</v>
      </c>
      <c r="L23" s="157"/>
    </row>
    <row r="24" spans="1:12" ht="12.75">
      <c r="A24" s="278" t="s">
        <v>174</v>
      </c>
      <c r="B24" s="74"/>
      <c r="D24" s="277"/>
      <c r="E24" s="160">
        <v>0</v>
      </c>
      <c r="F24" s="161"/>
      <c r="G24" s="160">
        <v>0</v>
      </c>
      <c r="H24" s="161"/>
      <c r="I24" s="160">
        <v>-500</v>
      </c>
      <c r="J24" s="161"/>
      <c r="K24" s="160">
        <f>+I24+G24+E24</f>
        <v>-500</v>
      </c>
      <c r="L24" s="157"/>
    </row>
    <row r="25" spans="1:11" s="159" customFormat="1" ht="14.25" customHeight="1">
      <c r="A25" s="158" t="s">
        <v>175</v>
      </c>
      <c r="B25" s="158"/>
      <c r="C25" s="256"/>
      <c r="E25" s="160">
        <v>0</v>
      </c>
      <c r="F25" s="161"/>
      <c r="G25" s="160">
        <v>0</v>
      </c>
      <c r="H25" s="161"/>
      <c r="I25" s="160">
        <v>59</v>
      </c>
      <c r="J25" s="161"/>
      <c r="K25" s="160">
        <f>+I25+G25+E25</f>
        <v>59</v>
      </c>
    </row>
    <row r="26" spans="1:14" s="159" customFormat="1" ht="17.25" customHeight="1" thickBot="1">
      <c r="A26" s="163" t="s">
        <v>188</v>
      </c>
      <c r="B26" s="163"/>
      <c r="C26" s="256"/>
      <c r="E26" s="164">
        <f>SUM(E22:E25)</f>
        <v>1254</v>
      </c>
      <c r="F26" s="162"/>
      <c r="G26" s="164">
        <f>SUM(G22:G25)</f>
        <v>817</v>
      </c>
      <c r="H26" s="162"/>
      <c r="I26" s="164">
        <f>SUM(I22:I25)</f>
        <v>167</v>
      </c>
      <c r="J26" s="162"/>
      <c r="K26" s="164">
        <f>SUM(K22:K25)</f>
        <v>2238</v>
      </c>
      <c r="N26" s="159" t="s">
        <v>0</v>
      </c>
    </row>
    <row r="27" spans="1:11" s="159" customFormat="1" ht="17.25" customHeight="1" thickTop="1">
      <c r="A27" s="163"/>
      <c r="B27" s="163"/>
      <c r="C27" s="256"/>
      <c r="E27" s="160"/>
      <c r="F27" s="162"/>
      <c r="G27" s="160"/>
      <c r="H27" s="162"/>
      <c r="I27" s="160"/>
      <c r="J27" s="162"/>
      <c r="K27" s="160"/>
    </row>
    <row r="28" spans="1:11" s="159" customFormat="1" ht="17.25" customHeight="1">
      <c r="A28" s="163"/>
      <c r="B28" s="163"/>
      <c r="C28" s="256"/>
      <c r="E28" s="160"/>
      <c r="F28" s="162"/>
      <c r="G28" s="160"/>
      <c r="H28" s="162"/>
      <c r="I28" s="160"/>
      <c r="J28" s="162"/>
      <c r="K28" s="160"/>
    </row>
    <row r="29" spans="1:11" s="159" customFormat="1" ht="17.25" customHeight="1">
      <c r="A29" s="163"/>
      <c r="B29" s="163"/>
      <c r="C29" s="256"/>
      <c r="E29" s="160"/>
      <c r="F29" s="162"/>
      <c r="G29" s="160"/>
      <c r="H29" s="162"/>
      <c r="I29" s="160"/>
      <c r="J29" s="162"/>
      <c r="K29" s="160"/>
    </row>
    <row r="30" spans="1:11" s="159" customFormat="1" ht="17.25" customHeight="1">
      <c r="A30" s="163"/>
      <c r="B30" s="163"/>
      <c r="C30" s="256"/>
      <c r="E30" s="160"/>
      <c r="F30" s="162"/>
      <c r="G30" s="160"/>
      <c r="H30" s="162"/>
      <c r="I30" s="160"/>
      <c r="J30" s="162"/>
      <c r="K30" s="160" t="s">
        <v>0</v>
      </c>
    </row>
    <row r="31" spans="1:11" ht="14.25" customHeight="1">
      <c r="A31" s="163"/>
      <c r="B31" s="163"/>
      <c r="D31" s="107"/>
      <c r="E31" s="107"/>
      <c r="F31" s="107"/>
      <c r="G31" s="107"/>
      <c r="H31" s="107"/>
      <c r="I31" s="107"/>
      <c r="J31" s="107"/>
      <c r="K31" s="107"/>
    </row>
    <row r="32" spans="1:13" ht="14.25" customHeight="1">
      <c r="A32" s="13"/>
      <c r="B32" s="13"/>
      <c r="C32" s="102"/>
      <c r="D32" s="13"/>
      <c r="E32" s="167"/>
      <c r="F32" s="13"/>
      <c r="G32" s="168"/>
      <c r="H32" s="13"/>
      <c r="I32" s="167"/>
      <c r="J32" s="13"/>
      <c r="K32" s="135"/>
      <c r="M32" s="7" t="s">
        <v>0</v>
      </c>
    </row>
    <row r="33" spans="1:15" ht="14.25" customHeight="1">
      <c r="A33" s="267" t="s">
        <v>229</v>
      </c>
      <c r="B33" s="267"/>
      <c r="C33" s="288"/>
      <c r="D33" s="267"/>
      <c r="E33" s="267"/>
      <c r="F33" s="267"/>
      <c r="G33" s="269"/>
      <c r="H33" s="267"/>
      <c r="I33" s="270"/>
      <c r="J33" s="267"/>
      <c r="K33" s="270"/>
      <c r="L33" s="287"/>
      <c r="M33" s="45"/>
      <c r="N33" s="2"/>
      <c r="O33" s="88"/>
    </row>
    <row r="34" spans="1:16" s="98" customFormat="1" ht="14.25" customHeight="1">
      <c r="A34" s="7"/>
      <c r="B34" s="86"/>
      <c r="C34" s="49"/>
      <c r="D34" s="86"/>
      <c r="E34" s="86"/>
      <c r="F34" s="86"/>
      <c r="G34" s="15"/>
      <c r="H34" s="86"/>
      <c r="I34" s="87"/>
      <c r="J34" s="86"/>
      <c r="K34" s="87"/>
      <c r="L34" s="43"/>
      <c r="M34" s="43"/>
      <c r="N34" s="2" t="s">
        <v>0</v>
      </c>
      <c r="O34" s="2" t="s">
        <v>0</v>
      </c>
      <c r="P34" s="88"/>
    </row>
    <row r="35" spans="1:16" s="98" customFormat="1" ht="14.25" customHeight="1">
      <c r="A35" s="268" t="s">
        <v>228</v>
      </c>
      <c r="B35" s="86"/>
      <c r="C35" s="49"/>
      <c r="D35" s="86"/>
      <c r="E35" s="86"/>
      <c r="F35" s="86"/>
      <c r="G35" s="15"/>
      <c r="H35" s="86"/>
      <c r="I35" s="87"/>
      <c r="J35" s="86"/>
      <c r="K35" s="87"/>
      <c r="L35" s="43"/>
      <c r="M35" s="43"/>
      <c r="N35" s="2"/>
      <c r="O35" s="2"/>
      <c r="P35" s="88"/>
    </row>
    <row r="36" spans="1:16" s="98" customFormat="1" ht="14.25" customHeight="1">
      <c r="A36" s="86"/>
      <c r="B36" s="86"/>
      <c r="C36" s="49"/>
      <c r="D36" s="86"/>
      <c r="E36" s="86"/>
      <c r="F36" s="86"/>
      <c r="G36" s="15"/>
      <c r="H36" s="86"/>
      <c r="I36" s="87"/>
      <c r="J36" s="86"/>
      <c r="K36" s="87"/>
      <c r="L36" s="43"/>
      <c r="M36" s="43"/>
      <c r="N36" s="2"/>
      <c r="O36" s="2"/>
      <c r="P36" s="88"/>
    </row>
    <row r="37" spans="1:16" s="98" customFormat="1" ht="14.25" customHeight="1">
      <c r="A37" s="86"/>
      <c r="B37" s="86"/>
      <c r="C37" s="49"/>
      <c r="D37" s="86"/>
      <c r="E37" s="86"/>
      <c r="F37" s="86"/>
      <c r="G37" s="15"/>
      <c r="H37" s="86"/>
      <c r="I37" s="87"/>
      <c r="J37" s="86"/>
      <c r="K37" s="87"/>
      <c r="L37" s="43"/>
      <c r="M37" s="43"/>
      <c r="N37" s="2"/>
      <c r="O37" s="2"/>
      <c r="P37" s="88"/>
    </row>
    <row r="38" spans="1:16" s="98" customFormat="1" ht="14.25" customHeight="1">
      <c r="A38" s="86"/>
      <c r="B38" s="86"/>
      <c r="C38" s="49"/>
      <c r="D38" s="86"/>
      <c r="E38" s="86"/>
      <c r="F38" s="86"/>
      <c r="G38" s="15"/>
      <c r="H38" s="86"/>
      <c r="I38" s="87"/>
      <c r="J38" s="86"/>
      <c r="K38" s="87"/>
      <c r="L38" s="43"/>
      <c r="M38" s="43"/>
      <c r="N38" s="2"/>
      <c r="O38" s="2"/>
      <c r="P38" s="88"/>
    </row>
    <row r="39" spans="1:16" s="98" customFormat="1" ht="14.25" customHeight="1">
      <c r="A39" s="89" t="s">
        <v>207</v>
      </c>
      <c r="B39" s="169"/>
      <c r="C39" s="169"/>
      <c r="D39" s="7"/>
      <c r="E39" s="13" t="s">
        <v>196</v>
      </c>
      <c r="F39" s="92"/>
      <c r="G39" s="7"/>
      <c r="H39" s="6"/>
      <c r="I39" s="87"/>
      <c r="J39" s="86"/>
      <c r="K39" s="87"/>
      <c r="L39" s="43"/>
      <c r="M39" s="43"/>
      <c r="N39" s="2"/>
      <c r="O39" s="2"/>
      <c r="P39" s="88"/>
    </row>
    <row r="40" spans="1:16" s="98" customFormat="1" ht="14.25" customHeight="1">
      <c r="A40" s="13" t="s">
        <v>208</v>
      </c>
      <c r="B40" s="13"/>
      <c r="C40" s="13"/>
      <c r="D40" s="7"/>
      <c r="E40" s="13" t="s">
        <v>209</v>
      </c>
      <c r="F40" s="92"/>
      <c r="G40" s="7"/>
      <c r="H40" s="6"/>
      <c r="I40" s="87"/>
      <c r="J40" s="86"/>
      <c r="K40" s="87"/>
      <c r="L40" s="43"/>
      <c r="M40" s="43"/>
      <c r="N40" s="2"/>
      <c r="O40" s="2"/>
      <c r="P40" s="88"/>
    </row>
    <row r="41" spans="1:16" s="98" customFormat="1" ht="14.25" customHeight="1">
      <c r="A41" s="13"/>
      <c r="B41" s="13"/>
      <c r="C41" s="13"/>
      <c r="D41" s="7"/>
      <c r="E41" s="13"/>
      <c r="F41" s="7"/>
      <c r="G41" s="7"/>
      <c r="H41" s="7"/>
      <c r="I41" s="87"/>
      <c r="J41" s="86"/>
      <c r="K41" s="87"/>
      <c r="L41" s="43"/>
      <c r="M41" s="43"/>
      <c r="N41" s="2"/>
      <c r="O41" s="2"/>
      <c r="P41" s="88"/>
    </row>
    <row r="42" spans="1:16" s="98" customFormat="1" ht="14.25" customHeight="1">
      <c r="A42" s="13"/>
      <c r="B42" s="13"/>
      <c r="C42" s="13"/>
      <c r="D42" s="7"/>
      <c r="E42" s="13"/>
      <c r="F42" s="7"/>
      <c r="G42" s="7"/>
      <c r="H42" s="7"/>
      <c r="I42" s="87"/>
      <c r="J42" s="86"/>
      <c r="K42" s="87"/>
      <c r="L42" s="43"/>
      <c r="M42" s="43"/>
      <c r="N42" s="2"/>
      <c r="O42" s="2"/>
      <c r="P42" s="88"/>
    </row>
    <row r="43" spans="1:16" s="98" customFormat="1" ht="14.25" customHeight="1">
      <c r="A43" s="13"/>
      <c r="B43" s="13"/>
      <c r="C43" s="13"/>
      <c r="D43" s="7"/>
      <c r="E43" s="13"/>
      <c r="F43" s="7"/>
      <c r="G43" s="7"/>
      <c r="H43" s="7"/>
      <c r="I43" s="87"/>
      <c r="J43" s="86"/>
      <c r="K43" s="87"/>
      <c r="L43" s="43"/>
      <c r="M43" s="43"/>
      <c r="N43" s="2"/>
      <c r="O43" s="2"/>
      <c r="P43" s="88"/>
    </row>
    <row r="44" spans="1:16" s="98" customFormat="1" ht="14.25" customHeight="1">
      <c r="A44" s="13"/>
      <c r="B44" s="13"/>
      <c r="C44" s="13"/>
      <c r="D44" s="7"/>
      <c r="E44" s="13"/>
      <c r="F44" s="7"/>
      <c r="G44" s="7"/>
      <c r="H44" s="7"/>
      <c r="I44" s="87"/>
      <c r="J44" s="86"/>
      <c r="K44" s="87"/>
      <c r="L44" s="43"/>
      <c r="M44" s="43"/>
      <c r="N44" s="2"/>
      <c r="O44" s="2"/>
      <c r="P44" s="88"/>
    </row>
    <row r="45" spans="1:10" ht="14.25" customHeight="1">
      <c r="A45" s="13"/>
      <c r="B45" s="13"/>
      <c r="C45" s="13"/>
      <c r="E45" s="13"/>
      <c r="F45" s="7"/>
      <c r="H45" s="7"/>
      <c r="I45" s="87"/>
      <c r="J45" s="13"/>
    </row>
    <row r="46" spans="1:10" ht="14.25" customHeight="1">
      <c r="A46" s="13"/>
      <c r="B46" s="13"/>
      <c r="C46" s="13"/>
      <c r="E46" s="13"/>
      <c r="F46" s="7"/>
      <c r="H46" s="7"/>
      <c r="I46" s="87"/>
      <c r="J46" s="13"/>
    </row>
    <row r="47" spans="1:23" ht="14.25" customHeight="1">
      <c r="A47" s="13"/>
      <c r="B47" s="13"/>
      <c r="C47" s="13"/>
      <c r="E47" s="13"/>
      <c r="F47" s="7"/>
      <c r="H47" s="7"/>
      <c r="I47" s="87"/>
      <c r="J47" s="13"/>
      <c r="K47" s="6"/>
      <c r="L47" s="170"/>
      <c r="M47" s="6"/>
      <c r="N47" s="170"/>
      <c r="O47" s="6"/>
      <c r="P47" s="6"/>
      <c r="Q47" s="6"/>
      <c r="R47" s="6"/>
      <c r="S47" s="6"/>
      <c r="T47" s="6"/>
      <c r="U47" s="6"/>
      <c r="V47" s="6"/>
      <c r="W47" s="6"/>
    </row>
    <row r="48" spans="1:23" ht="14.25" customHeight="1">
      <c r="A48" s="13" t="s">
        <v>210</v>
      </c>
      <c r="B48" s="13"/>
      <c r="C48" s="13"/>
      <c r="E48" s="125" t="s">
        <v>211</v>
      </c>
      <c r="F48" s="7"/>
      <c r="H48" s="7"/>
      <c r="I48" s="87"/>
      <c r="J48" s="13"/>
      <c r="K48" s="6"/>
      <c r="L48" s="170"/>
      <c r="M48" s="6"/>
      <c r="N48" s="170"/>
      <c r="O48" s="6"/>
      <c r="P48" s="6"/>
      <c r="Q48" s="6"/>
      <c r="R48" s="6"/>
      <c r="S48" s="6"/>
      <c r="T48" s="6"/>
      <c r="U48" s="6"/>
      <c r="V48" s="6"/>
      <c r="W48" s="6"/>
    </row>
    <row r="49" spans="1:14" ht="14.25" customHeight="1">
      <c r="A49" s="13" t="s">
        <v>212</v>
      </c>
      <c r="B49" s="13"/>
      <c r="C49" s="13"/>
      <c r="E49" s="9" t="s">
        <v>202</v>
      </c>
      <c r="F49" s="7"/>
      <c r="H49" s="7"/>
      <c r="J49" s="13"/>
      <c r="L49" s="168"/>
      <c r="N49" s="168"/>
    </row>
    <row r="50" spans="1:14" ht="14.25" customHeight="1">
      <c r="A50" s="13"/>
      <c r="B50" s="13"/>
      <c r="C50" s="102"/>
      <c r="D50" s="13"/>
      <c r="F50" s="13"/>
      <c r="H50" s="13"/>
      <c r="J50" s="13"/>
      <c r="L50" s="168"/>
      <c r="N50" s="168"/>
    </row>
    <row r="51" spans="1:14" ht="17.25" customHeight="1">
      <c r="A51" s="13"/>
      <c r="B51" s="13"/>
      <c r="C51" s="102"/>
      <c r="D51" s="13"/>
      <c r="F51" s="13"/>
      <c r="H51" s="13"/>
      <c r="J51" s="13"/>
      <c r="L51" s="168"/>
      <c r="N51" s="168"/>
    </row>
    <row r="52" spans="1:14" ht="14.25" customHeight="1">
      <c r="A52" s="13"/>
      <c r="B52" s="13"/>
      <c r="C52" s="102"/>
      <c r="D52" s="13"/>
      <c r="F52" s="125"/>
      <c r="H52" s="125"/>
      <c r="J52" s="125"/>
      <c r="L52" s="168"/>
      <c r="N52" s="168"/>
    </row>
    <row r="53" spans="1:14" ht="14.25" customHeight="1">
      <c r="A53" s="13"/>
      <c r="B53" s="13"/>
      <c r="C53" s="102"/>
      <c r="D53" s="13"/>
      <c r="F53" s="9"/>
      <c r="H53" s="9"/>
      <c r="J53" s="9"/>
      <c r="L53" s="168"/>
      <c r="N53" s="168"/>
    </row>
    <row r="54" spans="1:14" ht="14.25" customHeight="1">
      <c r="A54" s="293"/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168"/>
      <c r="N54" s="168"/>
    </row>
    <row r="55" spans="1:23" ht="14.25" customHeight="1" thickBot="1">
      <c r="A55" s="141"/>
      <c r="B55" s="141"/>
      <c r="C55" s="17"/>
      <c r="D55" s="141"/>
      <c r="E55" s="141"/>
      <c r="F55" s="141"/>
      <c r="G55" s="141"/>
      <c r="H55" s="141"/>
      <c r="I55" s="141"/>
      <c r="J55" s="141"/>
      <c r="K55" s="141"/>
      <c r="L55" s="171"/>
      <c r="M55" s="171"/>
      <c r="N55" s="172"/>
      <c r="O55" s="172"/>
      <c r="P55" s="172"/>
      <c r="Q55" s="6"/>
      <c r="R55" s="6"/>
      <c r="S55" s="6"/>
      <c r="T55" s="6"/>
      <c r="U55" s="6"/>
      <c r="V55" s="6"/>
      <c r="W55" s="6"/>
    </row>
    <row r="56" spans="1:23" ht="14.25" customHeight="1" thickTop="1">
      <c r="A56" s="21"/>
      <c r="B56" s="21"/>
      <c r="C56" s="20"/>
      <c r="D56" s="21"/>
      <c r="E56" s="21"/>
      <c r="F56" s="21"/>
      <c r="G56" s="21"/>
      <c r="H56" s="21"/>
      <c r="I56" s="21"/>
      <c r="J56" s="21"/>
      <c r="K56" s="21"/>
      <c r="L56" s="173"/>
      <c r="M56" s="173"/>
      <c r="N56" s="174"/>
      <c r="O56" s="174"/>
      <c r="P56" s="174"/>
      <c r="Q56" s="6"/>
      <c r="R56" s="6"/>
      <c r="S56" s="6"/>
      <c r="T56" s="6"/>
      <c r="U56" s="6"/>
      <c r="V56" s="6"/>
      <c r="W56" s="6"/>
    </row>
    <row r="57" spans="5:11" ht="14.25" customHeight="1">
      <c r="E57" s="37"/>
      <c r="F57" s="175"/>
      <c r="G57" s="37"/>
      <c r="H57" s="175"/>
      <c r="I57" s="37"/>
      <c r="J57" s="175"/>
      <c r="K57" s="37"/>
    </row>
    <row r="58" spans="5:11" ht="14.25" customHeight="1">
      <c r="E58" s="37"/>
      <c r="F58" s="175"/>
      <c r="G58" s="37"/>
      <c r="H58" s="175"/>
      <c r="I58" s="37"/>
      <c r="J58" s="175"/>
      <c r="K58" s="37"/>
    </row>
    <row r="59" spans="5:11" ht="14.25" customHeight="1">
      <c r="E59" s="37"/>
      <c r="F59" s="175"/>
      <c r="G59" s="37"/>
      <c r="H59" s="175"/>
      <c r="I59" s="37"/>
      <c r="J59" s="175"/>
      <c r="K59" s="37"/>
    </row>
    <row r="60" spans="5:11" ht="14.25" customHeight="1">
      <c r="E60" s="37"/>
      <c r="F60" s="175"/>
      <c r="G60" s="37"/>
      <c r="H60" s="175"/>
      <c r="I60" s="37"/>
      <c r="J60" s="175"/>
      <c r="K60" s="37"/>
    </row>
    <row r="61" spans="5:11" ht="14.25" customHeight="1">
      <c r="E61" s="37"/>
      <c r="F61" s="175"/>
      <c r="G61" s="37"/>
      <c r="H61" s="175"/>
      <c r="I61" s="37"/>
      <c r="J61" s="175"/>
      <c r="K61" s="37"/>
    </row>
    <row r="62" spans="5:11" ht="14.25" customHeight="1">
      <c r="E62" s="37"/>
      <c r="F62" s="175"/>
      <c r="G62" s="37"/>
      <c r="H62" s="175"/>
      <c r="I62" s="37"/>
      <c r="J62" s="175"/>
      <c r="K62" s="37"/>
    </row>
    <row r="63" spans="5:11" ht="14.25" customHeight="1">
      <c r="E63" s="37"/>
      <c r="F63" s="175"/>
      <c r="G63" s="37"/>
      <c r="H63" s="175"/>
      <c r="I63" s="37"/>
      <c r="J63" s="175"/>
      <c r="K63" s="37"/>
    </row>
    <row r="64" spans="5:11" ht="14.25" customHeight="1">
      <c r="E64" s="37"/>
      <c r="F64" s="175"/>
      <c r="G64" s="37"/>
      <c r="H64" s="175"/>
      <c r="I64" s="37"/>
      <c r="J64" s="175"/>
      <c r="K64" s="37"/>
    </row>
    <row r="65" spans="5:11" ht="14.25" customHeight="1">
      <c r="E65" s="37"/>
      <c r="F65" s="175"/>
      <c r="G65" s="37"/>
      <c r="H65" s="175"/>
      <c r="I65" s="37"/>
      <c r="J65" s="175"/>
      <c r="K65" s="37"/>
    </row>
    <row r="66" spans="5:11" ht="14.25" customHeight="1">
      <c r="E66" s="37"/>
      <c r="F66" s="175"/>
      <c r="G66" s="37"/>
      <c r="H66" s="175"/>
      <c r="I66" s="37"/>
      <c r="J66" s="175"/>
      <c r="K66" s="37"/>
    </row>
    <row r="67" spans="5:11" ht="14.25" customHeight="1">
      <c r="E67" s="37"/>
      <c r="F67" s="175"/>
      <c r="G67" s="37"/>
      <c r="H67" s="175"/>
      <c r="I67" s="37"/>
      <c r="J67" s="175"/>
      <c r="K67" s="37"/>
    </row>
    <row r="68" spans="5:11" ht="14.25" customHeight="1">
      <c r="E68" s="37"/>
      <c r="F68" s="175"/>
      <c r="G68" s="37"/>
      <c r="H68" s="175"/>
      <c r="I68" s="37"/>
      <c r="J68" s="175"/>
      <c r="K68" s="37"/>
    </row>
    <row r="69" spans="5:11" ht="14.25" customHeight="1">
      <c r="E69" s="37"/>
      <c r="F69" s="175"/>
      <c r="G69" s="37"/>
      <c r="H69" s="175"/>
      <c r="I69" s="37"/>
      <c r="J69" s="175"/>
      <c r="K69" s="37"/>
    </row>
    <row r="70" spans="5:11" ht="14.25" customHeight="1">
      <c r="E70" s="37"/>
      <c r="F70" s="175"/>
      <c r="G70" s="37"/>
      <c r="H70" s="175"/>
      <c r="I70" s="37"/>
      <c r="J70" s="175"/>
      <c r="K70" s="37"/>
    </row>
    <row r="71" spans="5:11" ht="14.25" customHeight="1">
      <c r="E71" s="37"/>
      <c r="F71" s="175"/>
      <c r="G71" s="37"/>
      <c r="H71" s="175"/>
      <c r="I71" s="37"/>
      <c r="J71" s="175"/>
      <c r="K71" s="37"/>
    </row>
    <row r="72" spans="5:11" ht="14.25" customHeight="1">
      <c r="E72" s="37"/>
      <c r="F72" s="175"/>
      <c r="G72" s="37"/>
      <c r="H72" s="175"/>
      <c r="I72" s="37"/>
      <c r="J72" s="175"/>
      <c r="K72" s="37"/>
    </row>
    <row r="73" spans="5:11" ht="14.25" customHeight="1">
      <c r="E73" s="37"/>
      <c r="F73" s="175"/>
      <c r="G73" s="37"/>
      <c r="H73" s="175"/>
      <c r="I73" s="37"/>
      <c r="J73" s="175"/>
      <c r="K73" s="37"/>
    </row>
    <row r="74" spans="5:11" ht="14.25" customHeight="1">
      <c r="E74" s="37"/>
      <c r="F74" s="175"/>
      <c r="G74" s="37"/>
      <c r="H74" s="175"/>
      <c r="I74" s="37"/>
      <c r="J74" s="175"/>
      <c r="K74" s="37"/>
    </row>
    <row r="75" spans="5:11" ht="14.25" customHeight="1">
      <c r="E75" s="37"/>
      <c r="F75" s="175"/>
      <c r="G75" s="37"/>
      <c r="H75" s="175"/>
      <c r="I75" s="37"/>
      <c r="J75" s="175"/>
      <c r="K75" s="37"/>
    </row>
    <row r="76" spans="5:11" ht="14.25" customHeight="1">
      <c r="E76" s="37"/>
      <c r="F76" s="175"/>
      <c r="G76" s="37"/>
      <c r="H76" s="175"/>
      <c r="I76" s="37"/>
      <c r="J76" s="175"/>
      <c r="K76" s="37"/>
    </row>
    <row r="77" spans="5:11" ht="14.25" customHeight="1">
      <c r="E77" s="37"/>
      <c r="F77" s="175"/>
      <c r="G77" s="37"/>
      <c r="H77" s="175"/>
      <c r="I77" s="37"/>
      <c r="J77" s="175"/>
      <c r="K77" s="37"/>
    </row>
    <row r="78" spans="5:11" ht="14.25" customHeight="1">
      <c r="E78" s="37"/>
      <c r="F78" s="175"/>
      <c r="G78" s="37"/>
      <c r="H78" s="175"/>
      <c r="I78" s="37"/>
      <c r="J78" s="175"/>
      <c r="K78" s="37"/>
    </row>
    <row r="79" spans="5:11" ht="14.25" customHeight="1">
      <c r="E79" s="37"/>
      <c r="F79" s="175"/>
      <c r="G79" s="37"/>
      <c r="H79" s="175"/>
      <c r="I79" s="37"/>
      <c r="J79" s="175"/>
      <c r="K79" s="37"/>
    </row>
    <row r="80" spans="5:11" ht="14.25" customHeight="1">
      <c r="E80" s="37"/>
      <c r="F80" s="175"/>
      <c r="G80" s="37"/>
      <c r="H80" s="175"/>
      <c r="I80" s="37"/>
      <c r="J80" s="175"/>
      <c r="K80" s="37"/>
    </row>
    <row r="81" spans="5:11" ht="14.25" customHeight="1">
      <c r="E81" s="37"/>
      <c r="F81" s="175"/>
      <c r="G81" s="37"/>
      <c r="H81" s="175"/>
      <c r="I81" s="37"/>
      <c r="J81" s="175"/>
      <c r="K81" s="37"/>
    </row>
    <row r="82" spans="5:11" ht="14.25" customHeight="1">
      <c r="E82" s="37"/>
      <c r="F82" s="175"/>
      <c r="G82" s="37"/>
      <c r="H82" s="175"/>
      <c r="I82" s="37"/>
      <c r="J82" s="175"/>
      <c r="K82" s="37"/>
    </row>
    <row r="83" spans="1:11" ht="14.25" customHeight="1" thickBot="1">
      <c r="A83" s="141"/>
      <c r="B83" s="141"/>
      <c r="C83" s="17"/>
      <c r="D83" s="141"/>
      <c r="E83" s="141"/>
      <c r="F83" s="141"/>
      <c r="G83" s="141"/>
      <c r="H83" s="141"/>
      <c r="I83" s="141"/>
      <c r="J83" s="141"/>
      <c r="K83" s="141"/>
    </row>
    <row r="84" spans="1:11" ht="14.25" customHeight="1" thickTop="1">
      <c r="A84" s="21"/>
      <c r="B84" s="21"/>
      <c r="C84" s="20"/>
      <c r="D84" s="21"/>
      <c r="E84" s="21"/>
      <c r="F84" s="21"/>
      <c r="G84" s="21"/>
      <c r="H84" s="21"/>
      <c r="I84" s="21"/>
      <c r="J84" s="21"/>
      <c r="K84" s="21"/>
    </row>
  </sheetData>
  <sheetProtection/>
  <mergeCells count="3">
    <mergeCell ref="L8:O8"/>
    <mergeCell ref="A10:H10"/>
    <mergeCell ref="A54:K54"/>
  </mergeCells>
  <printOptions/>
  <pageMargins left="0.92" right="0.551181102362205" top="1.12" bottom="0.393700787401575" header="0.393700787401575" footer="0.984251968503937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2"/>
  <sheetViews>
    <sheetView zoomScale="85" zoomScaleNormal="85" zoomScalePageLayoutView="0" workbookViewId="0" topLeftCell="A1">
      <selection activeCell="A1" sqref="A1"/>
    </sheetView>
  </sheetViews>
  <sheetFormatPr defaultColWidth="11.421875" defaultRowHeight="14.25" customHeight="1"/>
  <cols>
    <col min="1" max="1" width="1.1484375" style="185" customWidth="1"/>
    <col min="2" max="2" width="77.28125" style="185" customWidth="1"/>
    <col min="3" max="3" width="2.28125" style="185" customWidth="1"/>
    <col min="4" max="4" width="7.28125" style="185" customWidth="1"/>
    <col min="5" max="5" width="9.140625" style="186" customWidth="1"/>
    <col min="6" max="6" width="4.00390625" style="186" customWidth="1"/>
    <col min="7" max="7" width="9.00390625" style="186" customWidth="1"/>
    <col min="8" max="8" width="12.7109375" style="184" bestFit="1" customWidth="1"/>
    <col min="9" max="16384" width="11.421875" style="185" customWidth="1"/>
  </cols>
  <sheetData>
    <row r="1" spans="1:10" s="98" customFormat="1" ht="14.25" customHeight="1">
      <c r="A1" s="1" t="s">
        <v>100</v>
      </c>
      <c r="B1" s="2"/>
      <c r="C1" s="3"/>
      <c r="D1" s="3"/>
      <c r="E1" s="176"/>
      <c r="F1" s="177"/>
      <c r="G1" s="176"/>
      <c r="H1" s="5"/>
      <c r="I1" s="97"/>
      <c r="J1" s="2"/>
    </row>
    <row r="2" spans="1:12" s="13" customFormat="1" ht="14.25" customHeight="1">
      <c r="A2" s="3" t="s">
        <v>147</v>
      </c>
      <c r="B2" s="3"/>
      <c r="C2" s="96"/>
      <c r="D2" s="99"/>
      <c r="E2" s="99"/>
      <c r="F2" s="99"/>
      <c r="G2" s="99"/>
      <c r="H2" s="99"/>
      <c r="I2" s="99"/>
      <c r="J2" s="99"/>
      <c r="K2" s="146"/>
      <c r="L2" s="146"/>
    </row>
    <row r="3" spans="1:8" s="178" customFormat="1" ht="14.25" customHeight="1">
      <c r="A3" s="148" t="s">
        <v>154</v>
      </c>
      <c r="B3" s="148"/>
      <c r="C3" s="148"/>
      <c r="D3" s="148"/>
      <c r="E3" s="148"/>
      <c r="F3" s="179"/>
      <c r="G3" s="148"/>
      <c r="H3" s="180"/>
    </row>
    <row r="4" spans="1:7" ht="14.25" customHeight="1">
      <c r="A4" s="181" t="s">
        <v>136</v>
      </c>
      <c r="B4" s="250"/>
      <c r="C4" s="250"/>
      <c r="D4" s="250"/>
      <c r="E4" s="182"/>
      <c r="F4" s="182"/>
      <c r="G4" s="182"/>
    </row>
    <row r="5" spans="1:7" ht="14.25" customHeight="1">
      <c r="A5" s="181"/>
      <c r="B5" s="250"/>
      <c r="C5" s="250"/>
      <c r="D5" s="250"/>
      <c r="E5" s="182"/>
      <c r="F5" s="182"/>
      <c r="G5" s="182"/>
    </row>
    <row r="6" spans="1:7" ht="14.25" customHeight="1">
      <c r="A6" s="295" t="s">
        <v>182</v>
      </c>
      <c r="B6" s="295"/>
      <c r="C6" s="295"/>
      <c r="D6" s="295"/>
      <c r="E6" s="295"/>
      <c r="F6" s="179"/>
      <c r="G6" s="183"/>
    </row>
    <row r="7" spans="1:7" ht="14.25" customHeight="1">
      <c r="A7" s="294"/>
      <c r="B7" s="294"/>
      <c r="C7" s="294"/>
      <c r="D7" s="294"/>
      <c r="E7" s="294"/>
      <c r="F7" s="182"/>
      <c r="G7" s="183"/>
    </row>
    <row r="8" spans="1:13" ht="14.25" customHeight="1">
      <c r="A8" s="149" t="s">
        <v>172</v>
      </c>
      <c r="B8" s="149"/>
      <c r="C8" s="149"/>
      <c r="D8" s="149"/>
      <c r="E8" s="189"/>
      <c r="F8" s="189"/>
      <c r="G8" s="189"/>
      <c r="H8" s="190"/>
      <c r="I8" s="293"/>
      <c r="J8" s="293"/>
      <c r="K8" s="293"/>
      <c r="L8" s="191"/>
      <c r="M8" s="192"/>
    </row>
    <row r="9" spans="1:7" ht="14.25" customHeight="1">
      <c r="A9" s="250"/>
      <c r="B9" s="250"/>
      <c r="C9" s="250"/>
      <c r="D9" s="250"/>
      <c r="E9" s="182"/>
      <c r="F9" s="182"/>
      <c r="G9" s="182"/>
    </row>
    <row r="10" spans="1:10" ht="14.25" customHeight="1">
      <c r="A10" s="294" t="s">
        <v>139</v>
      </c>
      <c r="B10" s="294"/>
      <c r="C10" s="294"/>
      <c r="D10" s="294"/>
      <c r="E10" s="294"/>
      <c r="F10" s="182"/>
      <c r="G10" s="183"/>
      <c r="J10" s="185" t="s">
        <v>0</v>
      </c>
    </row>
    <row r="11" spans="1:7" ht="14.25" customHeight="1" thickBot="1">
      <c r="A11" s="193"/>
      <c r="B11" s="193"/>
      <c r="C11" s="193"/>
      <c r="D11" s="193"/>
      <c r="E11" s="194"/>
      <c r="F11" s="194"/>
      <c r="G11" s="194"/>
    </row>
    <row r="12" spans="1:7" ht="14.25" customHeight="1" thickTop="1">
      <c r="A12" s="195"/>
      <c r="B12" s="195"/>
      <c r="C12" s="195"/>
      <c r="D12" s="195"/>
      <c r="E12" s="196"/>
      <c r="F12" s="196"/>
      <c r="G12" s="196"/>
    </row>
    <row r="13" spans="5:8" ht="14.25" customHeight="1">
      <c r="E13" s="197">
        <v>2018</v>
      </c>
      <c r="F13" s="197"/>
      <c r="G13" s="197">
        <v>2017</v>
      </c>
      <c r="H13" s="198"/>
    </row>
    <row r="14" ht="14.25" customHeight="1">
      <c r="A14" s="178" t="s">
        <v>122</v>
      </c>
    </row>
    <row r="15" spans="2:7" ht="14.25" customHeight="1">
      <c r="B15" s="185" t="s">
        <v>95</v>
      </c>
      <c r="C15" s="185" t="s">
        <v>0</v>
      </c>
      <c r="E15" s="186">
        <v>45</v>
      </c>
      <c r="G15" s="186">
        <v>57</v>
      </c>
    </row>
    <row r="16" spans="2:9" ht="14.25" customHeight="1">
      <c r="B16" s="185" t="s">
        <v>93</v>
      </c>
      <c r="E16" s="187">
        <v>164</v>
      </c>
      <c r="F16" s="187"/>
      <c r="G16" s="187">
        <v>218</v>
      </c>
      <c r="I16" s="185" t="s">
        <v>0</v>
      </c>
    </row>
    <row r="17" spans="2:7" ht="14.25" customHeight="1">
      <c r="B17" s="185" t="s">
        <v>96</v>
      </c>
      <c r="E17" s="187">
        <v>1</v>
      </c>
      <c r="F17" s="187"/>
      <c r="G17" s="187">
        <v>0</v>
      </c>
    </row>
    <row r="18" spans="2:7" ht="14.25" customHeight="1">
      <c r="B18" s="185" t="s">
        <v>193</v>
      </c>
      <c r="E18" s="132">
        <v>182</v>
      </c>
      <c r="F18" s="187"/>
      <c r="G18" s="132">
        <v>0</v>
      </c>
    </row>
    <row r="19" spans="4:9" ht="14.25" customHeight="1">
      <c r="D19" s="199"/>
      <c r="E19" s="186">
        <f>SUM(E15:E18)</f>
        <v>392</v>
      </c>
      <c r="G19" s="186">
        <f>SUM(G15:G18)</f>
        <v>275</v>
      </c>
      <c r="I19" s="185" t="s">
        <v>0</v>
      </c>
    </row>
    <row r="20" ht="14.25" customHeight="1">
      <c r="B20" s="185" t="s">
        <v>27</v>
      </c>
    </row>
    <row r="21" spans="2:7" ht="14.25" customHeight="1">
      <c r="B21" s="185" t="s">
        <v>137</v>
      </c>
      <c r="E21" s="200">
        <v>-57</v>
      </c>
      <c r="F21" s="200"/>
      <c r="G21" s="200">
        <v>-65</v>
      </c>
    </row>
    <row r="22" spans="2:7" ht="14.25" customHeight="1">
      <c r="B22" s="185" t="s">
        <v>138</v>
      </c>
      <c r="E22" s="200">
        <v>-71</v>
      </c>
      <c r="F22" s="200"/>
      <c r="G22" s="200">
        <v>-126</v>
      </c>
    </row>
    <row r="23" spans="2:9" ht="14.25" customHeight="1">
      <c r="B23" s="185" t="s">
        <v>94</v>
      </c>
      <c r="E23" s="200">
        <v>-30</v>
      </c>
      <c r="F23" s="200"/>
      <c r="G23" s="200">
        <v>-36</v>
      </c>
      <c r="I23" s="185" t="s">
        <v>0</v>
      </c>
    </row>
    <row r="24" spans="2:7" ht="15.75" customHeight="1">
      <c r="B24" s="201"/>
      <c r="E24" s="129">
        <f>SUM(E21:E23)</f>
        <v>-158</v>
      </c>
      <c r="F24" s="124"/>
      <c r="G24" s="129">
        <f>SUM(G21:G23)</f>
        <v>-227</v>
      </c>
    </row>
    <row r="25" spans="1:7" ht="19.5" customHeight="1">
      <c r="A25" s="185" t="s">
        <v>162</v>
      </c>
      <c r="B25" s="201"/>
      <c r="E25" s="121">
        <f>+E19+E24</f>
        <v>234</v>
      </c>
      <c r="F25" s="124"/>
      <c r="G25" s="121">
        <f>+G19+G24</f>
        <v>48</v>
      </c>
    </row>
    <row r="26" spans="1:4" ht="14.25" customHeight="1">
      <c r="A26" s="272" t="s">
        <v>161</v>
      </c>
      <c r="B26" s="272"/>
      <c r="C26" s="272"/>
      <c r="D26" s="273"/>
    </row>
    <row r="27" ht="14.25" customHeight="1">
      <c r="A27" s="178" t="s">
        <v>121</v>
      </c>
    </row>
    <row r="28" spans="2:7" ht="14.25" customHeight="1">
      <c r="B28" s="185" t="s">
        <v>158</v>
      </c>
      <c r="E28" s="121">
        <v>0</v>
      </c>
      <c r="F28" s="124"/>
      <c r="G28" s="121">
        <v>521</v>
      </c>
    </row>
    <row r="29" spans="1:7" ht="18" customHeight="1">
      <c r="A29" s="271" t="s">
        <v>152</v>
      </c>
      <c r="B29" s="272"/>
      <c r="C29" s="272"/>
      <c r="D29" s="273"/>
      <c r="E29" s="121">
        <f>SUM(E27:E28)</f>
        <v>0</v>
      </c>
      <c r="F29" s="124"/>
      <c r="G29" s="121">
        <v>521</v>
      </c>
    </row>
    <row r="31" spans="1:9" ht="17.25" customHeight="1">
      <c r="A31" s="185" t="s">
        <v>176</v>
      </c>
      <c r="E31" s="281"/>
      <c r="F31" s="281"/>
      <c r="G31" s="281"/>
      <c r="H31" s="204"/>
      <c r="I31" s="279"/>
    </row>
    <row r="32" spans="2:9" ht="14.25" customHeight="1">
      <c r="B32" s="185" t="s">
        <v>192</v>
      </c>
      <c r="E32" s="186">
        <v>-2873</v>
      </c>
      <c r="F32" s="281"/>
      <c r="G32" s="186">
        <v>0</v>
      </c>
      <c r="H32" s="204"/>
      <c r="I32" s="279"/>
    </row>
    <row r="33" spans="1:9" ht="15" customHeight="1">
      <c r="A33" s="178"/>
      <c r="B33" s="185" t="s">
        <v>177</v>
      </c>
      <c r="E33" s="132">
        <v>-500</v>
      </c>
      <c r="F33" s="281"/>
      <c r="G33" s="132">
        <v>0</v>
      </c>
      <c r="H33" s="204"/>
      <c r="I33" s="279"/>
    </row>
    <row r="34" spans="1:9" ht="17.25" customHeight="1">
      <c r="A34" s="276" t="s">
        <v>178</v>
      </c>
      <c r="F34" s="185"/>
      <c r="G34" s="185"/>
      <c r="H34" s="204"/>
      <c r="I34" s="279"/>
    </row>
    <row r="35" spans="1:9" ht="14.25" customHeight="1">
      <c r="A35" s="276"/>
      <c r="B35" s="280" t="s">
        <v>179</v>
      </c>
      <c r="E35" s="121">
        <f>SUM(E32:E33)</f>
        <v>-3373</v>
      </c>
      <c r="F35" s="185"/>
      <c r="G35" s="121">
        <f>SUM(G32:G33)</f>
        <v>0</v>
      </c>
      <c r="H35" s="204"/>
      <c r="I35" s="279"/>
    </row>
    <row r="36" spans="1:9" ht="17.25" customHeight="1">
      <c r="A36" s="276"/>
      <c r="B36" s="280"/>
      <c r="E36" s="205"/>
      <c r="F36" s="185"/>
      <c r="G36" s="205"/>
      <c r="H36" s="204"/>
      <c r="I36" s="279"/>
    </row>
    <row r="37" spans="1:7" ht="14.25" customHeight="1">
      <c r="A37" s="251" t="s">
        <v>194</v>
      </c>
      <c r="B37" s="178"/>
      <c r="C37" s="178"/>
      <c r="D37" s="178"/>
      <c r="E37" s="124">
        <f>E29+E25+E35</f>
        <v>-3139</v>
      </c>
      <c r="F37" s="124"/>
      <c r="G37" s="124">
        <v>569</v>
      </c>
    </row>
    <row r="38" spans="1:7" ht="14.25" customHeight="1">
      <c r="A38" s="178" t="s">
        <v>111</v>
      </c>
      <c r="E38" s="202">
        <v>5272</v>
      </c>
      <c r="F38" s="202"/>
      <c r="G38" s="202">
        <v>4703</v>
      </c>
    </row>
    <row r="39" spans="1:8" ht="17.25" customHeight="1" thickBot="1">
      <c r="A39" s="178" t="s">
        <v>112</v>
      </c>
      <c r="E39" s="203">
        <f>+E37+E38</f>
        <v>2133</v>
      </c>
      <c r="F39" s="124"/>
      <c r="G39" s="203">
        <f>+G37+G38</f>
        <v>5272</v>
      </c>
      <c r="H39" s="204"/>
    </row>
    <row r="40" ht="14.25" customHeight="1" thickTop="1">
      <c r="B40" s="201"/>
    </row>
    <row r="41" spans="1:2" ht="14.25" customHeight="1">
      <c r="A41" s="178" t="s">
        <v>127</v>
      </c>
      <c r="B41" s="178"/>
    </row>
    <row r="42" spans="1:2" ht="14.25" customHeight="1">
      <c r="A42" s="178" t="s">
        <v>58</v>
      </c>
      <c r="B42" s="251" t="s">
        <v>164</v>
      </c>
    </row>
    <row r="43" spans="2:7" ht="14.25" customHeight="1">
      <c r="B43" s="185" t="s">
        <v>165</v>
      </c>
      <c r="C43" s="185" t="s">
        <v>0</v>
      </c>
      <c r="E43" s="186">
        <v>59</v>
      </c>
      <c r="G43" s="186">
        <v>202</v>
      </c>
    </row>
    <row r="44" spans="2:7" ht="14.25" customHeight="1">
      <c r="B44" s="185" t="s">
        <v>59</v>
      </c>
      <c r="E44" s="187"/>
      <c r="F44" s="187"/>
      <c r="G44" s="187"/>
    </row>
    <row r="45" spans="2:7" ht="14.25" customHeight="1">
      <c r="B45" s="185" t="s">
        <v>60</v>
      </c>
      <c r="E45" s="187">
        <v>0</v>
      </c>
      <c r="F45" s="187"/>
      <c r="G45" s="187">
        <v>5</v>
      </c>
    </row>
    <row r="46" spans="5:7" ht="14.25" customHeight="1">
      <c r="E46" s="187"/>
      <c r="F46" s="187"/>
      <c r="G46" s="187"/>
    </row>
    <row r="47" spans="2:9" ht="14.25" customHeight="1">
      <c r="B47" s="185" t="s">
        <v>24</v>
      </c>
      <c r="I47" s="185" t="s">
        <v>0</v>
      </c>
    </row>
    <row r="48" spans="2:7" ht="14.25" customHeight="1">
      <c r="B48" s="185" t="s">
        <v>101</v>
      </c>
      <c r="E48" s="121">
        <f>SUM(E49:E56)</f>
        <v>175</v>
      </c>
      <c r="F48" s="124"/>
      <c r="G48" s="121">
        <f>SUM(G49:G56)</f>
        <v>-159</v>
      </c>
    </row>
    <row r="49" spans="2:7" ht="14.25" customHeight="1">
      <c r="B49" s="274" t="s">
        <v>190</v>
      </c>
      <c r="E49" s="124">
        <v>182</v>
      </c>
      <c r="F49" s="124"/>
      <c r="G49" s="124">
        <v>0</v>
      </c>
    </row>
    <row r="50" spans="2:7" ht="14.25" customHeight="1">
      <c r="B50" s="274" t="s">
        <v>166</v>
      </c>
      <c r="E50" s="124">
        <v>0</v>
      </c>
      <c r="F50" s="124"/>
      <c r="G50" s="124">
        <v>9</v>
      </c>
    </row>
    <row r="51" spans="2:7" ht="14.25" customHeight="1">
      <c r="B51" s="274" t="s">
        <v>119</v>
      </c>
      <c r="E51" s="124">
        <v>0</v>
      </c>
      <c r="F51" s="124"/>
      <c r="G51" s="124">
        <v>1</v>
      </c>
    </row>
    <row r="52" spans="2:7" ht="14.25" customHeight="1">
      <c r="B52" s="274" t="s">
        <v>32</v>
      </c>
      <c r="E52" s="124">
        <v>5</v>
      </c>
      <c r="F52" s="124"/>
      <c r="G52" s="124">
        <v>1</v>
      </c>
    </row>
    <row r="53" spans="2:7" ht="14.25" customHeight="1">
      <c r="B53" s="274" t="s">
        <v>167</v>
      </c>
      <c r="E53" s="200">
        <v>0</v>
      </c>
      <c r="F53" s="124"/>
      <c r="G53" s="124">
        <v>-151</v>
      </c>
    </row>
    <row r="54" spans="2:7" ht="14.25" customHeight="1">
      <c r="B54" s="274" t="s">
        <v>4</v>
      </c>
      <c r="E54" s="200">
        <v>0</v>
      </c>
      <c r="F54" s="124"/>
      <c r="G54" s="124">
        <v>2</v>
      </c>
    </row>
    <row r="55" spans="2:7" ht="14.25" customHeight="1">
      <c r="B55" s="274" t="s">
        <v>92</v>
      </c>
      <c r="E55" s="200">
        <v>-1</v>
      </c>
      <c r="F55" s="200"/>
      <c r="G55" s="200">
        <v>-25</v>
      </c>
    </row>
    <row r="56" spans="2:7" ht="14.25" customHeight="1">
      <c r="B56" s="274" t="s">
        <v>9</v>
      </c>
      <c r="E56" s="121">
        <v>-11</v>
      </c>
      <c r="F56" s="124"/>
      <c r="G56" s="121">
        <v>4</v>
      </c>
    </row>
    <row r="57" spans="1:7" ht="14.25" customHeight="1">
      <c r="A57" s="295" t="s">
        <v>160</v>
      </c>
      <c r="B57" s="295"/>
      <c r="C57" s="295"/>
      <c r="E57" s="124"/>
      <c r="F57" s="124"/>
      <c r="G57" s="124"/>
    </row>
    <row r="58" spans="1:9" ht="14.25" customHeight="1" thickBot="1">
      <c r="A58" s="296" t="s">
        <v>123</v>
      </c>
      <c r="B58" s="296"/>
      <c r="C58" s="296"/>
      <c r="D58" s="297"/>
      <c r="E58" s="134">
        <f>SUM(E43:E48)</f>
        <v>234</v>
      </c>
      <c r="F58" s="124"/>
      <c r="G58" s="134">
        <f>SUM(G43:G48)</f>
        <v>48</v>
      </c>
      <c r="H58" s="204"/>
      <c r="I58" s="185" t="s">
        <v>0</v>
      </c>
    </row>
    <row r="59" spans="1:9" ht="14.25" customHeight="1" thickTop="1">
      <c r="A59" s="252"/>
      <c r="B59" s="252"/>
      <c r="C59" s="252"/>
      <c r="D59" s="253"/>
      <c r="E59" s="205"/>
      <c r="F59" s="205"/>
      <c r="G59" s="205"/>
      <c r="I59" s="185" t="s">
        <v>0</v>
      </c>
    </row>
    <row r="60" spans="1:9" ht="14.25" customHeight="1">
      <c r="A60" s="252"/>
      <c r="B60" s="252"/>
      <c r="C60" s="252"/>
      <c r="D60" s="253"/>
      <c r="E60" s="205"/>
      <c r="F60" s="205"/>
      <c r="G60" s="205"/>
      <c r="I60" s="185" t="s">
        <v>0</v>
      </c>
    </row>
    <row r="61" spans="1:7" ht="11.25" customHeight="1">
      <c r="A61" s="252"/>
      <c r="B61" s="252"/>
      <c r="C61" s="252"/>
      <c r="D61" s="253"/>
      <c r="E61" s="205"/>
      <c r="F61" s="205"/>
      <c r="G61" s="205"/>
    </row>
    <row r="62" spans="1:14" s="7" customFormat="1" ht="14.25" customHeight="1">
      <c r="A62" s="267" t="s">
        <v>229</v>
      </c>
      <c r="B62" s="268"/>
      <c r="C62" s="267"/>
      <c r="D62" s="267"/>
      <c r="E62" s="267"/>
      <c r="F62" s="269"/>
      <c r="G62" s="86"/>
      <c r="H62" s="87"/>
      <c r="I62" s="87"/>
      <c r="J62" s="87"/>
      <c r="K62" s="43"/>
      <c r="L62" s="45"/>
      <c r="M62" s="2"/>
      <c r="N62" s="88"/>
    </row>
    <row r="63" spans="2:14" s="7" customFormat="1" ht="14.25" customHeight="1">
      <c r="B63" s="2"/>
      <c r="C63" s="86"/>
      <c r="D63" s="86"/>
      <c r="E63" s="86"/>
      <c r="F63" s="15"/>
      <c r="G63" s="86"/>
      <c r="H63" s="87"/>
      <c r="I63" s="87"/>
      <c r="J63" s="87"/>
      <c r="K63" s="43"/>
      <c r="L63" s="45"/>
      <c r="M63" s="2"/>
      <c r="N63" s="88"/>
    </row>
    <row r="64" spans="1:13" s="98" customFormat="1" ht="14.25" customHeight="1">
      <c r="A64" s="268" t="s">
        <v>228</v>
      </c>
      <c r="B64" s="2"/>
      <c r="C64" s="86"/>
      <c r="D64" s="86"/>
      <c r="E64" s="15"/>
      <c r="F64" s="5"/>
      <c r="G64" s="15"/>
      <c r="H64" s="87"/>
      <c r="I64" s="43"/>
      <c r="J64" s="43"/>
      <c r="K64" s="2"/>
      <c r="L64" s="2"/>
      <c r="M64" s="88"/>
    </row>
    <row r="65" spans="1:14" s="7" customFormat="1" ht="14.25" customHeight="1">
      <c r="A65" s="293"/>
      <c r="B65" s="293"/>
      <c r="C65" s="293"/>
      <c r="D65" s="293"/>
      <c r="E65" s="293"/>
      <c r="F65" s="293"/>
      <c r="G65" s="293"/>
      <c r="H65" s="107"/>
      <c r="I65" s="107"/>
      <c r="J65" s="107"/>
      <c r="K65" s="107"/>
      <c r="L65" s="168"/>
      <c r="N65" s="168"/>
    </row>
    <row r="69" spans="2:7" ht="14.25" customHeight="1">
      <c r="B69" s="89" t="s">
        <v>213</v>
      </c>
      <c r="C69" s="13" t="s">
        <v>196</v>
      </c>
      <c r="D69" s="13"/>
      <c r="E69" s="7"/>
      <c r="F69" s="7"/>
      <c r="G69" s="7"/>
    </row>
    <row r="70" spans="2:7" ht="14.25" customHeight="1">
      <c r="B70" s="13" t="s">
        <v>214</v>
      </c>
      <c r="C70" s="13" t="s">
        <v>215</v>
      </c>
      <c r="D70" s="13"/>
      <c r="E70" s="7"/>
      <c r="F70" s="7"/>
      <c r="G70" s="7"/>
    </row>
    <row r="71" spans="2:7" ht="14.25" customHeight="1">
      <c r="B71" s="13"/>
      <c r="C71" s="13"/>
      <c r="D71" s="13"/>
      <c r="E71" s="7"/>
      <c r="F71" s="7"/>
      <c r="G71" s="7"/>
    </row>
    <row r="72" spans="2:7" ht="14.25" customHeight="1">
      <c r="B72" s="13"/>
      <c r="C72" s="13"/>
      <c r="D72" s="13"/>
      <c r="E72" s="7"/>
      <c r="F72" s="7"/>
      <c r="G72" s="7"/>
    </row>
    <row r="73" spans="2:7" ht="14.25" customHeight="1">
      <c r="B73" s="13"/>
      <c r="C73" s="13"/>
      <c r="D73" s="13"/>
      <c r="E73" s="7"/>
      <c r="F73" s="7"/>
      <c r="G73" s="7"/>
    </row>
    <row r="74" spans="2:7" ht="14.25" customHeight="1">
      <c r="B74" s="13"/>
      <c r="C74" s="13"/>
      <c r="D74" s="13"/>
      <c r="E74" s="7"/>
      <c r="F74" s="7"/>
      <c r="G74" s="7"/>
    </row>
    <row r="75" spans="2:7" ht="14.25" customHeight="1">
      <c r="B75" s="13" t="s">
        <v>216</v>
      </c>
      <c r="C75" s="125" t="s">
        <v>217</v>
      </c>
      <c r="D75" s="13"/>
      <c r="E75" s="7"/>
      <c r="F75" s="7"/>
      <c r="G75" s="7"/>
    </row>
    <row r="76" spans="2:7" ht="14.25" customHeight="1">
      <c r="B76" s="13" t="s">
        <v>218</v>
      </c>
      <c r="C76" s="9" t="s">
        <v>202</v>
      </c>
      <c r="D76" s="9"/>
      <c r="E76" s="7"/>
      <c r="F76" s="7"/>
      <c r="G76" s="7"/>
    </row>
    <row r="79" spans="1:7" ht="10.5" customHeight="1">
      <c r="A79" s="193"/>
      <c r="B79" s="193"/>
      <c r="C79" s="193"/>
      <c r="D79" s="193"/>
      <c r="E79" s="194"/>
      <c r="F79" s="194"/>
      <c r="G79" s="194"/>
    </row>
    <row r="81" spans="1:23" s="7" customFormat="1" ht="14.25" customHeight="1" thickBot="1">
      <c r="A81" s="141"/>
      <c r="B81" s="141"/>
      <c r="C81" s="17"/>
      <c r="D81" s="141"/>
      <c r="E81" s="141"/>
      <c r="F81" s="141"/>
      <c r="G81" s="141"/>
      <c r="H81" s="141"/>
      <c r="I81" s="141"/>
      <c r="J81" s="141"/>
      <c r="K81" s="141"/>
      <c r="L81" s="171"/>
      <c r="M81" s="171"/>
      <c r="N81" s="172"/>
      <c r="O81" s="172"/>
      <c r="P81" s="172"/>
      <c r="Q81" s="6"/>
      <c r="R81" s="6"/>
      <c r="S81" s="6"/>
      <c r="T81" s="6"/>
      <c r="U81" s="6"/>
      <c r="V81" s="6"/>
      <c r="W81" s="6"/>
    </row>
    <row r="82" spans="1:23" s="7" customFormat="1" ht="14.25" customHeight="1" thickTop="1">
      <c r="A82" s="21"/>
      <c r="B82" s="21"/>
      <c r="C82" s="20"/>
      <c r="D82" s="21"/>
      <c r="E82" s="21"/>
      <c r="F82" s="21"/>
      <c r="G82" s="21"/>
      <c r="H82" s="21"/>
      <c r="I82" s="21"/>
      <c r="J82" s="21"/>
      <c r="K82" s="21"/>
      <c r="L82" s="173"/>
      <c r="M82" s="173"/>
      <c r="N82" s="174"/>
      <c r="O82" s="174"/>
      <c r="P82" s="174"/>
      <c r="Q82" s="6"/>
      <c r="R82" s="6"/>
      <c r="S82" s="6"/>
      <c r="T82" s="6"/>
      <c r="U82" s="6"/>
      <c r="V82" s="6"/>
      <c r="W82" s="6"/>
    </row>
  </sheetData>
  <sheetProtection/>
  <mergeCells count="7">
    <mergeCell ref="A65:G65"/>
    <mergeCell ref="A6:E6"/>
    <mergeCell ref="A7:E7"/>
    <mergeCell ref="A58:D58"/>
    <mergeCell ref="A57:C57"/>
    <mergeCell ref="I8:K8"/>
    <mergeCell ref="A10:E10"/>
  </mergeCells>
  <printOptions/>
  <pageMargins left="0.91" right="0.590551181102362" top="0.79" bottom="0.31496062992126" header="0.275590551181102" footer="0.78740157480315"/>
  <pageSetup horizontalDpi="600" verticalDpi="600" orientation="portrait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88"/>
  <sheetViews>
    <sheetView showGridLines="0" zoomScale="85" zoomScaleNormal="85" zoomScalePageLayoutView="0" workbookViewId="0" topLeftCell="A1">
      <selection activeCell="A1" sqref="A1"/>
    </sheetView>
  </sheetViews>
  <sheetFormatPr defaultColWidth="11.57421875" defaultRowHeight="13.5" customHeight="1"/>
  <cols>
    <col min="1" max="1" width="72.57421875" style="7" customWidth="1"/>
    <col min="2" max="2" width="5.00390625" style="74" customWidth="1"/>
    <col min="3" max="3" width="2.140625" style="7" customWidth="1"/>
    <col min="4" max="4" width="10.7109375" style="7" customWidth="1"/>
    <col min="5" max="5" width="2.7109375" style="7" customWidth="1"/>
    <col min="6" max="6" width="10.7109375" style="6" customWidth="1"/>
    <col min="7" max="8" width="11.57421875" style="188" customWidth="1"/>
    <col min="9" max="16384" width="11.57421875" style="7" customWidth="1"/>
  </cols>
  <sheetData>
    <row r="1" spans="1:11" s="98" customFormat="1" ht="13.5" customHeight="1">
      <c r="A1" s="1" t="s">
        <v>100</v>
      </c>
      <c r="B1" s="96"/>
      <c r="C1" s="3"/>
      <c r="D1" s="3"/>
      <c r="E1" s="4"/>
      <c r="F1" s="5"/>
      <c r="G1" s="5"/>
      <c r="H1" s="5"/>
      <c r="I1" s="5"/>
      <c r="J1" s="97"/>
      <c r="K1" s="2"/>
    </row>
    <row r="2" spans="1:12" s="13" customFormat="1" ht="13.5" customHeight="1">
      <c r="A2" s="3" t="s">
        <v>147</v>
      </c>
      <c r="B2" s="3"/>
      <c r="C2" s="96"/>
      <c r="D2" s="99"/>
      <c r="E2" s="99"/>
      <c r="F2" s="99"/>
      <c r="G2" s="96"/>
      <c r="H2" s="99"/>
      <c r="I2" s="99"/>
      <c r="J2" s="99"/>
      <c r="K2" s="146"/>
      <c r="L2" s="146"/>
    </row>
    <row r="3" spans="1:8" s="13" customFormat="1" ht="13.5" customHeight="1">
      <c r="A3" s="9" t="s">
        <v>154</v>
      </c>
      <c r="B3" s="102"/>
      <c r="C3" s="9"/>
      <c r="D3" s="9"/>
      <c r="E3" s="9"/>
      <c r="F3" s="9"/>
      <c r="G3" s="206"/>
      <c r="H3" s="207"/>
    </row>
    <row r="4" spans="1:5" ht="13.5" customHeight="1">
      <c r="A4" s="14" t="s">
        <v>136</v>
      </c>
      <c r="C4" s="103"/>
      <c r="D4" s="103"/>
      <c r="E4" s="103"/>
    </row>
    <row r="5" spans="1:5" ht="13.5" customHeight="1">
      <c r="A5" s="14"/>
      <c r="C5" s="103"/>
      <c r="D5" s="103"/>
      <c r="E5" s="103"/>
    </row>
    <row r="6" spans="1:5" ht="13.5" customHeight="1">
      <c r="A6" s="9" t="s">
        <v>184</v>
      </c>
      <c r="C6" s="107"/>
      <c r="D6" s="107"/>
      <c r="E6" s="107"/>
    </row>
    <row r="7" spans="1:5" ht="13.5" customHeight="1">
      <c r="A7" s="103"/>
      <c r="C7" s="103"/>
      <c r="D7" s="103"/>
      <c r="E7" s="103"/>
    </row>
    <row r="8" spans="1:5" ht="13.5" customHeight="1">
      <c r="A8" s="284" t="s">
        <v>171</v>
      </c>
      <c r="C8" s="107"/>
      <c r="D8" s="107"/>
      <c r="E8" s="107"/>
    </row>
    <row r="9" spans="1:7" ht="13.5" customHeight="1">
      <c r="A9" s="103"/>
      <c r="C9" s="103"/>
      <c r="D9" s="103"/>
      <c r="E9" s="103"/>
      <c r="G9" s="188" t="s">
        <v>0</v>
      </c>
    </row>
    <row r="10" spans="1:5" ht="13.5" customHeight="1">
      <c r="A10" s="107" t="s">
        <v>139</v>
      </c>
      <c r="C10" s="107"/>
      <c r="D10" s="107"/>
      <c r="E10" s="107"/>
    </row>
    <row r="11" spans="1:5" ht="13.5" customHeight="1" thickBot="1">
      <c r="A11" s="5"/>
      <c r="B11" s="17"/>
      <c r="C11" s="5"/>
      <c r="D11" s="17"/>
      <c r="E11" s="5"/>
    </row>
    <row r="12" spans="1:6" ht="13.5" customHeight="1" thickTop="1">
      <c r="A12" s="21"/>
      <c r="B12" s="20"/>
      <c r="C12" s="21"/>
      <c r="D12" s="20"/>
      <c r="E12" s="21"/>
      <c r="F12" s="21"/>
    </row>
    <row r="13" spans="2:6" ht="13.5" customHeight="1">
      <c r="B13" s="259" t="s">
        <v>1</v>
      </c>
      <c r="C13" s="112"/>
      <c r="D13" s="112">
        <v>2018</v>
      </c>
      <c r="E13" s="13"/>
      <c r="F13" s="112">
        <v>2017</v>
      </c>
    </row>
    <row r="14" spans="2:11" ht="13.5" customHeight="1">
      <c r="B14" s="260"/>
      <c r="C14" s="113"/>
      <c r="D14" s="112"/>
      <c r="E14" s="13"/>
      <c r="F14" s="112"/>
      <c r="K14" s="7" t="s">
        <v>0</v>
      </c>
    </row>
    <row r="15" spans="1:8" s="13" customFormat="1" ht="13.5" customHeight="1">
      <c r="A15" s="208" t="s">
        <v>61</v>
      </c>
      <c r="B15" s="261"/>
      <c r="D15" s="167"/>
      <c r="E15" s="209"/>
      <c r="F15" s="167"/>
      <c r="G15" s="207"/>
      <c r="H15" s="207"/>
    </row>
    <row r="16" spans="1:6" ht="13.5" customHeight="1">
      <c r="A16" s="210" t="s">
        <v>62</v>
      </c>
      <c r="B16" s="211"/>
      <c r="D16" s="135"/>
      <c r="F16" s="135"/>
    </row>
    <row r="17" spans="1:8" ht="13.5" customHeight="1">
      <c r="A17" s="212" t="s">
        <v>63</v>
      </c>
      <c r="B17" s="262"/>
      <c r="D17" s="165">
        <v>2</v>
      </c>
      <c r="E17" s="213"/>
      <c r="F17" s="165">
        <v>2</v>
      </c>
      <c r="H17" s="188" t="s">
        <v>0</v>
      </c>
    </row>
    <row r="18" spans="1:6" ht="13.5" customHeight="1" hidden="1">
      <c r="A18" s="212" t="s">
        <v>64</v>
      </c>
      <c r="B18" s="211"/>
      <c r="D18" s="202"/>
      <c r="E18" s="202"/>
      <c r="F18" s="202"/>
    </row>
    <row r="19" spans="1:6" ht="13.5" customHeight="1">
      <c r="A19" s="212" t="s">
        <v>65</v>
      </c>
      <c r="B19" s="262">
        <v>11</v>
      </c>
      <c r="D19" s="165">
        <v>233934</v>
      </c>
      <c r="E19" s="165"/>
      <c r="F19" s="165">
        <v>193994</v>
      </c>
    </row>
    <row r="20" spans="1:8" s="13" customFormat="1" ht="13.5" customHeight="1" thickBot="1">
      <c r="A20" s="13" t="s">
        <v>102</v>
      </c>
      <c r="B20" s="262"/>
      <c r="C20" s="7"/>
      <c r="D20" s="214">
        <f>SUM(D17:D19)</f>
        <v>233936</v>
      </c>
      <c r="E20" s="165"/>
      <c r="F20" s="214">
        <f>SUM(F17:F19)</f>
        <v>193996</v>
      </c>
      <c r="G20" s="188"/>
      <c r="H20" s="188"/>
    </row>
    <row r="21" spans="1:8" s="13" customFormat="1" ht="13.5" customHeight="1" thickTop="1">
      <c r="A21" s="7"/>
      <c r="B21" s="262"/>
      <c r="C21" s="7"/>
      <c r="D21" s="165"/>
      <c r="E21" s="165"/>
      <c r="F21" s="165"/>
      <c r="G21" s="188"/>
      <c r="H21" s="188"/>
    </row>
    <row r="22" spans="1:8" s="13" customFormat="1" ht="13.5" customHeight="1">
      <c r="A22" s="7"/>
      <c r="B22" s="263"/>
      <c r="C22" s="7"/>
      <c r="D22" s="215"/>
      <c r="E22" s="215"/>
      <c r="F22" s="215"/>
      <c r="G22" s="188"/>
      <c r="H22" s="188"/>
    </row>
    <row r="23" spans="1:9" ht="13.5" customHeight="1">
      <c r="A23" s="208" t="s">
        <v>66</v>
      </c>
      <c r="B23" s="263"/>
      <c r="D23" s="202"/>
      <c r="E23" s="202"/>
      <c r="F23" s="202"/>
      <c r="I23" s="7" t="s">
        <v>0</v>
      </c>
    </row>
    <row r="24" spans="1:6" ht="13.5" customHeight="1">
      <c r="A24" s="212" t="s">
        <v>67</v>
      </c>
      <c r="B24" s="262"/>
      <c r="D24" s="202">
        <v>2</v>
      </c>
      <c r="E24" s="202"/>
      <c r="F24" s="202">
        <v>2</v>
      </c>
    </row>
    <row r="25" spans="1:6" ht="13.5" customHeight="1" hidden="1">
      <c r="A25" s="212" t="s">
        <v>68</v>
      </c>
      <c r="B25" s="262"/>
      <c r="C25" s="6"/>
      <c r="D25" s="202">
        <v>0</v>
      </c>
      <c r="E25" s="202"/>
      <c r="F25" s="202">
        <v>0</v>
      </c>
    </row>
    <row r="26" spans="1:6" ht="13.5" customHeight="1">
      <c r="A26" s="212" t="s">
        <v>69</v>
      </c>
      <c r="B26" s="262">
        <v>11</v>
      </c>
      <c r="C26" s="6"/>
      <c r="D26" s="165">
        <v>233934</v>
      </c>
      <c r="E26" s="165"/>
      <c r="F26" s="165">
        <v>193994</v>
      </c>
    </row>
    <row r="27" spans="1:8" s="13" customFormat="1" ht="13.5" customHeight="1" thickBot="1">
      <c r="A27" s="13" t="s">
        <v>103</v>
      </c>
      <c r="B27" s="262"/>
      <c r="C27" s="6"/>
      <c r="D27" s="214">
        <f>SUM(D24:D26)</f>
        <v>233936</v>
      </c>
      <c r="E27" s="165"/>
      <c r="F27" s="214">
        <f>SUM(F24:F26)</f>
        <v>193996</v>
      </c>
      <c r="G27" s="188"/>
      <c r="H27" s="188"/>
    </row>
    <row r="28" spans="2:6" ht="13.5" customHeight="1" thickTop="1">
      <c r="B28" s="258"/>
      <c r="C28" s="6"/>
      <c r="D28" s="135"/>
      <c r="E28" s="216"/>
      <c r="F28" s="217"/>
    </row>
    <row r="29" spans="2:6" ht="13.5" customHeight="1">
      <c r="B29" s="258"/>
      <c r="C29" s="6"/>
      <c r="D29" s="122"/>
      <c r="E29" s="200"/>
      <c r="F29" s="126"/>
    </row>
    <row r="30" spans="2:11" ht="13.5" customHeight="1">
      <c r="B30" s="257"/>
      <c r="C30" s="6"/>
      <c r="D30" s="122"/>
      <c r="E30" s="168"/>
      <c r="K30" s="7" t="s">
        <v>0</v>
      </c>
    </row>
    <row r="31" spans="2:5" ht="13.5" customHeight="1">
      <c r="B31" s="257"/>
      <c r="C31" s="6"/>
      <c r="D31" s="122"/>
      <c r="E31" s="168"/>
    </row>
    <row r="32" spans="2:5" ht="13.5" customHeight="1">
      <c r="B32" s="257"/>
      <c r="C32" s="6"/>
      <c r="D32" s="122"/>
      <c r="E32" s="168"/>
    </row>
    <row r="33" spans="1:6" ht="13.5" customHeight="1">
      <c r="A33" s="89"/>
      <c r="B33" s="9"/>
      <c r="C33" s="13"/>
      <c r="F33" s="7"/>
    </row>
    <row r="34" spans="1:6" ht="13.5" customHeight="1">
      <c r="A34" s="13"/>
      <c r="B34" s="9"/>
      <c r="C34" s="9"/>
      <c r="F34" s="7"/>
    </row>
    <row r="35" spans="1:6" ht="13.5" customHeight="1">
      <c r="A35" s="13"/>
      <c r="B35" s="9"/>
      <c r="C35" s="13"/>
      <c r="D35" s="122"/>
      <c r="F35" s="7"/>
    </row>
    <row r="36" spans="1:5" ht="13.5" customHeight="1">
      <c r="A36" s="13"/>
      <c r="B36" s="9"/>
      <c r="C36" s="13"/>
      <c r="D36" s="168"/>
      <c r="E36" s="168"/>
    </row>
    <row r="37" spans="1:5" ht="13.5" customHeight="1">
      <c r="A37" s="13"/>
      <c r="B37" s="9"/>
      <c r="C37" s="13"/>
      <c r="D37" s="168"/>
      <c r="E37" s="168"/>
    </row>
    <row r="38" spans="1:5" ht="13.5" customHeight="1">
      <c r="A38" s="13"/>
      <c r="B38" s="9"/>
      <c r="C38" s="13"/>
      <c r="D38" s="168"/>
      <c r="E38" s="168"/>
    </row>
    <row r="39" spans="1:256" ht="13.5" customHeight="1">
      <c r="A39" s="267" t="s">
        <v>229</v>
      </c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67"/>
      <c r="AZ39" s="267"/>
      <c r="BA39" s="267"/>
      <c r="BB39" s="267"/>
      <c r="BC39" s="267"/>
      <c r="BD39" s="267"/>
      <c r="BE39" s="267"/>
      <c r="BF39" s="267"/>
      <c r="BG39" s="267"/>
      <c r="BH39" s="267"/>
      <c r="BI39" s="267"/>
      <c r="BJ39" s="267"/>
      <c r="BK39" s="267"/>
      <c r="BL39" s="267"/>
      <c r="BM39" s="267"/>
      <c r="BN39" s="267"/>
      <c r="BO39" s="267"/>
      <c r="BP39" s="267"/>
      <c r="BQ39" s="267"/>
      <c r="BR39" s="267"/>
      <c r="BS39" s="267"/>
      <c r="BT39" s="267"/>
      <c r="BU39" s="267"/>
      <c r="BV39" s="267"/>
      <c r="BW39" s="267"/>
      <c r="BX39" s="267"/>
      <c r="BY39" s="267"/>
      <c r="BZ39" s="267"/>
      <c r="CA39" s="267"/>
      <c r="CB39" s="267"/>
      <c r="CC39" s="267"/>
      <c r="CD39" s="267"/>
      <c r="CE39" s="267"/>
      <c r="CF39" s="267"/>
      <c r="CG39" s="267"/>
      <c r="CH39" s="267"/>
      <c r="CI39" s="267"/>
      <c r="CJ39" s="267"/>
      <c r="CK39" s="267"/>
      <c r="CL39" s="267"/>
      <c r="CM39" s="267"/>
      <c r="CN39" s="267"/>
      <c r="CO39" s="267"/>
      <c r="CP39" s="267"/>
      <c r="CQ39" s="267"/>
      <c r="CR39" s="267"/>
      <c r="CS39" s="267"/>
      <c r="CT39" s="267"/>
      <c r="CU39" s="267"/>
      <c r="CV39" s="267"/>
      <c r="CW39" s="267"/>
      <c r="CX39" s="267"/>
      <c r="CY39" s="267"/>
      <c r="CZ39" s="267"/>
      <c r="DA39" s="267"/>
      <c r="DB39" s="267"/>
      <c r="DC39" s="267"/>
      <c r="DD39" s="267"/>
      <c r="DE39" s="267"/>
      <c r="DF39" s="267"/>
      <c r="DG39" s="267"/>
      <c r="DH39" s="267"/>
      <c r="DI39" s="267"/>
      <c r="DJ39" s="267"/>
      <c r="DK39" s="267"/>
      <c r="DL39" s="267"/>
      <c r="DM39" s="267"/>
      <c r="DN39" s="267"/>
      <c r="DO39" s="267"/>
      <c r="DP39" s="267"/>
      <c r="DQ39" s="267"/>
      <c r="DR39" s="267"/>
      <c r="DS39" s="267"/>
      <c r="DT39" s="267"/>
      <c r="DU39" s="267"/>
      <c r="DV39" s="267"/>
      <c r="DW39" s="267"/>
      <c r="DX39" s="267"/>
      <c r="DY39" s="267"/>
      <c r="DZ39" s="267"/>
      <c r="EA39" s="267"/>
      <c r="EB39" s="267"/>
      <c r="EC39" s="267"/>
      <c r="ED39" s="267"/>
      <c r="EE39" s="267"/>
      <c r="EF39" s="267"/>
      <c r="EG39" s="267"/>
      <c r="EH39" s="267"/>
      <c r="EI39" s="267"/>
      <c r="EJ39" s="267"/>
      <c r="EK39" s="267"/>
      <c r="EL39" s="267"/>
      <c r="EM39" s="267"/>
      <c r="EN39" s="267"/>
      <c r="EO39" s="267"/>
      <c r="EP39" s="267"/>
      <c r="EQ39" s="267"/>
      <c r="ER39" s="267"/>
      <c r="ES39" s="267"/>
      <c r="ET39" s="267"/>
      <c r="EU39" s="267"/>
      <c r="EV39" s="267"/>
      <c r="EW39" s="267"/>
      <c r="EX39" s="267"/>
      <c r="EY39" s="267"/>
      <c r="EZ39" s="267"/>
      <c r="FA39" s="267"/>
      <c r="FB39" s="267"/>
      <c r="FC39" s="267"/>
      <c r="FD39" s="267"/>
      <c r="FE39" s="267"/>
      <c r="FF39" s="267"/>
      <c r="FG39" s="267"/>
      <c r="FH39" s="267"/>
      <c r="FI39" s="267"/>
      <c r="FJ39" s="267"/>
      <c r="FK39" s="267"/>
      <c r="FL39" s="267"/>
      <c r="FM39" s="267"/>
      <c r="FN39" s="267"/>
      <c r="FO39" s="267"/>
      <c r="FP39" s="267"/>
      <c r="FQ39" s="267"/>
      <c r="FR39" s="267"/>
      <c r="FS39" s="267"/>
      <c r="FT39" s="267"/>
      <c r="FU39" s="267"/>
      <c r="FV39" s="267"/>
      <c r="FW39" s="267"/>
      <c r="FX39" s="267"/>
      <c r="FY39" s="267"/>
      <c r="FZ39" s="267"/>
      <c r="GA39" s="267"/>
      <c r="GB39" s="267"/>
      <c r="GC39" s="267"/>
      <c r="GD39" s="267"/>
      <c r="GE39" s="267"/>
      <c r="GF39" s="267"/>
      <c r="GG39" s="267"/>
      <c r="GH39" s="267"/>
      <c r="GI39" s="267"/>
      <c r="GJ39" s="267"/>
      <c r="GK39" s="267"/>
      <c r="GL39" s="267"/>
      <c r="GM39" s="267"/>
      <c r="GN39" s="267"/>
      <c r="GO39" s="267"/>
      <c r="GP39" s="267"/>
      <c r="GQ39" s="267"/>
      <c r="GR39" s="267"/>
      <c r="GS39" s="267"/>
      <c r="GT39" s="267"/>
      <c r="GU39" s="267"/>
      <c r="GV39" s="267"/>
      <c r="GW39" s="267"/>
      <c r="GX39" s="267"/>
      <c r="GY39" s="267"/>
      <c r="GZ39" s="267"/>
      <c r="HA39" s="267"/>
      <c r="HB39" s="267"/>
      <c r="HC39" s="267"/>
      <c r="HD39" s="267"/>
      <c r="HE39" s="267"/>
      <c r="HF39" s="267"/>
      <c r="HG39" s="267"/>
      <c r="HH39" s="267"/>
      <c r="HI39" s="267"/>
      <c r="HJ39" s="267"/>
      <c r="HK39" s="267"/>
      <c r="HL39" s="267"/>
      <c r="HM39" s="267"/>
      <c r="HN39" s="267"/>
      <c r="HO39" s="267"/>
      <c r="HP39" s="267"/>
      <c r="HQ39" s="267"/>
      <c r="HR39" s="267"/>
      <c r="HS39" s="267"/>
      <c r="HT39" s="267"/>
      <c r="HU39" s="267"/>
      <c r="HV39" s="267"/>
      <c r="HW39" s="267"/>
      <c r="HX39" s="267"/>
      <c r="HY39" s="267"/>
      <c r="HZ39" s="267"/>
      <c r="IA39" s="267"/>
      <c r="IB39" s="267"/>
      <c r="IC39" s="267"/>
      <c r="ID39" s="267"/>
      <c r="IE39" s="267"/>
      <c r="IF39" s="267"/>
      <c r="IG39" s="267"/>
      <c r="IH39" s="267"/>
      <c r="II39" s="267"/>
      <c r="IJ39" s="267"/>
      <c r="IK39" s="267"/>
      <c r="IL39" s="267"/>
      <c r="IM39" s="267"/>
      <c r="IN39" s="267"/>
      <c r="IO39" s="267"/>
      <c r="IP39" s="267"/>
      <c r="IQ39" s="267"/>
      <c r="IR39" s="267"/>
      <c r="IS39" s="267"/>
      <c r="IT39" s="267"/>
      <c r="IU39" s="267"/>
      <c r="IV39" s="267"/>
    </row>
    <row r="40" spans="2:8" ht="13.5" customHeight="1">
      <c r="B40" s="7"/>
      <c r="F40" s="7"/>
      <c r="G40" s="7"/>
      <c r="H40" s="7"/>
    </row>
    <row r="41" spans="1:256" ht="13.5" customHeight="1">
      <c r="A41" s="268" t="s">
        <v>228</v>
      </c>
      <c r="B41" s="268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8"/>
      <c r="AG41" s="268"/>
      <c r="AH41" s="268"/>
      <c r="AI41" s="268"/>
      <c r="AJ41" s="268"/>
      <c r="AK41" s="268"/>
      <c r="AL41" s="268"/>
      <c r="AM41" s="268"/>
      <c r="AN41" s="268"/>
      <c r="AO41" s="268"/>
      <c r="AP41" s="268"/>
      <c r="AQ41" s="268"/>
      <c r="AR41" s="268"/>
      <c r="AS41" s="268"/>
      <c r="AT41" s="268"/>
      <c r="AU41" s="268"/>
      <c r="AV41" s="268"/>
      <c r="AW41" s="268"/>
      <c r="AX41" s="268"/>
      <c r="AY41" s="268"/>
      <c r="AZ41" s="268"/>
      <c r="BA41" s="268"/>
      <c r="BB41" s="268"/>
      <c r="BC41" s="268"/>
      <c r="BD41" s="268"/>
      <c r="BE41" s="268"/>
      <c r="BF41" s="268"/>
      <c r="BG41" s="268"/>
      <c r="BH41" s="268"/>
      <c r="BI41" s="268"/>
      <c r="BJ41" s="268"/>
      <c r="BK41" s="268"/>
      <c r="BL41" s="268"/>
      <c r="BM41" s="268"/>
      <c r="BN41" s="268"/>
      <c r="BO41" s="268"/>
      <c r="BP41" s="268"/>
      <c r="BQ41" s="268"/>
      <c r="BR41" s="268"/>
      <c r="BS41" s="268"/>
      <c r="BT41" s="268"/>
      <c r="BU41" s="268"/>
      <c r="BV41" s="268"/>
      <c r="BW41" s="268"/>
      <c r="BX41" s="268"/>
      <c r="BY41" s="268"/>
      <c r="BZ41" s="268"/>
      <c r="CA41" s="268"/>
      <c r="CB41" s="268"/>
      <c r="CC41" s="268"/>
      <c r="CD41" s="268"/>
      <c r="CE41" s="268"/>
      <c r="CF41" s="268"/>
      <c r="CG41" s="268"/>
      <c r="CH41" s="268"/>
      <c r="CI41" s="268"/>
      <c r="CJ41" s="268"/>
      <c r="CK41" s="268"/>
      <c r="CL41" s="268"/>
      <c r="CM41" s="268"/>
      <c r="CN41" s="268"/>
      <c r="CO41" s="268"/>
      <c r="CP41" s="268"/>
      <c r="CQ41" s="268"/>
      <c r="CR41" s="268"/>
      <c r="CS41" s="268"/>
      <c r="CT41" s="268"/>
      <c r="CU41" s="268"/>
      <c r="CV41" s="268"/>
      <c r="CW41" s="268"/>
      <c r="CX41" s="268"/>
      <c r="CY41" s="268"/>
      <c r="CZ41" s="268"/>
      <c r="DA41" s="268"/>
      <c r="DB41" s="268"/>
      <c r="DC41" s="268"/>
      <c r="DD41" s="268"/>
      <c r="DE41" s="268"/>
      <c r="DF41" s="268"/>
      <c r="DG41" s="268"/>
      <c r="DH41" s="268"/>
      <c r="DI41" s="268"/>
      <c r="DJ41" s="268"/>
      <c r="DK41" s="268"/>
      <c r="DL41" s="268"/>
      <c r="DM41" s="268"/>
      <c r="DN41" s="268"/>
      <c r="DO41" s="268"/>
      <c r="DP41" s="268"/>
      <c r="DQ41" s="268"/>
      <c r="DR41" s="268"/>
      <c r="DS41" s="268"/>
      <c r="DT41" s="268"/>
      <c r="DU41" s="268"/>
      <c r="DV41" s="268"/>
      <c r="DW41" s="268"/>
      <c r="DX41" s="268"/>
      <c r="DY41" s="268"/>
      <c r="DZ41" s="268"/>
      <c r="EA41" s="268"/>
      <c r="EB41" s="268"/>
      <c r="EC41" s="268"/>
      <c r="ED41" s="268"/>
      <c r="EE41" s="268"/>
      <c r="EF41" s="268"/>
      <c r="EG41" s="268"/>
      <c r="EH41" s="268"/>
      <c r="EI41" s="268"/>
      <c r="EJ41" s="268"/>
      <c r="EK41" s="268"/>
      <c r="EL41" s="268"/>
      <c r="EM41" s="268"/>
      <c r="EN41" s="268"/>
      <c r="EO41" s="268"/>
      <c r="EP41" s="268"/>
      <c r="EQ41" s="268"/>
      <c r="ER41" s="268"/>
      <c r="ES41" s="268"/>
      <c r="ET41" s="268"/>
      <c r="EU41" s="268"/>
      <c r="EV41" s="268"/>
      <c r="EW41" s="268"/>
      <c r="EX41" s="268"/>
      <c r="EY41" s="268"/>
      <c r="EZ41" s="268"/>
      <c r="FA41" s="268"/>
      <c r="FB41" s="268"/>
      <c r="FC41" s="268"/>
      <c r="FD41" s="268"/>
      <c r="FE41" s="268"/>
      <c r="FF41" s="268"/>
      <c r="FG41" s="268"/>
      <c r="FH41" s="268"/>
      <c r="FI41" s="268"/>
      <c r="FJ41" s="268"/>
      <c r="FK41" s="268"/>
      <c r="FL41" s="268"/>
      <c r="FM41" s="268"/>
      <c r="FN41" s="268"/>
      <c r="FO41" s="268"/>
      <c r="FP41" s="268"/>
      <c r="FQ41" s="268"/>
      <c r="FR41" s="268"/>
      <c r="FS41" s="268"/>
      <c r="FT41" s="268"/>
      <c r="FU41" s="268"/>
      <c r="FV41" s="268"/>
      <c r="FW41" s="268"/>
      <c r="FX41" s="268"/>
      <c r="FY41" s="268"/>
      <c r="FZ41" s="268"/>
      <c r="GA41" s="268"/>
      <c r="GB41" s="268"/>
      <c r="GC41" s="268"/>
      <c r="GD41" s="268"/>
      <c r="GE41" s="268"/>
      <c r="GF41" s="268"/>
      <c r="GG41" s="268"/>
      <c r="GH41" s="268"/>
      <c r="GI41" s="268"/>
      <c r="GJ41" s="268"/>
      <c r="GK41" s="268"/>
      <c r="GL41" s="268"/>
      <c r="GM41" s="268"/>
      <c r="GN41" s="268"/>
      <c r="GO41" s="268"/>
      <c r="GP41" s="268"/>
      <c r="GQ41" s="268"/>
      <c r="GR41" s="268"/>
      <c r="GS41" s="268"/>
      <c r="GT41" s="268"/>
      <c r="GU41" s="268"/>
      <c r="GV41" s="268"/>
      <c r="GW41" s="268"/>
      <c r="GX41" s="268"/>
      <c r="GY41" s="268"/>
      <c r="GZ41" s="268"/>
      <c r="HA41" s="268"/>
      <c r="HB41" s="268"/>
      <c r="HC41" s="268"/>
      <c r="HD41" s="268"/>
      <c r="HE41" s="268"/>
      <c r="HF41" s="268"/>
      <c r="HG41" s="268"/>
      <c r="HH41" s="268"/>
      <c r="HI41" s="268"/>
      <c r="HJ41" s="268"/>
      <c r="HK41" s="268"/>
      <c r="HL41" s="268"/>
      <c r="HM41" s="268"/>
      <c r="HN41" s="268"/>
      <c r="HO41" s="268"/>
      <c r="HP41" s="268"/>
      <c r="HQ41" s="268"/>
      <c r="HR41" s="268"/>
      <c r="HS41" s="268"/>
      <c r="HT41" s="268"/>
      <c r="HU41" s="268"/>
      <c r="HV41" s="268"/>
      <c r="HW41" s="268"/>
      <c r="HX41" s="268"/>
      <c r="HY41" s="268"/>
      <c r="HZ41" s="268"/>
      <c r="IA41" s="268"/>
      <c r="IB41" s="268"/>
      <c r="IC41" s="268"/>
      <c r="ID41" s="268"/>
      <c r="IE41" s="268"/>
      <c r="IF41" s="268"/>
      <c r="IG41" s="268"/>
      <c r="IH41" s="268"/>
      <c r="II41" s="268"/>
      <c r="IJ41" s="268"/>
      <c r="IK41" s="268"/>
      <c r="IL41" s="268"/>
      <c r="IM41" s="268"/>
      <c r="IN41" s="268"/>
      <c r="IO41" s="268"/>
      <c r="IP41" s="268"/>
      <c r="IQ41" s="268"/>
      <c r="IR41" s="268"/>
      <c r="IS41" s="268"/>
      <c r="IT41" s="268"/>
      <c r="IU41" s="268"/>
      <c r="IV41" s="268"/>
    </row>
    <row r="42" spans="1:10" ht="13.5" customHeight="1">
      <c r="A42" s="139"/>
      <c r="C42" s="37"/>
      <c r="D42" s="175"/>
      <c r="E42" s="37"/>
      <c r="F42" s="175"/>
      <c r="G42" s="37"/>
      <c r="H42" s="175"/>
      <c r="I42" s="37"/>
      <c r="J42" s="6"/>
    </row>
    <row r="43" spans="1:10" ht="13.5" customHeight="1">
      <c r="A43" s="139"/>
      <c r="C43" s="37"/>
      <c r="D43" s="175"/>
      <c r="E43" s="37"/>
      <c r="F43" s="175"/>
      <c r="G43" s="37"/>
      <c r="H43" s="175"/>
      <c r="I43" s="37"/>
      <c r="J43" s="6"/>
    </row>
    <row r="44" spans="1:10" ht="13.5" customHeight="1">
      <c r="A44" s="139"/>
      <c r="C44" s="37"/>
      <c r="D44" s="175"/>
      <c r="E44" s="37"/>
      <c r="F44" s="175"/>
      <c r="G44" s="37"/>
      <c r="H44" s="175"/>
      <c r="I44" s="37"/>
      <c r="J44" s="6"/>
    </row>
    <row r="45" spans="1:10" ht="13.5" customHeight="1">
      <c r="A45" s="139"/>
      <c r="C45" s="37"/>
      <c r="D45" s="175"/>
      <c r="E45" s="37"/>
      <c r="F45" s="175"/>
      <c r="G45" s="37"/>
      <c r="H45" s="175"/>
      <c r="I45" s="37"/>
      <c r="J45" s="6"/>
    </row>
    <row r="46" spans="1:10" ht="13.5" customHeight="1">
      <c r="A46" s="89" t="s">
        <v>219</v>
      </c>
      <c r="B46" s="13" t="s">
        <v>196</v>
      </c>
      <c r="C46" s="13"/>
      <c r="F46" s="7"/>
      <c r="G46" s="37"/>
      <c r="H46" s="175"/>
      <c r="I46" s="37"/>
      <c r="J46" s="6"/>
    </row>
    <row r="47" spans="1:10" ht="13.5" customHeight="1">
      <c r="A47" s="13" t="s">
        <v>208</v>
      </c>
      <c r="B47" s="13" t="s">
        <v>220</v>
      </c>
      <c r="C47" s="13"/>
      <c r="F47" s="7"/>
      <c r="G47" s="37"/>
      <c r="H47" s="175"/>
      <c r="I47" s="37"/>
      <c r="J47" s="6"/>
    </row>
    <row r="48" spans="1:10" ht="13.5" customHeight="1">
      <c r="A48" s="13"/>
      <c r="B48" s="13"/>
      <c r="C48" s="13"/>
      <c r="F48" s="7"/>
      <c r="G48" s="37"/>
      <c r="H48" s="175"/>
      <c r="I48" s="37"/>
      <c r="J48" s="6"/>
    </row>
    <row r="49" spans="1:10" ht="13.5" customHeight="1">
      <c r="A49" s="13"/>
      <c r="B49" s="13"/>
      <c r="C49" s="13"/>
      <c r="F49" s="7"/>
      <c r="G49" s="37"/>
      <c r="H49" s="175"/>
      <c r="I49" s="37"/>
      <c r="J49" s="6"/>
    </row>
    <row r="50" spans="1:10" ht="30.75" customHeight="1">
      <c r="A50" s="13"/>
      <c r="B50" s="13"/>
      <c r="C50" s="13"/>
      <c r="F50" s="7"/>
      <c r="G50" s="37"/>
      <c r="H50" s="175"/>
      <c r="I50" s="37"/>
      <c r="J50" s="6"/>
    </row>
    <row r="51" spans="1:10" ht="13.5" customHeight="1">
      <c r="A51" s="13"/>
      <c r="B51" s="13"/>
      <c r="C51" s="13"/>
      <c r="F51" s="7"/>
      <c r="G51" s="37"/>
      <c r="H51" s="175"/>
      <c r="I51" s="37"/>
      <c r="J51" s="6"/>
    </row>
    <row r="52" spans="1:10" ht="13.5" customHeight="1">
      <c r="A52" s="13"/>
      <c r="B52" s="13"/>
      <c r="C52" s="13"/>
      <c r="F52" s="7"/>
      <c r="G52" s="37"/>
      <c r="H52" s="175"/>
      <c r="I52" s="37"/>
      <c r="J52" s="6"/>
    </row>
    <row r="53" spans="1:10" ht="13.5" customHeight="1">
      <c r="A53" s="13" t="s">
        <v>221</v>
      </c>
      <c r="B53" s="125" t="s">
        <v>222</v>
      </c>
      <c r="C53" s="13"/>
      <c r="F53" s="7"/>
      <c r="G53" s="37"/>
      <c r="H53" s="175"/>
      <c r="I53" s="37"/>
      <c r="J53" s="6"/>
    </row>
    <row r="54" spans="1:10" ht="13.5" customHeight="1">
      <c r="A54" s="13" t="s">
        <v>223</v>
      </c>
      <c r="B54" s="9" t="s">
        <v>202</v>
      </c>
      <c r="C54" s="9"/>
      <c r="F54" s="7"/>
      <c r="H54" s="218"/>
      <c r="J54" s="168"/>
    </row>
    <row r="55" spans="1:19" ht="13.5" customHeight="1">
      <c r="A55" s="293"/>
      <c r="B55" s="293"/>
      <c r="C55" s="293"/>
      <c r="D55" s="293"/>
      <c r="E55" s="293"/>
      <c r="F55" s="293"/>
      <c r="G55" s="184"/>
      <c r="H55" s="219"/>
      <c r="I55" s="6"/>
      <c r="J55" s="170"/>
      <c r="K55" s="6"/>
      <c r="L55" s="6"/>
      <c r="M55" s="6"/>
      <c r="N55" s="6"/>
      <c r="O55" s="6"/>
      <c r="P55" s="6"/>
      <c r="Q55" s="6"/>
      <c r="R55" s="6"/>
      <c r="S55" s="6"/>
    </row>
    <row r="56" spans="1:19" ht="13.5" customHeight="1" thickBot="1">
      <c r="A56" s="141"/>
      <c r="B56" s="17"/>
      <c r="C56" s="141"/>
      <c r="D56" s="141"/>
      <c r="E56" s="141"/>
      <c r="F56" s="171"/>
      <c r="G56" s="220"/>
      <c r="H56" s="220"/>
      <c r="I56" s="171"/>
      <c r="J56" s="172"/>
      <c r="K56" s="172"/>
      <c r="L56" s="172"/>
      <c r="M56" s="6"/>
      <c r="N56" s="6"/>
      <c r="O56" s="6"/>
      <c r="P56" s="6"/>
      <c r="Q56" s="6"/>
      <c r="R56" s="6"/>
      <c r="S56" s="6"/>
    </row>
    <row r="57" spans="1:19" ht="13.5" customHeight="1" thickTop="1">
      <c r="A57" s="21"/>
      <c r="B57" s="20"/>
      <c r="C57" s="21"/>
      <c r="D57" s="21"/>
      <c r="E57" s="21"/>
      <c r="F57" s="21"/>
      <c r="G57" s="221"/>
      <c r="H57" s="221"/>
      <c r="I57" s="173"/>
      <c r="J57" s="174"/>
      <c r="K57" s="174"/>
      <c r="L57" s="174"/>
      <c r="M57" s="6"/>
      <c r="N57" s="6"/>
      <c r="O57" s="6"/>
      <c r="P57" s="6"/>
      <c r="Q57" s="6"/>
      <c r="R57" s="6"/>
      <c r="S57" s="6"/>
    </row>
    <row r="58" spans="1:5" ht="13.5" customHeight="1">
      <c r="A58" s="13"/>
      <c r="B58" s="102"/>
      <c r="C58" s="13"/>
      <c r="D58" s="168"/>
      <c r="E58" s="168"/>
    </row>
    <row r="59" spans="4:5" ht="13.5" customHeight="1">
      <c r="D59" s="168"/>
      <c r="E59" s="168"/>
    </row>
    <row r="60" spans="4:5" ht="13.5" customHeight="1">
      <c r="D60" s="168"/>
      <c r="E60" s="168"/>
    </row>
    <row r="61" spans="4:5" ht="13.5" customHeight="1">
      <c r="D61" s="168"/>
      <c r="E61" s="168"/>
    </row>
    <row r="62" spans="4:5" ht="13.5" customHeight="1">
      <c r="D62" s="168"/>
      <c r="E62" s="168"/>
    </row>
    <row r="63" spans="4:5" ht="13.5" customHeight="1">
      <c r="D63" s="168"/>
      <c r="E63" s="168"/>
    </row>
    <row r="64" spans="4:5" ht="13.5" customHeight="1">
      <c r="D64" s="168"/>
      <c r="E64" s="168"/>
    </row>
    <row r="65" spans="4:5" ht="13.5" customHeight="1">
      <c r="D65" s="168"/>
      <c r="E65" s="168"/>
    </row>
    <row r="66" spans="4:5" ht="13.5" customHeight="1">
      <c r="D66" s="168"/>
      <c r="E66" s="168"/>
    </row>
    <row r="67" spans="4:5" ht="13.5" customHeight="1">
      <c r="D67" s="168"/>
      <c r="E67" s="168"/>
    </row>
    <row r="68" spans="4:5" ht="13.5" customHeight="1">
      <c r="D68" s="168"/>
      <c r="E68" s="168"/>
    </row>
    <row r="69" spans="4:5" ht="13.5" customHeight="1">
      <c r="D69" s="168"/>
      <c r="E69" s="168"/>
    </row>
    <row r="70" spans="4:5" ht="13.5" customHeight="1">
      <c r="D70" s="168"/>
      <c r="E70" s="168"/>
    </row>
    <row r="71" spans="4:8" ht="13.5" customHeight="1">
      <c r="D71" s="168"/>
      <c r="E71" s="168"/>
      <c r="F71" s="7"/>
      <c r="G71" s="7"/>
      <c r="H71" s="7"/>
    </row>
    <row r="72" spans="4:8" ht="13.5" customHeight="1">
      <c r="D72" s="168"/>
      <c r="E72" s="168"/>
      <c r="F72" s="7"/>
      <c r="G72" s="7"/>
      <c r="H72" s="7"/>
    </row>
    <row r="73" spans="4:8" ht="13.5" customHeight="1">
      <c r="D73" s="168"/>
      <c r="E73" s="168"/>
      <c r="F73" s="7"/>
      <c r="G73" s="7"/>
      <c r="H73" s="7"/>
    </row>
    <row r="74" spans="4:8" ht="13.5" customHeight="1">
      <c r="D74" s="168"/>
      <c r="E74" s="168"/>
      <c r="F74" s="7"/>
      <c r="G74" s="7"/>
      <c r="H74" s="7"/>
    </row>
    <row r="75" spans="4:8" ht="13.5" customHeight="1">
      <c r="D75" s="168"/>
      <c r="E75" s="168"/>
      <c r="F75" s="7"/>
      <c r="G75" s="7"/>
      <c r="H75" s="7"/>
    </row>
    <row r="76" spans="4:8" ht="13.5" customHeight="1">
      <c r="D76" s="168"/>
      <c r="E76" s="168"/>
      <c r="F76" s="7"/>
      <c r="G76" s="7"/>
      <c r="H76" s="7"/>
    </row>
    <row r="77" spans="4:8" ht="13.5" customHeight="1">
      <c r="D77" s="168"/>
      <c r="E77" s="168"/>
      <c r="F77" s="7"/>
      <c r="G77" s="7"/>
      <c r="H77" s="7"/>
    </row>
    <row r="78" spans="4:8" ht="13.5" customHeight="1">
      <c r="D78" s="168"/>
      <c r="E78" s="168"/>
      <c r="F78" s="7"/>
      <c r="G78" s="7"/>
      <c r="H78" s="7"/>
    </row>
    <row r="79" spans="4:8" ht="13.5" customHeight="1">
      <c r="D79" s="168"/>
      <c r="E79" s="168"/>
      <c r="F79" s="7"/>
      <c r="G79" s="7"/>
      <c r="H79" s="7"/>
    </row>
    <row r="80" spans="4:8" ht="13.5" customHeight="1">
      <c r="D80" s="168"/>
      <c r="E80" s="168"/>
      <c r="F80" s="7"/>
      <c r="G80" s="7"/>
      <c r="H80" s="7"/>
    </row>
    <row r="81" spans="4:8" ht="13.5" customHeight="1">
      <c r="D81" s="168"/>
      <c r="E81" s="168"/>
      <c r="F81" s="7"/>
      <c r="G81" s="7"/>
      <c r="H81" s="7"/>
    </row>
    <row r="82" spans="4:8" ht="13.5" customHeight="1">
      <c r="D82" s="168"/>
      <c r="E82" s="168"/>
      <c r="F82" s="7"/>
      <c r="G82" s="7"/>
      <c r="H82" s="7"/>
    </row>
    <row r="83" spans="4:8" ht="13.5" customHeight="1">
      <c r="D83" s="168"/>
      <c r="E83" s="168"/>
      <c r="F83" s="7"/>
      <c r="G83" s="7"/>
      <c r="H83" s="7"/>
    </row>
    <row r="84" spans="4:8" ht="13.5" customHeight="1">
      <c r="D84" s="168"/>
      <c r="E84" s="168"/>
      <c r="F84" s="7"/>
      <c r="G84" s="7"/>
      <c r="H84" s="7"/>
    </row>
    <row r="85" spans="4:8" ht="13.5" customHeight="1">
      <c r="D85" s="168"/>
      <c r="E85" s="168"/>
      <c r="F85" s="7"/>
      <c r="G85" s="7"/>
      <c r="H85" s="7"/>
    </row>
    <row r="86" spans="4:8" ht="13.5" customHeight="1">
      <c r="D86" s="168"/>
      <c r="E86" s="168"/>
      <c r="F86" s="7"/>
      <c r="G86" s="7"/>
      <c r="H86" s="7"/>
    </row>
    <row r="87" spans="4:8" ht="13.5" customHeight="1">
      <c r="D87" s="168"/>
      <c r="E87" s="168"/>
      <c r="F87" s="7"/>
      <c r="G87" s="7"/>
      <c r="H87" s="7"/>
    </row>
    <row r="88" spans="4:8" ht="13.5" customHeight="1">
      <c r="D88" s="168"/>
      <c r="E88" s="168"/>
      <c r="F88" s="7"/>
      <c r="G88" s="7"/>
      <c r="H88" s="7"/>
    </row>
    <row r="89" spans="4:8" ht="13.5" customHeight="1">
      <c r="D89" s="168"/>
      <c r="E89" s="168"/>
      <c r="F89" s="7"/>
      <c r="G89" s="7"/>
      <c r="H89" s="7"/>
    </row>
    <row r="91" spans="1:8" ht="13.5" customHeight="1" thickBot="1">
      <c r="A91" s="141"/>
      <c r="B91" s="17"/>
      <c r="C91" s="141"/>
      <c r="D91" s="141"/>
      <c r="E91" s="141"/>
      <c r="F91" s="7"/>
      <c r="G91" s="7"/>
      <c r="H91" s="7"/>
    </row>
    <row r="92" spans="1:8" ht="13.5" customHeight="1" thickTop="1">
      <c r="A92" s="21"/>
      <c r="B92" s="20"/>
      <c r="C92" s="21"/>
      <c r="D92" s="21"/>
      <c r="E92" s="21"/>
      <c r="F92" s="7"/>
      <c r="G92" s="7"/>
      <c r="H92" s="7"/>
    </row>
    <row r="93" spans="4:8" ht="13.5" customHeight="1">
      <c r="D93" s="168"/>
      <c r="E93" s="168"/>
      <c r="F93" s="7"/>
      <c r="G93" s="7"/>
      <c r="H93" s="7"/>
    </row>
    <row r="94" spans="4:8" ht="13.5" customHeight="1">
      <c r="D94" s="168"/>
      <c r="E94" s="168"/>
      <c r="F94" s="7"/>
      <c r="G94" s="7"/>
      <c r="H94" s="7"/>
    </row>
    <row r="95" spans="4:8" ht="13.5" customHeight="1">
      <c r="D95" s="168"/>
      <c r="E95" s="168"/>
      <c r="F95" s="7"/>
      <c r="G95" s="7"/>
      <c r="H95" s="7"/>
    </row>
    <row r="96" spans="4:8" ht="13.5" customHeight="1">
      <c r="D96" s="168"/>
      <c r="E96" s="168"/>
      <c r="F96" s="7"/>
      <c r="G96" s="7"/>
      <c r="H96" s="7"/>
    </row>
    <row r="97" spans="4:8" ht="13.5" customHeight="1">
      <c r="D97" s="168"/>
      <c r="E97" s="168"/>
      <c r="F97" s="7"/>
      <c r="G97" s="7"/>
      <c r="H97" s="7"/>
    </row>
    <row r="98" spans="4:8" ht="13.5" customHeight="1">
      <c r="D98" s="168"/>
      <c r="E98" s="168"/>
      <c r="F98" s="7"/>
      <c r="G98" s="7"/>
      <c r="H98" s="7"/>
    </row>
    <row r="99" spans="4:8" ht="13.5" customHeight="1">
      <c r="D99" s="168"/>
      <c r="E99" s="168"/>
      <c r="F99" s="7"/>
      <c r="G99" s="7"/>
      <c r="H99" s="7"/>
    </row>
    <row r="100" spans="4:8" ht="13.5" customHeight="1">
      <c r="D100" s="168"/>
      <c r="E100" s="168"/>
      <c r="F100" s="7"/>
      <c r="G100" s="7"/>
      <c r="H100" s="7"/>
    </row>
    <row r="101" spans="4:8" ht="13.5" customHeight="1">
      <c r="D101" s="168"/>
      <c r="E101" s="168"/>
      <c r="F101" s="7"/>
      <c r="G101" s="7"/>
      <c r="H101" s="7"/>
    </row>
    <row r="102" spans="4:8" ht="13.5" customHeight="1">
      <c r="D102" s="168"/>
      <c r="E102" s="168"/>
      <c r="F102" s="7"/>
      <c r="G102" s="7"/>
      <c r="H102" s="7"/>
    </row>
    <row r="103" spans="4:8" ht="13.5" customHeight="1">
      <c r="D103" s="168"/>
      <c r="E103" s="168"/>
      <c r="F103" s="7"/>
      <c r="G103" s="7"/>
      <c r="H103" s="7"/>
    </row>
    <row r="104" spans="4:8" ht="13.5" customHeight="1">
      <c r="D104" s="168"/>
      <c r="E104" s="168"/>
      <c r="F104" s="7"/>
      <c r="G104" s="7"/>
      <c r="H104" s="7"/>
    </row>
    <row r="105" spans="4:8" ht="13.5" customHeight="1">
      <c r="D105" s="168"/>
      <c r="E105" s="168"/>
      <c r="F105" s="7"/>
      <c r="G105" s="7"/>
      <c r="H105" s="7"/>
    </row>
    <row r="106" spans="4:8" ht="13.5" customHeight="1">
      <c r="D106" s="168"/>
      <c r="E106" s="168"/>
      <c r="F106" s="7"/>
      <c r="G106" s="7"/>
      <c r="H106" s="7"/>
    </row>
    <row r="107" spans="4:8" ht="13.5" customHeight="1">
      <c r="D107" s="168"/>
      <c r="E107" s="168"/>
      <c r="F107" s="7"/>
      <c r="G107" s="7"/>
      <c r="H107" s="7"/>
    </row>
    <row r="108" spans="4:8" ht="13.5" customHeight="1">
      <c r="D108" s="168"/>
      <c r="E108" s="168"/>
      <c r="F108" s="7"/>
      <c r="G108" s="7"/>
      <c r="H108" s="7"/>
    </row>
    <row r="109" spans="4:8" ht="13.5" customHeight="1">
      <c r="D109" s="168"/>
      <c r="E109" s="168"/>
      <c r="F109" s="7"/>
      <c r="G109" s="7"/>
      <c r="H109" s="7"/>
    </row>
    <row r="110" spans="4:8" ht="13.5" customHeight="1">
      <c r="D110" s="168"/>
      <c r="E110" s="168"/>
      <c r="F110" s="7"/>
      <c r="G110" s="7"/>
      <c r="H110" s="7"/>
    </row>
    <row r="111" spans="4:8" ht="13.5" customHeight="1">
      <c r="D111" s="168"/>
      <c r="E111" s="168"/>
      <c r="F111" s="7"/>
      <c r="G111" s="7"/>
      <c r="H111" s="7"/>
    </row>
    <row r="112" spans="4:8" ht="13.5" customHeight="1">
      <c r="D112" s="168"/>
      <c r="E112" s="168"/>
      <c r="F112" s="7"/>
      <c r="G112" s="7"/>
      <c r="H112" s="7"/>
    </row>
    <row r="113" spans="4:8" ht="13.5" customHeight="1">
      <c r="D113" s="168"/>
      <c r="E113" s="168"/>
      <c r="F113" s="7"/>
      <c r="G113" s="7"/>
      <c r="H113" s="7"/>
    </row>
    <row r="114" spans="4:8" ht="13.5" customHeight="1">
      <c r="D114" s="168"/>
      <c r="E114" s="168"/>
      <c r="F114" s="7"/>
      <c r="G114" s="7"/>
      <c r="H114" s="7"/>
    </row>
    <row r="115" spans="4:8" ht="13.5" customHeight="1">
      <c r="D115" s="168"/>
      <c r="E115" s="168"/>
      <c r="F115" s="7"/>
      <c r="G115" s="7"/>
      <c r="H115" s="7"/>
    </row>
    <row r="116" spans="4:8" ht="13.5" customHeight="1">
      <c r="D116" s="168"/>
      <c r="E116" s="168"/>
      <c r="F116" s="7"/>
      <c r="G116" s="7"/>
      <c r="H116" s="7"/>
    </row>
    <row r="117" spans="4:8" ht="13.5" customHeight="1">
      <c r="D117" s="168"/>
      <c r="E117" s="168"/>
      <c r="F117" s="7"/>
      <c r="G117" s="7"/>
      <c r="H117" s="7"/>
    </row>
    <row r="118" spans="4:8" ht="13.5" customHeight="1">
      <c r="D118" s="168"/>
      <c r="E118" s="168"/>
      <c r="F118" s="7"/>
      <c r="G118" s="7"/>
      <c r="H118" s="7"/>
    </row>
    <row r="119" spans="4:8" ht="13.5" customHeight="1">
      <c r="D119" s="168"/>
      <c r="E119" s="168"/>
      <c r="F119" s="7"/>
      <c r="G119" s="7"/>
      <c r="H119" s="7"/>
    </row>
    <row r="120" spans="4:8" ht="13.5" customHeight="1">
      <c r="D120" s="168"/>
      <c r="E120" s="168"/>
      <c r="F120" s="7"/>
      <c r="G120" s="7"/>
      <c r="H120" s="7"/>
    </row>
    <row r="121" spans="4:8" ht="13.5" customHeight="1">
      <c r="D121" s="168"/>
      <c r="E121" s="168"/>
      <c r="F121" s="7"/>
      <c r="G121" s="7"/>
      <c r="H121" s="7"/>
    </row>
    <row r="122" spans="4:8" ht="13.5" customHeight="1">
      <c r="D122" s="168"/>
      <c r="E122" s="168"/>
      <c r="F122" s="7"/>
      <c r="G122" s="7"/>
      <c r="H122" s="7"/>
    </row>
    <row r="123" spans="4:8" ht="13.5" customHeight="1">
      <c r="D123" s="168"/>
      <c r="E123" s="168"/>
      <c r="F123" s="7"/>
      <c r="G123" s="7"/>
      <c r="H123" s="7"/>
    </row>
    <row r="124" spans="4:8" ht="13.5" customHeight="1">
      <c r="D124" s="168"/>
      <c r="E124" s="168"/>
      <c r="F124" s="7"/>
      <c r="G124" s="7"/>
      <c r="H124" s="7"/>
    </row>
    <row r="125" spans="4:8" ht="13.5" customHeight="1">
      <c r="D125" s="168"/>
      <c r="E125" s="168"/>
      <c r="F125" s="7"/>
      <c r="G125" s="7"/>
      <c r="H125" s="7"/>
    </row>
    <row r="126" spans="4:8" ht="13.5" customHeight="1">
      <c r="D126" s="168"/>
      <c r="E126" s="168"/>
      <c r="F126" s="7"/>
      <c r="G126" s="7"/>
      <c r="H126" s="7"/>
    </row>
    <row r="127" spans="4:8" ht="13.5" customHeight="1">
      <c r="D127" s="168"/>
      <c r="E127" s="168"/>
      <c r="F127" s="7"/>
      <c r="G127" s="7"/>
      <c r="H127" s="7"/>
    </row>
    <row r="128" spans="4:8" ht="13.5" customHeight="1">
      <c r="D128" s="168"/>
      <c r="E128" s="168"/>
      <c r="F128" s="7"/>
      <c r="G128" s="7"/>
      <c r="H128" s="7"/>
    </row>
    <row r="129" spans="4:8" ht="13.5" customHeight="1">
      <c r="D129" s="168"/>
      <c r="E129" s="168"/>
      <c r="F129" s="7"/>
      <c r="G129" s="7"/>
      <c r="H129" s="7"/>
    </row>
    <row r="130" spans="4:8" ht="13.5" customHeight="1">
      <c r="D130" s="168"/>
      <c r="E130" s="168"/>
      <c r="F130" s="7"/>
      <c r="G130" s="7"/>
      <c r="H130" s="7"/>
    </row>
    <row r="131" spans="4:8" ht="13.5" customHeight="1">
      <c r="D131" s="168"/>
      <c r="E131" s="168"/>
      <c r="F131" s="7"/>
      <c r="G131" s="7"/>
      <c r="H131" s="7"/>
    </row>
    <row r="132" spans="4:8" ht="13.5" customHeight="1">
      <c r="D132" s="168"/>
      <c r="E132" s="168"/>
      <c r="F132" s="7"/>
      <c r="G132" s="7"/>
      <c r="H132" s="7"/>
    </row>
    <row r="133" spans="4:8" ht="13.5" customHeight="1">
      <c r="D133" s="168"/>
      <c r="E133" s="168"/>
      <c r="F133" s="7"/>
      <c r="G133" s="7"/>
      <c r="H133" s="7"/>
    </row>
    <row r="134" spans="4:8" ht="13.5" customHeight="1">
      <c r="D134" s="168"/>
      <c r="E134" s="168"/>
      <c r="F134" s="7"/>
      <c r="G134" s="7"/>
      <c r="H134" s="7"/>
    </row>
    <row r="135" spans="4:8" ht="13.5" customHeight="1">
      <c r="D135" s="168"/>
      <c r="E135" s="168"/>
      <c r="F135" s="7"/>
      <c r="G135" s="7"/>
      <c r="H135" s="7"/>
    </row>
    <row r="136" spans="4:8" ht="13.5" customHeight="1">
      <c r="D136" s="168"/>
      <c r="E136" s="168"/>
      <c r="F136" s="7"/>
      <c r="G136" s="7"/>
      <c r="H136" s="7"/>
    </row>
    <row r="137" spans="4:8" ht="13.5" customHeight="1">
      <c r="D137" s="168"/>
      <c r="E137" s="168"/>
      <c r="F137" s="7"/>
      <c r="G137" s="7"/>
      <c r="H137" s="7"/>
    </row>
    <row r="138" spans="4:8" ht="13.5" customHeight="1">
      <c r="D138" s="168"/>
      <c r="E138" s="168"/>
      <c r="F138" s="7"/>
      <c r="G138" s="7"/>
      <c r="H138" s="7"/>
    </row>
    <row r="139" spans="4:8" ht="13.5" customHeight="1">
      <c r="D139" s="168"/>
      <c r="E139" s="168"/>
      <c r="F139" s="7"/>
      <c r="G139" s="7"/>
      <c r="H139" s="7"/>
    </row>
    <row r="140" spans="4:8" ht="13.5" customHeight="1">
      <c r="D140" s="168"/>
      <c r="E140" s="168"/>
      <c r="F140" s="7"/>
      <c r="G140" s="7"/>
      <c r="H140" s="7"/>
    </row>
    <row r="141" spans="4:8" ht="13.5" customHeight="1">
      <c r="D141" s="168"/>
      <c r="E141" s="168"/>
      <c r="F141" s="7"/>
      <c r="G141" s="7"/>
      <c r="H141" s="7"/>
    </row>
    <row r="142" spans="4:8" ht="13.5" customHeight="1">
      <c r="D142" s="168"/>
      <c r="E142" s="168"/>
      <c r="F142" s="7"/>
      <c r="G142" s="7"/>
      <c r="H142" s="7"/>
    </row>
    <row r="143" spans="4:8" ht="13.5" customHeight="1">
      <c r="D143" s="168"/>
      <c r="E143" s="168"/>
      <c r="F143" s="7"/>
      <c r="G143" s="7"/>
      <c r="H143" s="7"/>
    </row>
    <row r="144" spans="4:8" ht="13.5" customHeight="1">
      <c r="D144" s="168"/>
      <c r="E144" s="168"/>
      <c r="F144" s="7"/>
      <c r="G144" s="7"/>
      <c r="H144" s="7"/>
    </row>
    <row r="145" spans="4:8" ht="13.5" customHeight="1">
      <c r="D145" s="168"/>
      <c r="E145" s="168"/>
      <c r="F145" s="7"/>
      <c r="G145" s="7"/>
      <c r="H145" s="7"/>
    </row>
    <row r="146" spans="4:8" ht="13.5" customHeight="1">
      <c r="D146" s="168"/>
      <c r="E146" s="168"/>
      <c r="F146" s="7"/>
      <c r="G146" s="7"/>
      <c r="H146" s="7"/>
    </row>
    <row r="147" spans="4:8" ht="13.5" customHeight="1">
      <c r="D147" s="168"/>
      <c r="E147" s="168"/>
      <c r="F147" s="7"/>
      <c r="G147" s="7"/>
      <c r="H147" s="7"/>
    </row>
    <row r="148" spans="4:8" ht="13.5" customHeight="1">
      <c r="D148" s="168"/>
      <c r="E148" s="168"/>
      <c r="F148" s="7"/>
      <c r="G148" s="7"/>
      <c r="H148" s="7"/>
    </row>
    <row r="149" spans="4:8" ht="13.5" customHeight="1">
      <c r="D149" s="168"/>
      <c r="E149" s="168"/>
      <c r="F149" s="7"/>
      <c r="G149" s="7"/>
      <c r="H149" s="7"/>
    </row>
    <row r="150" spans="4:8" ht="13.5" customHeight="1">
      <c r="D150" s="168"/>
      <c r="E150" s="168"/>
      <c r="F150" s="7"/>
      <c r="G150" s="7"/>
      <c r="H150" s="7"/>
    </row>
    <row r="151" spans="4:8" ht="13.5" customHeight="1">
      <c r="D151" s="168"/>
      <c r="E151" s="168"/>
      <c r="F151" s="7"/>
      <c r="G151" s="7"/>
      <c r="H151" s="7"/>
    </row>
    <row r="152" spans="4:8" ht="13.5" customHeight="1">
      <c r="D152" s="168"/>
      <c r="E152" s="168"/>
      <c r="F152" s="7"/>
      <c r="G152" s="7"/>
      <c r="H152" s="7"/>
    </row>
    <row r="153" spans="4:8" ht="13.5" customHeight="1">
      <c r="D153" s="168"/>
      <c r="E153" s="168"/>
      <c r="F153" s="7"/>
      <c r="G153" s="7"/>
      <c r="H153" s="7"/>
    </row>
    <row r="154" spans="4:8" ht="13.5" customHeight="1">
      <c r="D154" s="168"/>
      <c r="E154" s="168"/>
      <c r="F154" s="7"/>
      <c r="G154" s="7"/>
      <c r="H154" s="7"/>
    </row>
    <row r="155" spans="4:8" ht="13.5" customHeight="1">
      <c r="D155" s="168"/>
      <c r="E155" s="168"/>
      <c r="F155" s="7"/>
      <c r="G155" s="7"/>
      <c r="H155" s="7"/>
    </row>
    <row r="156" spans="4:8" ht="13.5" customHeight="1">
      <c r="D156" s="168"/>
      <c r="E156" s="168"/>
      <c r="F156" s="7"/>
      <c r="G156" s="7"/>
      <c r="H156" s="7"/>
    </row>
    <row r="157" spans="4:8" ht="13.5" customHeight="1">
      <c r="D157" s="168"/>
      <c r="E157" s="168"/>
      <c r="F157" s="7"/>
      <c r="G157" s="7"/>
      <c r="H157" s="7"/>
    </row>
    <row r="158" spans="4:8" ht="13.5" customHeight="1">
      <c r="D158" s="168"/>
      <c r="E158" s="168"/>
      <c r="F158" s="7"/>
      <c r="G158" s="7"/>
      <c r="H158" s="7"/>
    </row>
    <row r="159" spans="4:8" ht="13.5" customHeight="1">
      <c r="D159" s="168"/>
      <c r="E159" s="168"/>
      <c r="F159" s="7"/>
      <c r="G159" s="7"/>
      <c r="H159" s="7"/>
    </row>
    <row r="160" spans="4:8" ht="13.5" customHeight="1">
      <c r="D160" s="168"/>
      <c r="E160" s="168"/>
      <c r="F160" s="7"/>
      <c r="G160" s="7"/>
      <c r="H160" s="7"/>
    </row>
    <row r="161" spans="4:8" ht="13.5" customHeight="1">
      <c r="D161" s="168"/>
      <c r="E161" s="168"/>
      <c r="F161" s="7"/>
      <c r="G161" s="7"/>
      <c r="H161" s="7"/>
    </row>
    <row r="162" spans="4:8" ht="13.5" customHeight="1">
      <c r="D162" s="168"/>
      <c r="E162" s="168"/>
      <c r="F162" s="7"/>
      <c r="G162" s="7"/>
      <c r="H162" s="7"/>
    </row>
    <row r="163" spans="4:8" ht="13.5" customHeight="1">
      <c r="D163" s="168"/>
      <c r="E163" s="168"/>
      <c r="F163" s="7"/>
      <c r="G163" s="7"/>
      <c r="H163" s="7"/>
    </row>
    <row r="164" spans="4:8" ht="13.5" customHeight="1">
      <c r="D164" s="168"/>
      <c r="E164" s="168"/>
      <c r="F164" s="7"/>
      <c r="G164" s="7"/>
      <c r="H164" s="7"/>
    </row>
    <row r="165" spans="4:8" ht="13.5" customHeight="1">
      <c r="D165" s="168"/>
      <c r="E165" s="168"/>
      <c r="F165" s="7"/>
      <c r="G165" s="7"/>
      <c r="H165" s="7"/>
    </row>
    <row r="166" spans="4:8" ht="13.5" customHeight="1">
      <c r="D166" s="168"/>
      <c r="E166" s="168"/>
      <c r="F166" s="7"/>
      <c r="G166" s="7"/>
      <c r="H166" s="7"/>
    </row>
    <row r="167" spans="4:8" ht="13.5" customHeight="1">
      <c r="D167" s="168"/>
      <c r="E167" s="168"/>
      <c r="F167" s="7"/>
      <c r="G167" s="7"/>
      <c r="H167" s="7"/>
    </row>
    <row r="168" spans="4:8" ht="13.5" customHeight="1">
      <c r="D168" s="168"/>
      <c r="E168" s="168"/>
      <c r="F168" s="7"/>
      <c r="G168" s="7"/>
      <c r="H168" s="7"/>
    </row>
    <row r="169" spans="4:8" ht="13.5" customHeight="1">
      <c r="D169" s="168"/>
      <c r="E169" s="168"/>
      <c r="F169" s="7"/>
      <c r="G169" s="7"/>
      <c r="H169" s="7"/>
    </row>
    <row r="170" spans="4:8" ht="13.5" customHeight="1">
      <c r="D170" s="168"/>
      <c r="E170" s="168"/>
      <c r="F170" s="7"/>
      <c r="G170" s="7"/>
      <c r="H170" s="7"/>
    </row>
    <row r="171" spans="4:8" ht="13.5" customHeight="1">
      <c r="D171" s="168"/>
      <c r="E171" s="168"/>
      <c r="F171" s="7"/>
      <c r="G171" s="7"/>
      <c r="H171" s="7"/>
    </row>
    <row r="172" spans="4:8" ht="13.5" customHeight="1">
      <c r="D172" s="168"/>
      <c r="E172" s="168"/>
      <c r="F172" s="7"/>
      <c r="G172" s="7"/>
      <c r="H172" s="7"/>
    </row>
    <row r="173" spans="4:8" ht="13.5" customHeight="1">
      <c r="D173" s="168"/>
      <c r="E173" s="168"/>
      <c r="F173" s="7"/>
      <c r="G173" s="7"/>
      <c r="H173" s="7"/>
    </row>
    <row r="174" spans="4:8" ht="13.5" customHeight="1">
      <c r="D174" s="168"/>
      <c r="E174" s="168"/>
      <c r="F174" s="7"/>
      <c r="G174" s="7"/>
      <c r="H174" s="7"/>
    </row>
    <row r="175" spans="4:8" ht="13.5" customHeight="1">
      <c r="D175" s="168"/>
      <c r="E175" s="168"/>
      <c r="F175" s="7"/>
      <c r="G175" s="7"/>
      <c r="H175" s="7"/>
    </row>
    <row r="176" spans="4:8" ht="13.5" customHeight="1">
      <c r="D176" s="168"/>
      <c r="E176" s="168"/>
      <c r="F176" s="7"/>
      <c r="G176" s="7"/>
      <c r="H176" s="7"/>
    </row>
    <row r="177" spans="4:8" ht="13.5" customHeight="1">
      <c r="D177" s="168"/>
      <c r="E177" s="168"/>
      <c r="F177" s="7"/>
      <c r="G177" s="7"/>
      <c r="H177" s="7"/>
    </row>
    <row r="178" spans="4:8" ht="13.5" customHeight="1">
      <c r="D178" s="168"/>
      <c r="E178" s="168"/>
      <c r="F178" s="7"/>
      <c r="G178" s="7"/>
      <c r="H178" s="7"/>
    </row>
    <row r="179" spans="4:8" ht="13.5" customHeight="1">
      <c r="D179" s="168"/>
      <c r="E179" s="168"/>
      <c r="F179" s="7"/>
      <c r="G179" s="7"/>
      <c r="H179" s="7"/>
    </row>
    <row r="180" spans="4:8" ht="13.5" customHeight="1">
      <c r="D180" s="168"/>
      <c r="E180" s="168"/>
      <c r="F180" s="7"/>
      <c r="G180" s="7"/>
      <c r="H180" s="7"/>
    </row>
    <row r="181" spans="4:8" ht="13.5" customHeight="1">
      <c r="D181" s="168"/>
      <c r="E181" s="168"/>
      <c r="F181" s="7"/>
      <c r="G181" s="7"/>
      <c r="H181" s="7"/>
    </row>
    <row r="182" spans="4:8" ht="13.5" customHeight="1">
      <c r="D182" s="168"/>
      <c r="E182" s="168"/>
      <c r="F182" s="7"/>
      <c r="G182" s="7"/>
      <c r="H182" s="7"/>
    </row>
    <row r="183" spans="4:8" ht="13.5" customHeight="1">
      <c r="D183" s="168"/>
      <c r="E183" s="168"/>
      <c r="F183" s="7"/>
      <c r="G183" s="7"/>
      <c r="H183" s="7"/>
    </row>
    <row r="184" spans="4:8" ht="13.5" customHeight="1">
      <c r="D184" s="168"/>
      <c r="E184" s="168"/>
      <c r="F184" s="7"/>
      <c r="G184" s="7"/>
      <c r="H184" s="7"/>
    </row>
    <row r="185" spans="4:8" ht="13.5" customHeight="1">
      <c r="D185" s="168"/>
      <c r="E185" s="168"/>
      <c r="F185" s="7"/>
      <c r="G185" s="7"/>
      <c r="H185" s="7"/>
    </row>
    <row r="186" spans="4:8" ht="13.5" customHeight="1">
      <c r="D186" s="168"/>
      <c r="E186" s="168"/>
      <c r="F186" s="7"/>
      <c r="G186" s="7"/>
      <c r="H186" s="7"/>
    </row>
    <row r="187" spans="4:8" ht="13.5" customHeight="1">
      <c r="D187" s="168"/>
      <c r="E187" s="168"/>
      <c r="F187" s="7"/>
      <c r="G187" s="7"/>
      <c r="H187" s="7"/>
    </row>
    <row r="188" spans="4:8" ht="13.5" customHeight="1">
      <c r="D188" s="168"/>
      <c r="E188" s="168"/>
      <c r="F188" s="7"/>
      <c r="G188" s="7"/>
      <c r="H188" s="7"/>
    </row>
    <row r="189" spans="4:8" ht="13.5" customHeight="1">
      <c r="D189" s="168"/>
      <c r="E189" s="168"/>
      <c r="F189" s="7"/>
      <c r="G189" s="7"/>
      <c r="H189" s="7"/>
    </row>
    <row r="190" spans="4:8" ht="13.5" customHeight="1">
      <c r="D190" s="168"/>
      <c r="E190" s="168"/>
      <c r="F190" s="7"/>
      <c r="G190" s="7"/>
      <c r="H190" s="7"/>
    </row>
    <row r="191" spans="4:8" ht="13.5" customHeight="1">
      <c r="D191" s="168"/>
      <c r="E191" s="168"/>
      <c r="F191" s="7"/>
      <c r="G191" s="7"/>
      <c r="H191" s="7"/>
    </row>
    <row r="192" spans="4:8" ht="13.5" customHeight="1">
      <c r="D192" s="168"/>
      <c r="E192" s="168"/>
      <c r="F192" s="7"/>
      <c r="G192" s="7"/>
      <c r="H192" s="7"/>
    </row>
    <row r="193" spans="4:8" ht="13.5" customHeight="1">
      <c r="D193" s="168"/>
      <c r="E193" s="168"/>
      <c r="F193" s="7"/>
      <c r="G193" s="7"/>
      <c r="H193" s="7"/>
    </row>
    <row r="194" spans="4:8" ht="13.5" customHeight="1">
      <c r="D194" s="168"/>
      <c r="E194" s="168"/>
      <c r="F194" s="7"/>
      <c r="G194" s="7"/>
      <c r="H194" s="7"/>
    </row>
    <row r="195" spans="4:8" ht="13.5" customHeight="1">
      <c r="D195" s="168"/>
      <c r="E195" s="168"/>
      <c r="F195" s="7"/>
      <c r="G195" s="7"/>
      <c r="H195" s="7"/>
    </row>
    <row r="196" spans="4:8" ht="13.5" customHeight="1">
      <c r="D196" s="168"/>
      <c r="E196" s="168"/>
      <c r="F196" s="7"/>
      <c r="G196" s="7"/>
      <c r="H196" s="7"/>
    </row>
    <row r="197" spans="4:8" ht="13.5" customHeight="1">
      <c r="D197" s="168"/>
      <c r="E197" s="168"/>
      <c r="F197" s="7"/>
      <c r="G197" s="7"/>
      <c r="H197" s="7"/>
    </row>
    <row r="198" spans="4:8" ht="13.5" customHeight="1">
      <c r="D198" s="168"/>
      <c r="E198" s="168"/>
      <c r="F198" s="7"/>
      <c r="G198" s="7"/>
      <c r="H198" s="7"/>
    </row>
    <row r="199" spans="4:8" ht="13.5" customHeight="1">
      <c r="D199" s="168"/>
      <c r="E199" s="168"/>
      <c r="F199" s="7"/>
      <c r="G199" s="7"/>
      <c r="H199" s="7"/>
    </row>
    <row r="200" spans="4:8" ht="13.5" customHeight="1">
      <c r="D200" s="168"/>
      <c r="E200" s="168"/>
      <c r="F200" s="7"/>
      <c r="G200" s="7"/>
      <c r="H200" s="7"/>
    </row>
    <row r="201" spans="4:8" ht="13.5" customHeight="1">
      <c r="D201" s="168"/>
      <c r="E201" s="168"/>
      <c r="F201" s="7"/>
      <c r="G201" s="7"/>
      <c r="H201" s="7"/>
    </row>
    <row r="202" spans="4:8" ht="13.5" customHeight="1">
      <c r="D202" s="168"/>
      <c r="E202" s="168"/>
      <c r="F202" s="7"/>
      <c r="G202" s="7"/>
      <c r="H202" s="7"/>
    </row>
    <row r="203" spans="4:8" ht="13.5" customHeight="1">
      <c r="D203" s="168"/>
      <c r="E203" s="168"/>
      <c r="F203" s="7"/>
      <c r="G203" s="7"/>
      <c r="H203" s="7"/>
    </row>
    <row r="204" spans="4:8" ht="13.5" customHeight="1">
      <c r="D204" s="168"/>
      <c r="E204" s="168"/>
      <c r="F204" s="7"/>
      <c r="G204" s="7"/>
      <c r="H204" s="7"/>
    </row>
    <row r="205" spans="4:8" ht="13.5" customHeight="1">
      <c r="D205" s="168"/>
      <c r="E205" s="168"/>
      <c r="F205" s="7"/>
      <c r="G205" s="7"/>
      <c r="H205" s="7"/>
    </row>
    <row r="206" spans="4:8" ht="13.5" customHeight="1">
      <c r="D206" s="168"/>
      <c r="E206" s="168"/>
      <c r="F206" s="7"/>
      <c r="G206" s="7"/>
      <c r="H206" s="7"/>
    </row>
    <row r="207" spans="4:8" ht="13.5" customHeight="1">
      <c r="D207" s="168"/>
      <c r="E207" s="168"/>
      <c r="F207" s="7"/>
      <c r="G207" s="7"/>
      <c r="H207" s="7"/>
    </row>
    <row r="208" spans="4:8" ht="13.5" customHeight="1">
      <c r="D208" s="168"/>
      <c r="E208" s="168"/>
      <c r="F208" s="7"/>
      <c r="G208" s="7"/>
      <c r="H208" s="7"/>
    </row>
    <row r="209" spans="4:8" ht="13.5" customHeight="1">
      <c r="D209" s="168"/>
      <c r="E209" s="168"/>
      <c r="F209" s="7"/>
      <c r="G209" s="7"/>
      <c r="H209" s="7"/>
    </row>
    <row r="210" spans="4:8" ht="13.5" customHeight="1">
      <c r="D210" s="168"/>
      <c r="E210" s="168"/>
      <c r="F210" s="7"/>
      <c r="G210" s="7"/>
      <c r="H210" s="7"/>
    </row>
    <row r="211" spans="4:8" ht="13.5" customHeight="1">
      <c r="D211" s="168"/>
      <c r="E211" s="168"/>
      <c r="F211" s="7"/>
      <c r="G211" s="7"/>
      <c r="H211" s="7"/>
    </row>
    <row r="212" spans="4:8" ht="13.5" customHeight="1">
      <c r="D212" s="168"/>
      <c r="E212" s="168"/>
      <c r="F212" s="7"/>
      <c r="G212" s="7"/>
      <c r="H212" s="7"/>
    </row>
    <row r="213" spans="4:8" ht="13.5" customHeight="1">
      <c r="D213" s="168"/>
      <c r="E213" s="168"/>
      <c r="F213" s="7"/>
      <c r="G213" s="7"/>
      <c r="H213" s="7"/>
    </row>
    <row r="214" spans="4:8" ht="13.5" customHeight="1">
      <c r="D214" s="168"/>
      <c r="E214" s="168"/>
      <c r="F214" s="7"/>
      <c r="G214" s="7"/>
      <c r="H214" s="7"/>
    </row>
    <row r="215" spans="4:8" ht="13.5" customHeight="1">
      <c r="D215" s="168"/>
      <c r="E215" s="168"/>
      <c r="F215" s="7"/>
      <c r="G215" s="7"/>
      <c r="H215" s="7"/>
    </row>
    <row r="216" spans="4:8" ht="13.5" customHeight="1">
      <c r="D216" s="168"/>
      <c r="E216" s="168"/>
      <c r="F216" s="7"/>
      <c r="G216" s="7"/>
      <c r="H216" s="7"/>
    </row>
    <row r="217" spans="4:8" ht="13.5" customHeight="1">
      <c r="D217" s="168"/>
      <c r="E217" s="168"/>
      <c r="F217" s="7"/>
      <c r="G217" s="7"/>
      <c r="H217" s="7"/>
    </row>
    <row r="218" spans="4:8" ht="13.5" customHeight="1">
      <c r="D218" s="168"/>
      <c r="E218" s="168"/>
      <c r="F218" s="7"/>
      <c r="G218" s="7"/>
      <c r="H218" s="7"/>
    </row>
    <row r="219" spans="4:8" ht="13.5" customHeight="1">
      <c r="D219" s="168"/>
      <c r="E219" s="168"/>
      <c r="F219" s="7"/>
      <c r="G219" s="7"/>
      <c r="H219" s="7"/>
    </row>
    <row r="220" spans="4:8" ht="13.5" customHeight="1">
      <c r="D220" s="168"/>
      <c r="E220" s="168"/>
      <c r="F220" s="7"/>
      <c r="G220" s="7"/>
      <c r="H220" s="7"/>
    </row>
    <row r="221" spans="4:8" ht="13.5" customHeight="1">
      <c r="D221" s="168"/>
      <c r="E221" s="168"/>
      <c r="F221" s="7"/>
      <c r="G221" s="7"/>
      <c r="H221" s="7"/>
    </row>
    <row r="222" spans="4:8" ht="13.5" customHeight="1">
      <c r="D222" s="168"/>
      <c r="E222" s="168"/>
      <c r="F222" s="7"/>
      <c r="G222" s="7"/>
      <c r="H222" s="7"/>
    </row>
    <row r="223" spans="4:8" ht="13.5" customHeight="1">
      <c r="D223" s="168"/>
      <c r="E223" s="168"/>
      <c r="F223" s="7"/>
      <c r="G223" s="7"/>
      <c r="H223" s="7"/>
    </row>
    <row r="224" spans="4:8" ht="13.5" customHeight="1">
      <c r="D224" s="168"/>
      <c r="E224" s="168"/>
      <c r="F224" s="7"/>
      <c r="G224" s="7"/>
      <c r="H224" s="7"/>
    </row>
    <row r="225" spans="4:8" ht="13.5" customHeight="1">
      <c r="D225" s="168"/>
      <c r="E225" s="168"/>
      <c r="F225" s="7"/>
      <c r="G225" s="7"/>
      <c r="H225" s="7"/>
    </row>
    <row r="226" spans="4:8" ht="13.5" customHeight="1">
      <c r="D226" s="168"/>
      <c r="E226" s="168"/>
      <c r="F226" s="7"/>
      <c r="G226" s="7"/>
      <c r="H226" s="7"/>
    </row>
    <row r="227" spans="4:8" ht="13.5" customHeight="1">
      <c r="D227" s="168"/>
      <c r="E227" s="168"/>
      <c r="F227" s="7"/>
      <c r="G227" s="7"/>
      <c r="H227" s="7"/>
    </row>
    <row r="228" spans="4:8" ht="13.5" customHeight="1">
      <c r="D228" s="168"/>
      <c r="E228" s="168"/>
      <c r="F228" s="7"/>
      <c r="G228" s="7"/>
      <c r="H228" s="7"/>
    </row>
    <row r="229" spans="4:8" ht="13.5" customHeight="1">
      <c r="D229" s="168"/>
      <c r="E229" s="168"/>
      <c r="F229" s="7"/>
      <c r="G229" s="7"/>
      <c r="H229" s="7"/>
    </row>
    <row r="230" spans="4:8" ht="13.5" customHeight="1">
      <c r="D230" s="168"/>
      <c r="E230" s="168"/>
      <c r="F230" s="7"/>
      <c r="G230" s="7"/>
      <c r="H230" s="7"/>
    </row>
    <row r="231" spans="4:8" ht="13.5" customHeight="1">
      <c r="D231" s="168"/>
      <c r="E231" s="168"/>
      <c r="F231" s="7"/>
      <c r="G231" s="7"/>
      <c r="H231" s="7"/>
    </row>
    <row r="232" spans="4:8" ht="13.5" customHeight="1">
      <c r="D232" s="168"/>
      <c r="E232" s="168"/>
      <c r="F232" s="7"/>
      <c r="G232" s="7"/>
      <c r="H232" s="7"/>
    </row>
    <row r="233" spans="4:8" ht="13.5" customHeight="1">
      <c r="D233" s="168"/>
      <c r="E233" s="168"/>
      <c r="F233" s="7"/>
      <c r="G233" s="7"/>
      <c r="H233" s="7"/>
    </row>
    <row r="234" spans="4:8" ht="13.5" customHeight="1">
      <c r="D234" s="168"/>
      <c r="E234" s="168"/>
      <c r="F234" s="7"/>
      <c r="G234" s="7"/>
      <c r="H234" s="7"/>
    </row>
    <row r="235" spans="4:8" ht="13.5" customHeight="1">
      <c r="D235" s="168"/>
      <c r="E235" s="168"/>
      <c r="F235" s="7"/>
      <c r="G235" s="7"/>
      <c r="H235" s="7"/>
    </row>
    <row r="236" spans="4:8" ht="13.5" customHeight="1">
      <c r="D236" s="168"/>
      <c r="E236" s="168"/>
      <c r="F236" s="7"/>
      <c r="G236" s="7"/>
      <c r="H236" s="7"/>
    </row>
    <row r="237" spans="4:8" ht="13.5" customHeight="1">
      <c r="D237" s="168"/>
      <c r="E237" s="168"/>
      <c r="F237" s="7"/>
      <c r="G237" s="7"/>
      <c r="H237" s="7"/>
    </row>
    <row r="238" spans="4:8" ht="13.5" customHeight="1">
      <c r="D238" s="168"/>
      <c r="E238" s="168"/>
      <c r="F238" s="7"/>
      <c r="G238" s="7"/>
      <c r="H238" s="7"/>
    </row>
    <row r="239" spans="4:8" ht="13.5" customHeight="1">
      <c r="D239" s="168"/>
      <c r="E239" s="168"/>
      <c r="F239" s="7"/>
      <c r="G239" s="7"/>
      <c r="H239" s="7"/>
    </row>
    <row r="240" spans="4:8" ht="13.5" customHeight="1">
      <c r="D240" s="168"/>
      <c r="E240" s="168"/>
      <c r="F240" s="7"/>
      <c r="G240" s="7"/>
      <c r="H240" s="7"/>
    </row>
    <row r="241" spans="4:8" ht="13.5" customHeight="1">
      <c r="D241" s="168"/>
      <c r="E241" s="168"/>
      <c r="F241" s="7"/>
      <c r="G241" s="7"/>
      <c r="H241" s="7"/>
    </row>
    <row r="242" spans="4:8" ht="13.5" customHeight="1">
      <c r="D242" s="168"/>
      <c r="E242" s="168"/>
      <c r="F242" s="7"/>
      <c r="G242" s="7"/>
      <c r="H242" s="7"/>
    </row>
    <row r="243" spans="4:8" ht="13.5" customHeight="1">
      <c r="D243" s="168"/>
      <c r="E243" s="168"/>
      <c r="F243" s="7"/>
      <c r="G243" s="7"/>
      <c r="H243" s="7"/>
    </row>
    <row r="244" spans="4:8" ht="13.5" customHeight="1">
      <c r="D244" s="168"/>
      <c r="E244" s="168"/>
      <c r="F244" s="7"/>
      <c r="G244" s="7"/>
      <c r="H244" s="7"/>
    </row>
    <row r="245" spans="4:8" ht="13.5" customHeight="1">
      <c r="D245" s="168"/>
      <c r="E245" s="168"/>
      <c r="F245" s="7"/>
      <c r="G245" s="7"/>
      <c r="H245" s="7"/>
    </row>
    <row r="246" spans="4:8" ht="13.5" customHeight="1">
      <c r="D246" s="168"/>
      <c r="E246" s="168"/>
      <c r="F246" s="7"/>
      <c r="G246" s="7"/>
      <c r="H246" s="7"/>
    </row>
    <row r="247" spans="4:8" ht="13.5" customHeight="1">
      <c r="D247" s="168"/>
      <c r="E247" s="168"/>
      <c r="F247" s="7"/>
      <c r="G247" s="7"/>
      <c r="H247" s="7"/>
    </row>
    <row r="248" spans="4:8" ht="13.5" customHeight="1">
      <c r="D248" s="168"/>
      <c r="E248" s="168"/>
      <c r="F248" s="7"/>
      <c r="G248" s="7"/>
      <c r="H248" s="7"/>
    </row>
    <row r="249" spans="4:8" ht="13.5" customHeight="1">
      <c r="D249" s="168"/>
      <c r="E249" s="168"/>
      <c r="F249" s="7"/>
      <c r="G249" s="7"/>
      <c r="H249" s="7"/>
    </row>
    <row r="250" spans="4:8" ht="13.5" customHeight="1">
      <c r="D250" s="168"/>
      <c r="E250" s="168"/>
      <c r="F250" s="7"/>
      <c r="G250" s="7"/>
      <c r="H250" s="7"/>
    </row>
    <row r="251" spans="4:8" ht="13.5" customHeight="1">
      <c r="D251" s="168"/>
      <c r="E251" s="168"/>
      <c r="F251" s="7"/>
      <c r="G251" s="7"/>
      <c r="H251" s="7"/>
    </row>
    <row r="252" spans="4:8" ht="13.5" customHeight="1">
      <c r="D252" s="168"/>
      <c r="E252" s="168"/>
      <c r="F252" s="7"/>
      <c r="G252" s="7"/>
      <c r="H252" s="7"/>
    </row>
    <row r="253" spans="4:8" ht="13.5" customHeight="1">
      <c r="D253" s="168"/>
      <c r="E253" s="168"/>
      <c r="F253" s="7"/>
      <c r="G253" s="7"/>
      <c r="H253" s="7"/>
    </row>
    <row r="254" spans="4:8" ht="13.5" customHeight="1">
      <c r="D254" s="168"/>
      <c r="E254" s="168"/>
      <c r="F254" s="7"/>
      <c r="G254" s="7"/>
      <c r="H254" s="7"/>
    </row>
    <row r="255" spans="4:8" ht="13.5" customHeight="1">
      <c r="D255" s="168"/>
      <c r="E255" s="168"/>
      <c r="F255" s="7"/>
      <c r="G255" s="7"/>
      <c r="H255" s="7"/>
    </row>
    <row r="256" spans="4:8" ht="13.5" customHeight="1">
      <c r="D256" s="168"/>
      <c r="E256" s="168"/>
      <c r="F256" s="7"/>
      <c r="G256" s="7"/>
      <c r="H256" s="7"/>
    </row>
    <row r="257" spans="4:8" ht="13.5" customHeight="1">
      <c r="D257" s="168"/>
      <c r="E257" s="168"/>
      <c r="F257" s="7"/>
      <c r="G257" s="7"/>
      <c r="H257" s="7"/>
    </row>
    <row r="258" spans="4:8" ht="13.5" customHeight="1">
      <c r="D258" s="168"/>
      <c r="E258" s="168"/>
      <c r="F258" s="7"/>
      <c r="G258" s="7"/>
      <c r="H258" s="7"/>
    </row>
    <row r="259" spans="4:8" ht="13.5" customHeight="1">
      <c r="D259" s="168"/>
      <c r="E259" s="168"/>
      <c r="F259" s="7"/>
      <c r="G259" s="7"/>
      <c r="H259" s="7"/>
    </row>
    <row r="260" spans="4:8" ht="13.5" customHeight="1">
      <c r="D260" s="168"/>
      <c r="E260" s="168"/>
      <c r="F260" s="7"/>
      <c r="G260" s="7"/>
      <c r="H260" s="7"/>
    </row>
    <row r="261" spans="4:8" ht="13.5" customHeight="1">
      <c r="D261" s="168"/>
      <c r="E261" s="168"/>
      <c r="F261" s="7"/>
      <c r="G261" s="7"/>
      <c r="H261" s="7"/>
    </row>
    <row r="262" spans="4:8" ht="13.5" customHeight="1">
      <c r="D262" s="168"/>
      <c r="E262" s="168"/>
      <c r="F262" s="7"/>
      <c r="G262" s="7"/>
      <c r="H262" s="7"/>
    </row>
    <row r="263" spans="4:8" ht="13.5" customHeight="1">
      <c r="D263" s="168"/>
      <c r="E263" s="168"/>
      <c r="F263" s="7"/>
      <c r="G263" s="7"/>
      <c r="H263" s="7"/>
    </row>
    <row r="264" spans="4:8" ht="13.5" customHeight="1">
      <c r="D264" s="168"/>
      <c r="E264" s="168"/>
      <c r="F264" s="7"/>
      <c r="G264" s="7"/>
      <c r="H264" s="7"/>
    </row>
    <row r="265" spans="4:8" ht="13.5" customHeight="1">
      <c r="D265" s="168"/>
      <c r="E265" s="168"/>
      <c r="F265" s="7"/>
      <c r="G265" s="7"/>
      <c r="H265" s="7"/>
    </row>
    <row r="266" spans="4:8" ht="13.5" customHeight="1">
      <c r="D266" s="168"/>
      <c r="E266" s="168"/>
      <c r="F266" s="7"/>
      <c r="G266" s="7"/>
      <c r="H266" s="7"/>
    </row>
    <row r="267" spans="4:8" ht="13.5" customHeight="1">
      <c r="D267" s="168"/>
      <c r="E267" s="168"/>
      <c r="F267" s="7"/>
      <c r="G267" s="7"/>
      <c r="H267" s="7"/>
    </row>
    <row r="268" spans="4:8" ht="13.5" customHeight="1">
      <c r="D268" s="168"/>
      <c r="E268" s="168"/>
      <c r="F268" s="7"/>
      <c r="G268" s="7"/>
      <c r="H268" s="7"/>
    </row>
    <row r="269" spans="4:8" ht="13.5" customHeight="1">
      <c r="D269" s="168"/>
      <c r="E269" s="168"/>
      <c r="F269" s="7"/>
      <c r="G269" s="7"/>
      <c r="H269" s="7"/>
    </row>
    <row r="270" spans="4:8" ht="13.5" customHeight="1">
      <c r="D270" s="168"/>
      <c r="E270" s="168"/>
      <c r="F270" s="7"/>
      <c r="G270" s="7"/>
      <c r="H270" s="7"/>
    </row>
    <row r="271" spans="4:8" ht="13.5" customHeight="1">
      <c r="D271" s="168"/>
      <c r="E271" s="168"/>
      <c r="F271" s="7"/>
      <c r="G271" s="7"/>
      <c r="H271" s="7"/>
    </row>
    <row r="272" spans="4:8" ht="13.5" customHeight="1">
      <c r="D272" s="168"/>
      <c r="E272" s="168"/>
      <c r="F272" s="7"/>
      <c r="G272" s="7"/>
      <c r="H272" s="7"/>
    </row>
    <row r="273" spans="4:8" ht="13.5" customHeight="1">
      <c r="D273" s="168"/>
      <c r="E273" s="168"/>
      <c r="F273" s="7"/>
      <c r="G273" s="7"/>
      <c r="H273" s="7"/>
    </row>
    <row r="274" spans="4:8" ht="13.5" customHeight="1">
      <c r="D274" s="168"/>
      <c r="E274" s="168"/>
      <c r="F274" s="7"/>
      <c r="G274" s="7"/>
      <c r="H274" s="7"/>
    </row>
    <row r="275" spans="4:8" ht="13.5" customHeight="1">
      <c r="D275" s="168"/>
      <c r="E275" s="168"/>
      <c r="F275" s="7"/>
      <c r="G275" s="7"/>
      <c r="H275" s="7"/>
    </row>
    <row r="276" spans="4:8" ht="13.5" customHeight="1">
      <c r="D276" s="168"/>
      <c r="E276" s="168"/>
      <c r="F276" s="7"/>
      <c r="G276" s="7"/>
      <c r="H276" s="7"/>
    </row>
    <row r="277" spans="4:8" ht="13.5" customHeight="1">
      <c r="D277" s="168"/>
      <c r="E277" s="168"/>
      <c r="F277" s="7"/>
      <c r="G277" s="7"/>
      <c r="H277" s="7"/>
    </row>
    <row r="278" spans="4:8" ht="13.5" customHeight="1">
      <c r="D278" s="168"/>
      <c r="E278" s="168"/>
      <c r="F278" s="7"/>
      <c r="G278" s="7"/>
      <c r="H278" s="7"/>
    </row>
    <row r="279" spans="4:8" ht="13.5" customHeight="1">
      <c r="D279" s="168"/>
      <c r="E279" s="168"/>
      <c r="F279" s="7"/>
      <c r="G279" s="7"/>
      <c r="H279" s="7"/>
    </row>
    <row r="280" spans="4:8" ht="13.5" customHeight="1">
      <c r="D280" s="168"/>
      <c r="E280" s="168"/>
      <c r="F280" s="7"/>
      <c r="G280" s="7"/>
      <c r="H280" s="7"/>
    </row>
    <row r="281" spans="4:8" ht="13.5" customHeight="1">
      <c r="D281" s="168"/>
      <c r="E281" s="168"/>
      <c r="F281" s="7"/>
      <c r="G281" s="7"/>
      <c r="H281" s="7"/>
    </row>
    <row r="282" spans="4:8" ht="13.5" customHeight="1">
      <c r="D282" s="168"/>
      <c r="E282" s="168"/>
      <c r="F282" s="7"/>
      <c r="G282" s="7"/>
      <c r="H282" s="7"/>
    </row>
    <row r="283" spans="4:8" ht="13.5" customHeight="1">
      <c r="D283" s="168"/>
      <c r="E283" s="168"/>
      <c r="F283" s="7"/>
      <c r="G283" s="7"/>
      <c r="H283" s="7"/>
    </row>
    <row r="284" spans="4:8" ht="13.5" customHeight="1">
      <c r="D284" s="168"/>
      <c r="E284" s="168"/>
      <c r="F284" s="7"/>
      <c r="G284" s="7"/>
      <c r="H284" s="7"/>
    </row>
    <row r="285" spans="4:8" ht="13.5" customHeight="1">
      <c r="D285" s="168"/>
      <c r="E285" s="168"/>
      <c r="F285" s="7"/>
      <c r="G285" s="7"/>
      <c r="H285" s="7"/>
    </row>
    <row r="286" spans="4:8" ht="13.5" customHeight="1">
      <c r="D286" s="168"/>
      <c r="E286" s="168"/>
      <c r="F286" s="7"/>
      <c r="G286" s="7"/>
      <c r="H286" s="7"/>
    </row>
    <row r="287" spans="4:8" ht="13.5" customHeight="1">
      <c r="D287" s="168"/>
      <c r="E287" s="168"/>
      <c r="F287" s="7"/>
      <c r="G287" s="7"/>
      <c r="H287" s="7"/>
    </row>
    <row r="288" spans="4:8" ht="13.5" customHeight="1">
      <c r="D288" s="168"/>
      <c r="E288" s="168"/>
      <c r="F288" s="7"/>
      <c r="G288" s="7"/>
      <c r="H288" s="7"/>
    </row>
    <row r="289" spans="4:8" ht="13.5" customHeight="1">
      <c r="D289" s="168"/>
      <c r="E289" s="168"/>
      <c r="F289" s="7"/>
      <c r="G289" s="7"/>
      <c r="H289" s="7"/>
    </row>
    <row r="290" spans="4:8" ht="13.5" customHeight="1">
      <c r="D290" s="168"/>
      <c r="E290" s="168"/>
      <c r="F290" s="7"/>
      <c r="G290" s="7"/>
      <c r="H290" s="7"/>
    </row>
    <row r="291" spans="4:8" ht="13.5" customHeight="1">
      <c r="D291" s="168"/>
      <c r="E291" s="168"/>
      <c r="F291" s="7"/>
      <c r="G291" s="7"/>
      <c r="H291" s="7"/>
    </row>
    <row r="292" spans="4:8" ht="13.5" customHeight="1">
      <c r="D292" s="168"/>
      <c r="E292" s="168"/>
      <c r="F292" s="7"/>
      <c r="G292" s="7"/>
      <c r="H292" s="7"/>
    </row>
    <row r="293" spans="4:8" ht="13.5" customHeight="1">
      <c r="D293" s="168"/>
      <c r="E293" s="168"/>
      <c r="F293" s="7"/>
      <c r="G293" s="7"/>
      <c r="H293" s="7"/>
    </row>
    <row r="294" spans="4:8" ht="13.5" customHeight="1">
      <c r="D294" s="168"/>
      <c r="E294" s="168"/>
      <c r="F294" s="7"/>
      <c r="G294" s="7"/>
      <c r="H294" s="7"/>
    </row>
    <row r="295" spans="4:8" ht="13.5" customHeight="1">
      <c r="D295" s="168"/>
      <c r="E295" s="168"/>
      <c r="F295" s="7"/>
      <c r="G295" s="7"/>
      <c r="H295" s="7"/>
    </row>
    <row r="296" spans="4:8" ht="13.5" customHeight="1">
      <c r="D296" s="168"/>
      <c r="E296" s="168"/>
      <c r="F296" s="7"/>
      <c r="G296" s="7"/>
      <c r="H296" s="7"/>
    </row>
    <row r="297" spans="4:8" ht="13.5" customHeight="1">
      <c r="D297" s="168"/>
      <c r="E297" s="168"/>
      <c r="F297" s="7"/>
      <c r="G297" s="7"/>
      <c r="H297" s="7"/>
    </row>
    <row r="298" spans="4:8" ht="13.5" customHeight="1">
      <c r="D298" s="168"/>
      <c r="E298" s="168"/>
      <c r="F298" s="7"/>
      <c r="G298" s="7"/>
      <c r="H298" s="7"/>
    </row>
    <row r="299" spans="4:8" ht="13.5" customHeight="1">
      <c r="D299" s="168"/>
      <c r="E299" s="168"/>
      <c r="F299" s="7"/>
      <c r="G299" s="7"/>
      <c r="H299" s="7"/>
    </row>
    <row r="300" spans="4:8" ht="13.5" customHeight="1">
      <c r="D300" s="168"/>
      <c r="E300" s="168"/>
      <c r="F300" s="7"/>
      <c r="G300" s="7"/>
      <c r="H300" s="7"/>
    </row>
    <row r="301" spans="4:8" ht="13.5" customHeight="1">
      <c r="D301" s="168"/>
      <c r="E301" s="168"/>
      <c r="F301" s="7"/>
      <c r="G301" s="7"/>
      <c r="H301" s="7"/>
    </row>
    <row r="302" spans="4:8" ht="13.5" customHeight="1">
      <c r="D302" s="168"/>
      <c r="E302" s="168"/>
      <c r="F302" s="7"/>
      <c r="G302" s="7"/>
      <c r="H302" s="7"/>
    </row>
    <row r="303" spans="4:8" ht="13.5" customHeight="1">
      <c r="D303" s="168"/>
      <c r="E303" s="168"/>
      <c r="F303" s="7"/>
      <c r="G303" s="7"/>
      <c r="H303" s="7"/>
    </row>
    <row r="304" spans="4:8" ht="13.5" customHeight="1">
      <c r="D304" s="168"/>
      <c r="E304" s="168"/>
      <c r="F304" s="7"/>
      <c r="G304" s="7"/>
      <c r="H304" s="7"/>
    </row>
    <row r="305" spans="4:8" ht="13.5" customHeight="1">
      <c r="D305" s="168"/>
      <c r="E305" s="168"/>
      <c r="F305" s="7"/>
      <c r="G305" s="7"/>
      <c r="H305" s="7"/>
    </row>
    <row r="306" spans="4:8" ht="13.5" customHeight="1">
      <c r="D306" s="168"/>
      <c r="E306" s="168"/>
      <c r="F306" s="7"/>
      <c r="G306" s="7"/>
      <c r="H306" s="7"/>
    </row>
    <row r="307" spans="4:8" ht="13.5" customHeight="1">
      <c r="D307" s="168"/>
      <c r="E307" s="168"/>
      <c r="F307" s="7"/>
      <c r="G307" s="7"/>
      <c r="H307" s="7"/>
    </row>
    <row r="308" spans="4:8" ht="13.5" customHeight="1">
      <c r="D308" s="168"/>
      <c r="E308" s="168"/>
      <c r="F308" s="7"/>
      <c r="G308" s="7"/>
      <c r="H308" s="7"/>
    </row>
    <row r="309" spans="4:8" ht="13.5" customHeight="1">
      <c r="D309" s="168"/>
      <c r="E309" s="168"/>
      <c r="F309" s="7"/>
      <c r="G309" s="7"/>
      <c r="H309" s="7"/>
    </row>
    <row r="310" spans="4:8" ht="13.5" customHeight="1">
      <c r="D310" s="168"/>
      <c r="E310" s="168"/>
      <c r="F310" s="7"/>
      <c r="G310" s="7"/>
      <c r="H310" s="7"/>
    </row>
    <row r="311" spans="4:8" ht="13.5" customHeight="1">
      <c r="D311" s="168"/>
      <c r="E311" s="168"/>
      <c r="F311" s="7"/>
      <c r="G311" s="7"/>
      <c r="H311" s="7"/>
    </row>
    <row r="312" spans="4:8" ht="13.5" customHeight="1">
      <c r="D312" s="168"/>
      <c r="E312" s="168"/>
      <c r="F312" s="7"/>
      <c r="G312" s="7"/>
      <c r="H312" s="7"/>
    </row>
    <row r="313" spans="4:8" ht="13.5" customHeight="1">
      <c r="D313" s="168"/>
      <c r="E313" s="168"/>
      <c r="F313" s="7"/>
      <c r="G313" s="7"/>
      <c r="H313" s="7"/>
    </row>
    <row r="314" spans="4:8" ht="13.5" customHeight="1">
      <c r="D314" s="168"/>
      <c r="E314" s="168"/>
      <c r="F314" s="7"/>
      <c r="G314" s="7"/>
      <c r="H314" s="7"/>
    </row>
    <row r="315" spans="4:8" ht="13.5" customHeight="1">
      <c r="D315" s="168"/>
      <c r="E315" s="168"/>
      <c r="F315" s="7"/>
      <c r="G315" s="7"/>
      <c r="H315" s="7"/>
    </row>
    <row r="316" spans="4:8" ht="13.5" customHeight="1">
      <c r="D316" s="168"/>
      <c r="E316" s="168"/>
      <c r="F316" s="7"/>
      <c r="G316" s="7"/>
      <c r="H316" s="7"/>
    </row>
    <row r="317" spans="4:8" ht="13.5" customHeight="1">
      <c r="D317" s="168"/>
      <c r="E317" s="168"/>
      <c r="F317" s="7"/>
      <c r="G317" s="7"/>
      <c r="H317" s="7"/>
    </row>
    <row r="318" spans="4:8" ht="13.5" customHeight="1">
      <c r="D318" s="168"/>
      <c r="E318" s="168"/>
      <c r="F318" s="7"/>
      <c r="G318" s="7"/>
      <c r="H318" s="7"/>
    </row>
    <row r="319" spans="4:8" ht="13.5" customHeight="1">
      <c r="D319" s="168"/>
      <c r="E319" s="168"/>
      <c r="F319" s="7"/>
      <c r="G319" s="7"/>
      <c r="H319" s="7"/>
    </row>
    <row r="320" spans="4:8" ht="13.5" customHeight="1">
      <c r="D320" s="168"/>
      <c r="E320" s="168"/>
      <c r="F320" s="7"/>
      <c r="G320" s="7"/>
      <c r="H320" s="7"/>
    </row>
    <row r="321" spans="4:8" ht="13.5" customHeight="1">
      <c r="D321" s="168"/>
      <c r="E321" s="168"/>
      <c r="F321" s="7"/>
      <c r="G321" s="7"/>
      <c r="H321" s="7"/>
    </row>
    <row r="322" spans="4:8" ht="13.5" customHeight="1">
      <c r="D322" s="168"/>
      <c r="E322" s="168"/>
      <c r="F322" s="7"/>
      <c r="G322" s="7"/>
      <c r="H322" s="7"/>
    </row>
    <row r="323" spans="4:8" ht="13.5" customHeight="1">
      <c r="D323" s="168"/>
      <c r="E323" s="168"/>
      <c r="F323" s="7"/>
      <c r="G323" s="7"/>
      <c r="H323" s="7"/>
    </row>
    <row r="324" spans="4:8" ht="13.5" customHeight="1">
      <c r="D324" s="168"/>
      <c r="E324" s="168"/>
      <c r="F324" s="7"/>
      <c r="G324" s="7"/>
      <c r="H324" s="7"/>
    </row>
    <row r="325" spans="4:8" ht="13.5" customHeight="1">
      <c r="D325" s="168"/>
      <c r="E325" s="168"/>
      <c r="F325" s="7"/>
      <c r="G325" s="7"/>
      <c r="H325" s="7"/>
    </row>
    <row r="326" spans="4:8" ht="13.5" customHeight="1">
      <c r="D326" s="168"/>
      <c r="E326" s="168"/>
      <c r="F326" s="7"/>
      <c r="G326" s="7"/>
      <c r="H326" s="7"/>
    </row>
    <row r="327" spans="4:8" ht="13.5" customHeight="1">
      <c r="D327" s="168"/>
      <c r="E327" s="168"/>
      <c r="F327" s="7"/>
      <c r="G327" s="7"/>
      <c r="H327" s="7"/>
    </row>
    <row r="328" spans="4:8" ht="13.5" customHeight="1">
      <c r="D328" s="168"/>
      <c r="E328" s="168"/>
      <c r="F328" s="7"/>
      <c r="G328" s="7"/>
      <c r="H328" s="7"/>
    </row>
    <row r="329" spans="4:8" ht="13.5" customHeight="1">
      <c r="D329" s="168"/>
      <c r="E329" s="168"/>
      <c r="F329" s="7"/>
      <c r="G329" s="7"/>
      <c r="H329" s="7"/>
    </row>
    <row r="330" spans="4:8" ht="13.5" customHeight="1">
      <c r="D330" s="168"/>
      <c r="E330" s="168"/>
      <c r="F330" s="7"/>
      <c r="G330" s="7"/>
      <c r="H330" s="7"/>
    </row>
    <row r="331" spans="4:8" ht="13.5" customHeight="1">
      <c r="D331" s="168"/>
      <c r="E331" s="168"/>
      <c r="F331" s="7"/>
      <c r="G331" s="7"/>
      <c r="H331" s="7"/>
    </row>
    <row r="332" spans="4:8" ht="13.5" customHeight="1">
      <c r="D332" s="168"/>
      <c r="E332" s="168"/>
      <c r="F332" s="7"/>
      <c r="G332" s="7"/>
      <c r="H332" s="7"/>
    </row>
    <row r="333" spans="4:8" ht="13.5" customHeight="1">
      <c r="D333" s="168"/>
      <c r="E333" s="168"/>
      <c r="F333" s="7"/>
      <c r="G333" s="7"/>
      <c r="H333" s="7"/>
    </row>
    <row r="334" spans="4:8" ht="13.5" customHeight="1">
      <c r="D334" s="168"/>
      <c r="E334" s="168"/>
      <c r="F334" s="7"/>
      <c r="G334" s="7"/>
      <c r="H334" s="7"/>
    </row>
    <row r="335" spans="4:8" ht="13.5" customHeight="1">
      <c r="D335" s="168"/>
      <c r="E335" s="168"/>
      <c r="F335" s="7"/>
      <c r="G335" s="7"/>
      <c r="H335" s="7"/>
    </row>
    <row r="336" spans="4:8" ht="13.5" customHeight="1">
      <c r="D336" s="168"/>
      <c r="E336" s="168"/>
      <c r="F336" s="7"/>
      <c r="G336" s="7"/>
      <c r="H336" s="7"/>
    </row>
    <row r="337" spans="4:8" ht="13.5" customHeight="1">
      <c r="D337" s="168"/>
      <c r="E337" s="168"/>
      <c r="F337" s="7"/>
      <c r="G337" s="7"/>
      <c r="H337" s="7"/>
    </row>
    <row r="338" spans="4:8" ht="13.5" customHeight="1">
      <c r="D338" s="168"/>
      <c r="E338" s="168"/>
      <c r="F338" s="7"/>
      <c r="G338" s="7"/>
      <c r="H338" s="7"/>
    </row>
    <row r="339" spans="4:8" ht="13.5" customHeight="1">
      <c r="D339" s="168"/>
      <c r="E339" s="168"/>
      <c r="F339" s="7"/>
      <c r="G339" s="7"/>
      <c r="H339" s="7"/>
    </row>
    <row r="340" spans="4:8" ht="13.5" customHeight="1">
      <c r="D340" s="168"/>
      <c r="E340" s="168"/>
      <c r="F340" s="7"/>
      <c r="G340" s="7"/>
      <c r="H340" s="7"/>
    </row>
    <row r="341" spans="4:8" ht="13.5" customHeight="1">
      <c r="D341" s="168"/>
      <c r="E341" s="168"/>
      <c r="F341" s="7"/>
      <c r="G341" s="7"/>
      <c r="H341" s="7"/>
    </row>
    <row r="342" spans="4:8" ht="13.5" customHeight="1">
      <c r="D342" s="168"/>
      <c r="E342" s="168"/>
      <c r="F342" s="7"/>
      <c r="G342" s="7"/>
      <c r="H342" s="7"/>
    </row>
    <row r="343" spans="4:8" ht="13.5" customHeight="1">
      <c r="D343" s="168"/>
      <c r="E343" s="168"/>
      <c r="F343" s="7"/>
      <c r="G343" s="7"/>
      <c r="H343" s="7"/>
    </row>
    <row r="344" spans="4:8" ht="13.5" customHeight="1">
      <c r="D344" s="168"/>
      <c r="E344" s="168"/>
      <c r="F344" s="7"/>
      <c r="G344" s="7"/>
      <c r="H344" s="7"/>
    </row>
    <row r="345" spans="4:8" ht="13.5" customHeight="1">
      <c r="D345" s="168"/>
      <c r="E345" s="168"/>
      <c r="F345" s="7"/>
      <c r="G345" s="7"/>
      <c r="H345" s="7"/>
    </row>
    <row r="346" spans="4:8" ht="13.5" customHeight="1">
      <c r="D346" s="168"/>
      <c r="E346" s="168"/>
      <c r="F346" s="7"/>
      <c r="G346" s="7"/>
      <c r="H346" s="7"/>
    </row>
    <row r="347" spans="4:8" ht="13.5" customHeight="1">
      <c r="D347" s="168"/>
      <c r="E347" s="168"/>
      <c r="F347" s="7"/>
      <c r="G347" s="7"/>
      <c r="H347" s="7"/>
    </row>
    <row r="348" spans="4:8" ht="13.5" customHeight="1">
      <c r="D348" s="168"/>
      <c r="E348" s="168"/>
      <c r="F348" s="7"/>
      <c r="G348" s="7"/>
      <c r="H348" s="7"/>
    </row>
    <row r="349" spans="4:8" ht="13.5" customHeight="1">
      <c r="D349" s="168"/>
      <c r="E349" s="168"/>
      <c r="F349" s="7"/>
      <c r="G349" s="7"/>
      <c r="H349" s="7"/>
    </row>
    <row r="350" spans="4:8" ht="13.5" customHeight="1">
      <c r="D350" s="168"/>
      <c r="E350" s="168"/>
      <c r="F350" s="7"/>
      <c r="G350" s="7"/>
      <c r="H350" s="7"/>
    </row>
    <row r="351" spans="4:8" ht="13.5" customHeight="1">
      <c r="D351" s="168"/>
      <c r="E351" s="168"/>
      <c r="F351" s="7"/>
      <c r="G351" s="7"/>
      <c r="H351" s="7"/>
    </row>
    <row r="352" spans="4:8" ht="13.5" customHeight="1">
      <c r="D352" s="168"/>
      <c r="E352" s="168"/>
      <c r="F352" s="7"/>
      <c r="G352" s="7"/>
      <c r="H352" s="7"/>
    </row>
    <row r="353" spans="4:8" ht="13.5" customHeight="1">
      <c r="D353" s="168"/>
      <c r="E353" s="168"/>
      <c r="F353" s="7"/>
      <c r="G353" s="7"/>
      <c r="H353" s="7"/>
    </row>
    <row r="354" spans="4:8" ht="13.5" customHeight="1">
      <c r="D354" s="168"/>
      <c r="E354" s="168"/>
      <c r="F354" s="7"/>
      <c r="G354" s="7"/>
      <c r="H354" s="7"/>
    </row>
    <row r="355" spans="4:8" ht="13.5" customHeight="1">
      <c r="D355" s="168"/>
      <c r="E355" s="168"/>
      <c r="F355" s="7"/>
      <c r="G355" s="7"/>
      <c r="H355" s="7"/>
    </row>
    <row r="356" spans="4:8" ht="13.5" customHeight="1">
      <c r="D356" s="168"/>
      <c r="E356" s="168"/>
      <c r="F356" s="7"/>
      <c r="G356" s="7"/>
      <c r="H356" s="7"/>
    </row>
    <row r="357" spans="4:8" ht="13.5" customHeight="1">
      <c r="D357" s="168"/>
      <c r="E357" s="168"/>
      <c r="F357" s="7"/>
      <c r="G357" s="7"/>
      <c r="H357" s="7"/>
    </row>
    <row r="358" spans="4:8" ht="13.5" customHeight="1">
      <c r="D358" s="168"/>
      <c r="E358" s="168"/>
      <c r="F358" s="7"/>
      <c r="G358" s="7"/>
      <c r="H358" s="7"/>
    </row>
    <row r="359" spans="4:8" ht="13.5" customHeight="1">
      <c r="D359" s="168"/>
      <c r="E359" s="168"/>
      <c r="F359" s="7"/>
      <c r="G359" s="7"/>
      <c r="H359" s="7"/>
    </row>
    <row r="360" spans="4:8" ht="13.5" customHeight="1">
      <c r="D360" s="168"/>
      <c r="E360" s="168"/>
      <c r="F360" s="7"/>
      <c r="G360" s="7"/>
      <c r="H360" s="7"/>
    </row>
    <row r="361" spans="4:8" ht="13.5" customHeight="1">
      <c r="D361" s="168"/>
      <c r="E361" s="168"/>
      <c r="F361" s="7"/>
      <c r="G361" s="7"/>
      <c r="H361" s="7"/>
    </row>
    <row r="362" spans="4:8" ht="13.5" customHeight="1">
      <c r="D362" s="168"/>
      <c r="E362" s="168"/>
      <c r="F362" s="7"/>
      <c r="G362" s="7"/>
      <c r="H362" s="7"/>
    </row>
    <row r="363" spans="4:8" ht="13.5" customHeight="1">
      <c r="D363" s="168"/>
      <c r="E363" s="168"/>
      <c r="F363" s="7"/>
      <c r="G363" s="7"/>
      <c r="H363" s="7"/>
    </row>
    <row r="364" spans="4:8" ht="13.5" customHeight="1">
      <c r="D364" s="168"/>
      <c r="E364" s="168"/>
      <c r="F364" s="7"/>
      <c r="G364" s="7"/>
      <c r="H364" s="7"/>
    </row>
    <row r="365" spans="4:8" ht="13.5" customHeight="1">
      <c r="D365" s="168"/>
      <c r="E365" s="168"/>
      <c r="F365" s="7"/>
      <c r="G365" s="7"/>
      <c r="H365" s="7"/>
    </row>
    <row r="366" spans="4:8" ht="13.5" customHeight="1">
      <c r="D366" s="168"/>
      <c r="E366" s="168"/>
      <c r="F366" s="7"/>
      <c r="G366" s="7"/>
      <c r="H366" s="7"/>
    </row>
    <row r="367" spans="4:8" ht="13.5" customHeight="1">
      <c r="D367" s="168"/>
      <c r="E367" s="168"/>
      <c r="F367" s="7"/>
      <c r="G367" s="7"/>
      <c r="H367" s="7"/>
    </row>
    <row r="368" spans="4:8" ht="13.5" customHeight="1">
      <c r="D368" s="168"/>
      <c r="E368" s="168"/>
      <c r="F368" s="7"/>
      <c r="G368" s="7"/>
      <c r="H368" s="7"/>
    </row>
    <row r="369" spans="4:8" ht="13.5" customHeight="1">
      <c r="D369" s="168"/>
      <c r="E369" s="168"/>
      <c r="F369" s="7"/>
      <c r="G369" s="7"/>
      <c r="H369" s="7"/>
    </row>
    <row r="370" spans="4:8" ht="13.5" customHeight="1">
      <c r="D370" s="168"/>
      <c r="E370" s="168"/>
      <c r="F370" s="7"/>
      <c r="G370" s="7"/>
      <c r="H370" s="7"/>
    </row>
    <row r="371" spans="4:8" ht="13.5" customHeight="1">
      <c r="D371" s="168"/>
      <c r="E371" s="168"/>
      <c r="F371" s="7"/>
      <c r="G371" s="7"/>
      <c r="H371" s="7"/>
    </row>
    <row r="372" spans="4:8" ht="13.5" customHeight="1">
      <c r="D372" s="168"/>
      <c r="E372" s="168"/>
      <c r="F372" s="7"/>
      <c r="G372" s="7"/>
      <c r="H372" s="7"/>
    </row>
    <row r="373" spans="4:8" ht="13.5" customHeight="1">
      <c r="D373" s="168"/>
      <c r="E373" s="168"/>
      <c r="F373" s="7"/>
      <c r="G373" s="7"/>
      <c r="H373" s="7"/>
    </row>
    <row r="374" spans="4:8" ht="13.5" customHeight="1">
      <c r="D374" s="168"/>
      <c r="E374" s="168"/>
      <c r="F374" s="7"/>
      <c r="G374" s="7"/>
      <c r="H374" s="7"/>
    </row>
    <row r="375" spans="4:8" ht="13.5" customHeight="1">
      <c r="D375" s="168"/>
      <c r="E375" s="168"/>
      <c r="F375" s="7"/>
      <c r="G375" s="7"/>
      <c r="H375" s="7"/>
    </row>
    <row r="376" spans="4:8" ht="13.5" customHeight="1">
      <c r="D376" s="168"/>
      <c r="E376" s="168"/>
      <c r="F376" s="7"/>
      <c r="G376" s="7"/>
      <c r="H376" s="7"/>
    </row>
    <row r="377" spans="4:8" ht="13.5" customHeight="1">
      <c r="D377" s="168"/>
      <c r="E377" s="168"/>
      <c r="F377" s="7"/>
      <c r="G377" s="7"/>
      <c r="H377" s="7"/>
    </row>
    <row r="378" spans="4:8" ht="13.5" customHeight="1">
      <c r="D378" s="168"/>
      <c r="E378" s="168"/>
      <c r="F378" s="7"/>
      <c r="G378" s="7"/>
      <c r="H378" s="7"/>
    </row>
    <row r="379" spans="4:8" ht="13.5" customHeight="1">
      <c r="D379" s="168"/>
      <c r="E379" s="168"/>
      <c r="F379" s="7"/>
      <c r="G379" s="7"/>
      <c r="H379" s="7"/>
    </row>
    <row r="380" spans="4:8" ht="13.5" customHeight="1">
      <c r="D380" s="168"/>
      <c r="E380" s="168"/>
      <c r="F380" s="7"/>
      <c r="G380" s="7"/>
      <c r="H380" s="7"/>
    </row>
    <row r="381" spans="4:8" ht="13.5" customHeight="1">
      <c r="D381" s="168"/>
      <c r="E381" s="168"/>
      <c r="F381" s="7"/>
      <c r="G381" s="7"/>
      <c r="H381" s="7"/>
    </row>
    <row r="382" spans="4:8" ht="13.5" customHeight="1">
      <c r="D382" s="168"/>
      <c r="E382" s="168"/>
      <c r="F382" s="7"/>
      <c r="G382" s="7"/>
      <c r="H382" s="7"/>
    </row>
    <row r="383" spans="4:8" ht="13.5" customHeight="1">
      <c r="D383" s="168"/>
      <c r="E383" s="168"/>
      <c r="F383" s="7"/>
      <c r="G383" s="7"/>
      <c r="H383" s="7"/>
    </row>
    <row r="384" spans="4:8" ht="13.5" customHeight="1">
      <c r="D384" s="168"/>
      <c r="E384" s="168"/>
      <c r="F384" s="7"/>
      <c r="G384" s="7"/>
      <c r="H384" s="7"/>
    </row>
    <row r="385" spans="4:8" ht="13.5" customHeight="1">
      <c r="D385" s="168"/>
      <c r="E385" s="168"/>
      <c r="F385" s="7"/>
      <c r="G385" s="7"/>
      <c r="H385" s="7"/>
    </row>
    <row r="386" spans="4:8" ht="13.5" customHeight="1">
      <c r="D386" s="168"/>
      <c r="E386" s="168"/>
      <c r="F386" s="7"/>
      <c r="G386" s="7"/>
      <c r="H386" s="7"/>
    </row>
    <row r="387" spans="4:8" ht="13.5" customHeight="1">
      <c r="D387" s="168"/>
      <c r="E387" s="168"/>
      <c r="F387" s="7"/>
      <c r="G387" s="7"/>
      <c r="H387" s="7"/>
    </row>
    <row r="388" spans="4:8" ht="13.5" customHeight="1">
      <c r="D388" s="168"/>
      <c r="E388" s="168"/>
      <c r="F388" s="7"/>
      <c r="G388" s="7"/>
      <c r="H388" s="7"/>
    </row>
    <row r="389" spans="4:8" ht="13.5" customHeight="1">
      <c r="D389" s="168"/>
      <c r="E389" s="168"/>
      <c r="F389" s="7"/>
      <c r="G389" s="7"/>
      <c r="H389" s="7"/>
    </row>
    <row r="390" spans="4:8" ht="13.5" customHeight="1">
      <c r="D390" s="168"/>
      <c r="E390" s="168"/>
      <c r="F390" s="7"/>
      <c r="G390" s="7"/>
      <c r="H390" s="7"/>
    </row>
    <row r="391" spans="4:8" ht="13.5" customHeight="1">
      <c r="D391" s="168"/>
      <c r="E391" s="168"/>
      <c r="F391" s="7"/>
      <c r="G391" s="7"/>
      <c r="H391" s="7"/>
    </row>
    <row r="392" spans="4:8" ht="13.5" customHeight="1">
      <c r="D392" s="168"/>
      <c r="E392" s="168"/>
      <c r="F392" s="7"/>
      <c r="G392" s="7"/>
      <c r="H392" s="7"/>
    </row>
    <row r="393" spans="4:8" ht="13.5" customHeight="1">
      <c r="D393" s="168"/>
      <c r="E393" s="168"/>
      <c r="F393" s="7"/>
      <c r="G393" s="7"/>
      <c r="H393" s="7"/>
    </row>
    <row r="394" spans="4:8" ht="13.5" customHeight="1">
      <c r="D394" s="168"/>
      <c r="E394" s="168"/>
      <c r="F394" s="7"/>
      <c r="G394" s="7"/>
      <c r="H394" s="7"/>
    </row>
    <row r="395" spans="4:8" ht="13.5" customHeight="1">
      <c r="D395" s="168"/>
      <c r="E395" s="168"/>
      <c r="F395" s="7"/>
      <c r="G395" s="7"/>
      <c r="H395" s="7"/>
    </row>
    <row r="396" spans="4:8" ht="13.5" customHeight="1">
      <c r="D396" s="168"/>
      <c r="E396" s="168"/>
      <c r="F396" s="7"/>
      <c r="G396" s="7"/>
      <c r="H396" s="7"/>
    </row>
    <row r="397" spans="4:8" ht="13.5" customHeight="1">
      <c r="D397" s="168"/>
      <c r="E397" s="168"/>
      <c r="F397" s="7"/>
      <c r="G397" s="7"/>
      <c r="H397" s="7"/>
    </row>
    <row r="398" spans="4:8" ht="13.5" customHeight="1">
      <c r="D398" s="168"/>
      <c r="E398" s="168"/>
      <c r="F398" s="7"/>
      <c r="G398" s="7"/>
      <c r="H398" s="7"/>
    </row>
    <row r="399" spans="4:8" ht="13.5" customHeight="1">
      <c r="D399" s="168"/>
      <c r="E399" s="168"/>
      <c r="F399" s="7"/>
      <c r="G399" s="7"/>
      <c r="H399" s="7"/>
    </row>
    <row r="400" spans="4:8" ht="13.5" customHeight="1">
      <c r="D400" s="168"/>
      <c r="E400" s="168"/>
      <c r="F400" s="7"/>
      <c r="G400" s="7"/>
      <c r="H400" s="7"/>
    </row>
    <row r="401" spans="4:8" ht="13.5" customHeight="1">
      <c r="D401" s="168"/>
      <c r="E401" s="168"/>
      <c r="F401" s="7"/>
      <c r="G401" s="7"/>
      <c r="H401" s="7"/>
    </row>
    <row r="402" spans="4:8" ht="13.5" customHeight="1">
      <c r="D402" s="168"/>
      <c r="E402" s="168"/>
      <c r="F402" s="7"/>
      <c r="G402" s="7"/>
      <c r="H402" s="7"/>
    </row>
    <row r="403" spans="4:8" ht="13.5" customHeight="1">
      <c r="D403" s="168"/>
      <c r="E403" s="168"/>
      <c r="F403" s="7"/>
      <c r="G403" s="7"/>
      <c r="H403" s="7"/>
    </row>
    <row r="404" spans="4:8" ht="13.5" customHeight="1">
      <c r="D404" s="168"/>
      <c r="E404" s="168"/>
      <c r="F404" s="7"/>
      <c r="G404" s="7"/>
      <c r="H404" s="7"/>
    </row>
    <row r="405" spans="4:8" ht="13.5" customHeight="1">
      <c r="D405" s="168"/>
      <c r="E405" s="168"/>
      <c r="F405" s="7"/>
      <c r="G405" s="7"/>
      <c r="H405" s="7"/>
    </row>
    <row r="406" spans="4:8" ht="13.5" customHeight="1">
      <c r="D406" s="168"/>
      <c r="E406" s="168"/>
      <c r="F406" s="7"/>
      <c r="G406" s="7"/>
      <c r="H406" s="7"/>
    </row>
    <row r="407" spans="4:8" ht="13.5" customHeight="1">
      <c r="D407" s="168"/>
      <c r="E407" s="168"/>
      <c r="F407" s="7"/>
      <c r="G407" s="7"/>
      <c r="H407" s="7"/>
    </row>
    <row r="408" spans="4:8" ht="13.5" customHeight="1">
      <c r="D408" s="168"/>
      <c r="E408" s="168"/>
      <c r="F408" s="7"/>
      <c r="G408" s="7"/>
      <c r="H408" s="7"/>
    </row>
    <row r="409" spans="4:8" ht="13.5" customHeight="1">
      <c r="D409" s="168"/>
      <c r="E409" s="168"/>
      <c r="F409" s="7"/>
      <c r="G409" s="7"/>
      <c r="H409" s="7"/>
    </row>
    <row r="410" spans="4:8" ht="13.5" customHeight="1">
      <c r="D410" s="168"/>
      <c r="E410" s="168"/>
      <c r="F410" s="7"/>
      <c r="G410" s="7"/>
      <c r="H410" s="7"/>
    </row>
    <row r="411" spans="4:8" ht="13.5" customHeight="1">
      <c r="D411" s="168"/>
      <c r="E411" s="168"/>
      <c r="F411" s="7"/>
      <c r="G411" s="7"/>
      <c r="H411" s="7"/>
    </row>
    <row r="412" spans="4:8" ht="13.5" customHeight="1">
      <c r="D412" s="168"/>
      <c r="E412" s="168"/>
      <c r="F412" s="7"/>
      <c r="G412" s="7"/>
      <c r="H412" s="7"/>
    </row>
    <row r="413" spans="4:8" ht="13.5" customHeight="1">
      <c r="D413" s="168"/>
      <c r="E413" s="168"/>
      <c r="F413" s="7"/>
      <c r="G413" s="7"/>
      <c r="H413" s="7"/>
    </row>
    <row r="414" spans="4:8" ht="13.5" customHeight="1">
      <c r="D414" s="168"/>
      <c r="E414" s="168"/>
      <c r="F414" s="7"/>
      <c r="G414" s="7"/>
      <c r="H414" s="7"/>
    </row>
    <row r="415" spans="4:8" ht="13.5" customHeight="1">
      <c r="D415" s="168"/>
      <c r="E415" s="168"/>
      <c r="F415" s="7"/>
      <c r="G415" s="7"/>
      <c r="H415" s="7"/>
    </row>
    <row r="416" spans="4:8" ht="13.5" customHeight="1">
      <c r="D416" s="168"/>
      <c r="E416" s="168"/>
      <c r="F416" s="7"/>
      <c r="G416" s="7"/>
      <c r="H416" s="7"/>
    </row>
    <row r="417" spans="4:8" ht="13.5" customHeight="1">
      <c r="D417" s="168"/>
      <c r="E417" s="168"/>
      <c r="F417" s="7"/>
      <c r="G417" s="7"/>
      <c r="H417" s="7"/>
    </row>
    <row r="418" spans="4:8" ht="13.5" customHeight="1">
      <c r="D418" s="168"/>
      <c r="E418" s="168"/>
      <c r="F418" s="7"/>
      <c r="G418" s="7"/>
      <c r="H418" s="7"/>
    </row>
    <row r="419" spans="4:8" ht="13.5" customHeight="1">
      <c r="D419" s="168"/>
      <c r="E419" s="168"/>
      <c r="F419" s="7"/>
      <c r="G419" s="7"/>
      <c r="H419" s="7"/>
    </row>
    <row r="420" spans="4:8" ht="13.5" customHeight="1">
      <c r="D420" s="168"/>
      <c r="E420" s="168"/>
      <c r="F420" s="7"/>
      <c r="G420" s="7"/>
      <c r="H420" s="7"/>
    </row>
    <row r="421" spans="4:8" ht="13.5" customHeight="1">
      <c r="D421" s="168"/>
      <c r="E421" s="168"/>
      <c r="F421" s="7"/>
      <c r="G421" s="7"/>
      <c r="H421" s="7"/>
    </row>
    <row r="422" spans="4:8" ht="13.5" customHeight="1">
      <c r="D422" s="168"/>
      <c r="E422" s="168"/>
      <c r="F422" s="7"/>
      <c r="G422" s="7"/>
      <c r="H422" s="7"/>
    </row>
    <row r="423" spans="4:8" ht="13.5" customHeight="1">
      <c r="D423" s="168"/>
      <c r="E423" s="168"/>
      <c r="F423" s="7"/>
      <c r="G423" s="7"/>
      <c r="H423" s="7"/>
    </row>
    <row r="424" spans="4:8" ht="13.5" customHeight="1">
      <c r="D424" s="168"/>
      <c r="E424" s="168"/>
      <c r="F424" s="7"/>
      <c r="G424" s="7"/>
      <c r="H424" s="7"/>
    </row>
    <row r="425" spans="4:8" ht="13.5" customHeight="1">
      <c r="D425" s="168"/>
      <c r="E425" s="168"/>
      <c r="F425" s="7"/>
      <c r="G425" s="7"/>
      <c r="H425" s="7"/>
    </row>
    <row r="426" spans="4:8" ht="13.5" customHeight="1">
      <c r="D426" s="168"/>
      <c r="E426" s="168"/>
      <c r="F426" s="7"/>
      <c r="G426" s="7"/>
      <c r="H426" s="7"/>
    </row>
    <row r="427" spans="4:8" ht="13.5" customHeight="1">
      <c r="D427" s="168"/>
      <c r="E427" s="168"/>
      <c r="F427" s="7"/>
      <c r="G427" s="7"/>
      <c r="H427" s="7"/>
    </row>
    <row r="428" spans="4:8" ht="13.5" customHeight="1">
      <c r="D428" s="168"/>
      <c r="E428" s="168"/>
      <c r="F428" s="7"/>
      <c r="G428" s="7"/>
      <c r="H428" s="7"/>
    </row>
    <row r="429" spans="4:8" ht="13.5" customHeight="1">
      <c r="D429" s="168"/>
      <c r="E429" s="168"/>
      <c r="F429" s="7"/>
      <c r="G429" s="7"/>
      <c r="H429" s="7"/>
    </row>
    <row r="430" spans="4:8" ht="13.5" customHeight="1">
      <c r="D430" s="168"/>
      <c r="E430" s="168"/>
      <c r="F430" s="7"/>
      <c r="G430" s="7"/>
      <c r="H430" s="7"/>
    </row>
    <row r="431" spans="4:8" ht="13.5" customHeight="1">
      <c r="D431" s="168"/>
      <c r="E431" s="168"/>
      <c r="F431" s="7"/>
      <c r="G431" s="7"/>
      <c r="H431" s="7"/>
    </row>
    <row r="432" spans="4:8" ht="13.5" customHeight="1">
      <c r="D432" s="168"/>
      <c r="E432" s="168"/>
      <c r="F432" s="7"/>
      <c r="G432" s="7"/>
      <c r="H432" s="7"/>
    </row>
    <row r="433" spans="4:8" ht="13.5" customHeight="1">
      <c r="D433" s="168"/>
      <c r="E433" s="168"/>
      <c r="F433" s="7"/>
      <c r="G433" s="7"/>
      <c r="H433" s="7"/>
    </row>
    <row r="434" spans="4:8" ht="13.5" customHeight="1">
      <c r="D434" s="168"/>
      <c r="E434" s="168"/>
      <c r="F434" s="7"/>
      <c r="G434" s="7"/>
      <c r="H434" s="7"/>
    </row>
    <row r="435" spans="4:8" ht="13.5" customHeight="1">
      <c r="D435" s="168"/>
      <c r="E435" s="168"/>
      <c r="F435" s="7"/>
      <c r="G435" s="7"/>
      <c r="H435" s="7"/>
    </row>
    <row r="436" spans="4:8" ht="13.5" customHeight="1">
      <c r="D436" s="168"/>
      <c r="E436" s="168"/>
      <c r="F436" s="7"/>
      <c r="G436" s="7"/>
      <c r="H436" s="7"/>
    </row>
    <row r="437" spans="4:8" ht="13.5" customHeight="1">
      <c r="D437" s="168"/>
      <c r="E437" s="168"/>
      <c r="F437" s="7"/>
      <c r="G437" s="7"/>
      <c r="H437" s="7"/>
    </row>
    <row r="438" spans="4:8" ht="13.5" customHeight="1">
      <c r="D438" s="168"/>
      <c r="E438" s="168"/>
      <c r="F438" s="7"/>
      <c r="G438" s="7"/>
      <c r="H438" s="7"/>
    </row>
    <row r="439" spans="4:8" ht="13.5" customHeight="1">
      <c r="D439" s="168"/>
      <c r="E439" s="168"/>
      <c r="F439" s="7"/>
      <c r="G439" s="7"/>
      <c r="H439" s="7"/>
    </row>
    <row r="440" spans="4:8" ht="13.5" customHeight="1">
      <c r="D440" s="168"/>
      <c r="E440" s="168"/>
      <c r="F440" s="7"/>
      <c r="G440" s="7"/>
      <c r="H440" s="7"/>
    </row>
    <row r="441" spans="4:8" ht="13.5" customHeight="1">
      <c r="D441" s="168"/>
      <c r="E441" s="168"/>
      <c r="F441" s="7"/>
      <c r="G441" s="7"/>
      <c r="H441" s="7"/>
    </row>
    <row r="442" spans="4:8" ht="13.5" customHeight="1">
      <c r="D442" s="168"/>
      <c r="E442" s="168"/>
      <c r="F442" s="7"/>
      <c r="G442" s="7"/>
      <c r="H442" s="7"/>
    </row>
    <row r="443" spans="4:8" ht="13.5" customHeight="1">
      <c r="D443" s="168"/>
      <c r="E443" s="168"/>
      <c r="F443" s="7"/>
      <c r="G443" s="7"/>
      <c r="H443" s="7"/>
    </row>
    <row r="444" spans="4:8" ht="13.5" customHeight="1">
      <c r="D444" s="168"/>
      <c r="E444" s="168"/>
      <c r="F444" s="7"/>
      <c r="G444" s="7"/>
      <c r="H444" s="7"/>
    </row>
    <row r="445" spans="4:8" ht="13.5" customHeight="1">
      <c r="D445" s="168"/>
      <c r="E445" s="168"/>
      <c r="F445" s="7"/>
      <c r="G445" s="7"/>
      <c r="H445" s="7"/>
    </row>
    <row r="446" spans="4:8" ht="13.5" customHeight="1">
      <c r="D446" s="168"/>
      <c r="E446" s="168"/>
      <c r="F446" s="7"/>
      <c r="G446" s="7"/>
      <c r="H446" s="7"/>
    </row>
    <row r="447" spans="4:8" ht="13.5" customHeight="1">
      <c r="D447" s="168"/>
      <c r="E447" s="168"/>
      <c r="F447" s="7"/>
      <c r="G447" s="7"/>
      <c r="H447" s="7"/>
    </row>
    <row r="448" spans="4:8" ht="13.5" customHeight="1">
      <c r="D448" s="168"/>
      <c r="E448" s="168"/>
      <c r="F448" s="7"/>
      <c r="G448" s="7"/>
      <c r="H448" s="7"/>
    </row>
    <row r="449" spans="4:8" ht="13.5" customHeight="1">
      <c r="D449" s="168"/>
      <c r="E449" s="168"/>
      <c r="F449" s="7"/>
      <c r="G449" s="7"/>
      <c r="H449" s="7"/>
    </row>
    <row r="450" spans="4:8" ht="13.5" customHeight="1">
      <c r="D450" s="168"/>
      <c r="E450" s="168"/>
      <c r="F450" s="7"/>
      <c r="G450" s="7"/>
      <c r="H450" s="7"/>
    </row>
    <row r="451" spans="4:8" ht="13.5" customHeight="1">
      <c r="D451" s="168"/>
      <c r="E451" s="168"/>
      <c r="F451" s="7"/>
      <c r="G451" s="7"/>
      <c r="H451" s="7"/>
    </row>
    <row r="452" spans="4:8" ht="13.5" customHeight="1">
      <c r="D452" s="168"/>
      <c r="E452" s="168"/>
      <c r="F452" s="7"/>
      <c r="G452" s="7"/>
      <c r="H452" s="7"/>
    </row>
    <row r="453" spans="4:8" ht="13.5" customHeight="1">
      <c r="D453" s="168"/>
      <c r="E453" s="168"/>
      <c r="F453" s="7"/>
      <c r="G453" s="7"/>
      <c r="H453" s="7"/>
    </row>
    <row r="454" spans="4:8" ht="13.5" customHeight="1">
      <c r="D454" s="168"/>
      <c r="E454" s="168"/>
      <c r="F454" s="7"/>
      <c r="G454" s="7"/>
      <c r="H454" s="7"/>
    </row>
    <row r="455" spans="4:8" ht="13.5" customHeight="1">
      <c r="D455" s="168"/>
      <c r="E455" s="168"/>
      <c r="F455" s="7"/>
      <c r="G455" s="7"/>
      <c r="H455" s="7"/>
    </row>
    <row r="456" spans="4:8" ht="13.5" customHeight="1">
      <c r="D456" s="168"/>
      <c r="E456" s="168"/>
      <c r="F456" s="7"/>
      <c r="G456" s="7"/>
      <c r="H456" s="7"/>
    </row>
    <row r="457" spans="4:8" ht="13.5" customHeight="1">
      <c r="D457" s="168"/>
      <c r="E457" s="168"/>
      <c r="F457" s="7"/>
      <c r="G457" s="7"/>
      <c r="H457" s="7"/>
    </row>
    <row r="458" spans="4:8" ht="13.5" customHeight="1">
      <c r="D458" s="168"/>
      <c r="E458" s="168"/>
      <c r="F458" s="7"/>
      <c r="G458" s="7"/>
      <c r="H458" s="7"/>
    </row>
    <row r="459" spans="4:8" ht="13.5" customHeight="1">
      <c r="D459" s="168"/>
      <c r="E459" s="168"/>
      <c r="F459" s="7"/>
      <c r="G459" s="7"/>
      <c r="H459" s="7"/>
    </row>
    <row r="460" spans="4:8" ht="13.5" customHeight="1">
      <c r="D460" s="168"/>
      <c r="E460" s="168"/>
      <c r="F460" s="7"/>
      <c r="G460" s="7"/>
      <c r="H460" s="7"/>
    </row>
    <row r="461" spans="4:8" ht="13.5" customHeight="1">
      <c r="D461" s="168"/>
      <c r="E461" s="168"/>
      <c r="F461" s="7"/>
      <c r="G461" s="7"/>
      <c r="H461" s="7"/>
    </row>
    <row r="462" spans="4:8" ht="13.5" customHeight="1">
      <c r="D462" s="168"/>
      <c r="E462" s="168"/>
      <c r="F462" s="7"/>
      <c r="G462" s="7"/>
      <c r="H462" s="7"/>
    </row>
    <row r="463" spans="4:8" ht="13.5" customHeight="1">
      <c r="D463" s="168"/>
      <c r="E463" s="168"/>
      <c r="F463" s="7"/>
      <c r="G463" s="7"/>
      <c r="H463" s="7"/>
    </row>
    <row r="464" spans="4:8" ht="13.5" customHeight="1">
      <c r="D464" s="168"/>
      <c r="E464" s="168"/>
      <c r="F464" s="7"/>
      <c r="G464" s="7"/>
      <c r="H464" s="7"/>
    </row>
    <row r="465" spans="4:8" ht="13.5" customHeight="1">
      <c r="D465" s="168"/>
      <c r="E465" s="168"/>
      <c r="F465" s="7"/>
      <c r="G465" s="7"/>
      <c r="H465" s="7"/>
    </row>
    <row r="466" spans="4:8" ht="13.5" customHeight="1">
      <c r="D466" s="168"/>
      <c r="E466" s="168"/>
      <c r="F466" s="7"/>
      <c r="G466" s="7"/>
      <c r="H466" s="7"/>
    </row>
    <row r="467" spans="4:8" ht="13.5" customHeight="1">
      <c r="D467" s="168"/>
      <c r="E467" s="168"/>
      <c r="F467" s="7"/>
      <c r="G467" s="7"/>
      <c r="H467" s="7"/>
    </row>
    <row r="468" spans="4:8" ht="13.5" customHeight="1">
      <c r="D468" s="168"/>
      <c r="E468" s="168"/>
      <c r="F468" s="7"/>
      <c r="G468" s="7"/>
      <c r="H468" s="7"/>
    </row>
    <row r="469" spans="4:8" ht="13.5" customHeight="1">
      <c r="D469" s="168"/>
      <c r="E469" s="168"/>
      <c r="F469" s="7"/>
      <c r="G469" s="7"/>
      <c r="H469" s="7"/>
    </row>
    <row r="470" spans="4:8" ht="13.5" customHeight="1">
      <c r="D470" s="168"/>
      <c r="E470" s="168"/>
      <c r="F470" s="7"/>
      <c r="G470" s="7"/>
      <c r="H470" s="7"/>
    </row>
    <row r="471" spans="4:8" ht="13.5" customHeight="1">
      <c r="D471" s="168"/>
      <c r="E471" s="168"/>
      <c r="F471" s="7"/>
      <c r="G471" s="7"/>
      <c r="H471" s="7"/>
    </row>
    <row r="472" spans="4:8" ht="13.5" customHeight="1">
      <c r="D472" s="168"/>
      <c r="E472" s="168"/>
      <c r="F472" s="7"/>
      <c r="G472" s="7"/>
      <c r="H472" s="7"/>
    </row>
    <row r="473" spans="4:8" ht="13.5" customHeight="1">
      <c r="D473" s="168"/>
      <c r="E473" s="168"/>
      <c r="F473" s="7"/>
      <c r="G473" s="7"/>
      <c r="H473" s="7"/>
    </row>
    <row r="474" spans="4:8" ht="13.5" customHeight="1">
      <c r="D474" s="168"/>
      <c r="E474" s="168"/>
      <c r="F474" s="7"/>
      <c r="G474" s="7"/>
      <c r="H474" s="7"/>
    </row>
    <row r="475" spans="4:8" ht="13.5" customHeight="1">
      <c r="D475" s="168"/>
      <c r="E475" s="168"/>
      <c r="F475" s="7"/>
      <c r="G475" s="7"/>
      <c r="H475" s="7"/>
    </row>
    <row r="476" spans="4:8" ht="13.5" customHeight="1">
      <c r="D476" s="168"/>
      <c r="E476" s="168"/>
      <c r="F476" s="7"/>
      <c r="G476" s="7"/>
      <c r="H476" s="7"/>
    </row>
    <row r="477" spans="4:8" ht="13.5" customHeight="1">
      <c r="D477" s="168"/>
      <c r="E477" s="168"/>
      <c r="F477" s="7"/>
      <c r="G477" s="7"/>
      <c r="H477" s="7"/>
    </row>
    <row r="478" spans="4:8" ht="13.5" customHeight="1">
      <c r="D478" s="168"/>
      <c r="E478" s="168"/>
      <c r="F478" s="7"/>
      <c r="G478" s="7"/>
      <c r="H478" s="7"/>
    </row>
    <row r="479" spans="4:8" ht="13.5" customHeight="1">
      <c r="D479" s="168"/>
      <c r="E479" s="168"/>
      <c r="F479" s="7"/>
      <c r="G479" s="7"/>
      <c r="H479" s="7"/>
    </row>
    <row r="480" spans="4:8" ht="13.5" customHeight="1">
      <c r="D480" s="168"/>
      <c r="E480" s="168"/>
      <c r="F480" s="7"/>
      <c r="G480" s="7"/>
      <c r="H480" s="7"/>
    </row>
    <row r="481" spans="4:8" ht="13.5" customHeight="1">
      <c r="D481" s="168"/>
      <c r="E481" s="168"/>
      <c r="F481" s="7"/>
      <c r="G481" s="7"/>
      <c r="H481" s="7"/>
    </row>
    <row r="482" spans="4:8" ht="13.5" customHeight="1">
      <c r="D482" s="168"/>
      <c r="E482" s="168"/>
      <c r="F482" s="7"/>
      <c r="G482" s="7"/>
      <c r="H482" s="7"/>
    </row>
    <row r="483" spans="4:8" ht="13.5" customHeight="1">
      <c r="D483" s="168"/>
      <c r="E483" s="168"/>
      <c r="F483" s="7"/>
      <c r="G483" s="7"/>
      <c r="H483" s="7"/>
    </row>
    <row r="484" spans="4:8" ht="13.5" customHeight="1">
      <c r="D484" s="168"/>
      <c r="E484" s="168"/>
      <c r="F484" s="7"/>
      <c r="G484" s="7"/>
      <c r="H484" s="7"/>
    </row>
    <row r="485" spans="4:8" ht="13.5" customHeight="1">
      <c r="D485" s="168"/>
      <c r="E485" s="168"/>
      <c r="F485" s="7"/>
      <c r="G485" s="7"/>
      <c r="H485" s="7"/>
    </row>
    <row r="486" spans="4:8" ht="13.5" customHeight="1">
      <c r="D486" s="168"/>
      <c r="E486" s="168"/>
      <c r="F486" s="7"/>
      <c r="G486" s="7"/>
      <c r="H486" s="7"/>
    </row>
    <row r="487" spans="4:8" ht="13.5" customHeight="1">
      <c r="D487" s="168"/>
      <c r="E487" s="168"/>
      <c r="F487" s="7"/>
      <c r="G487" s="7"/>
      <c r="H487" s="7"/>
    </row>
    <row r="488" spans="4:8" ht="13.5" customHeight="1">
      <c r="D488" s="168"/>
      <c r="E488" s="168"/>
      <c r="F488" s="7"/>
      <c r="G488" s="7"/>
      <c r="H488" s="7"/>
    </row>
    <row r="489" spans="4:8" ht="13.5" customHeight="1">
      <c r="D489" s="168"/>
      <c r="E489" s="168"/>
      <c r="F489" s="7"/>
      <c r="G489" s="7"/>
      <c r="H489" s="7"/>
    </row>
    <row r="490" spans="4:8" ht="13.5" customHeight="1">
      <c r="D490" s="168"/>
      <c r="E490" s="168"/>
      <c r="F490" s="7"/>
      <c r="G490" s="7"/>
      <c r="H490" s="7"/>
    </row>
    <row r="491" spans="4:8" ht="13.5" customHeight="1">
      <c r="D491" s="168"/>
      <c r="E491" s="168"/>
      <c r="F491" s="7"/>
      <c r="G491" s="7"/>
      <c r="H491" s="7"/>
    </row>
    <row r="492" spans="4:8" ht="13.5" customHeight="1">
      <c r="D492" s="168"/>
      <c r="E492" s="168"/>
      <c r="F492" s="7"/>
      <c r="G492" s="7"/>
      <c r="H492" s="7"/>
    </row>
    <row r="493" spans="4:8" ht="13.5" customHeight="1">
      <c r="D493" s="168"/>
      <c r="E493" s="168"/>
      <c r="F493" s="7"/>
      <c r="G493" s="7"/>
      <c r="H493" s="7"/>
    </row>
    <row r="494" spans="4:8" ht="13.5" customHeight="1">
      <c r="D494" s="168"/>
      <c r="E494" s="168"/>
      <c r="F494" s="7"/>
      <c r="G494" s="7"/>
      <c r="H494" s="7"/>
    </row>
    <row r="495" spans="4:8" ht="13.5" customHeight="1">
      <c r="D495" s="168"/>
      <c r="E495" s="168"/>
      <c r="F495" s="7"/>
      <c r="G495" s="7"/>
      <c r="H495" s="7"/>
    </row>
    <row r="496" spans="4:8" ht="13.5" customHeight="1">
      <c r="D496" s="168"/>
      <c r="E496" s="168"/>
      <c r="F496" s="7"/>
      <c r="G496" s="7"/>
      <c r="H496" s="7"/>
    </row>
    <row r="497" spans="4:8" ht="13.5" customHeight="1">
      <c r="D497" s="168"/>
      <c r="E497" s="168"/>
      <c r="F497" s="7"/>
      <c r="G497" s="7"/>
      <c r="H497" s="7"/>
    </row>
    <row r="498" spans="4:8" ht="13.5" customHeight="1">
      <c r="D498" s="168"/>
      <c r="E498" s="168"/>
      <c r="F498" s="7"/>
      <c r="G498" s="7"/>
      <c r="H498" s="7"/>
    </row>
    <row r="499" spans="4:8" ht="13.5" customHeight="1">
      <c r="D499" s="168"/>
      <c r="E499" s="168"/>
      <c r="F499" s="7"/>
      <c r="G499" s="7"/>
      <c r="H499" s="7"/>
    </row>
    <row r="500" spans="4:8" ht="13.5" customHeight="1">
      <c r="D500" s="168"/>
      <c r="E500" s="168"/>
      <c r="F500" s="7"/>
      <c r="G500" s="7"/>
      <c r="H500" s="7"/>
    </row>
    <row r="501" spans="4:8" ht="13.5" customHeight="1">
      <c r="D501" s="168"/>
      <c r="E501" s="168"/>
      <c r="F501" s="7"/>
      <c r="G501" s="7"/>
      <c r="H501" s="7"/>
    </row>
    <row r="502" spans="4:8" ht="13.5" customHeight="1">
      <c r="D502" s="168"/>
      <c r="E502" s="168"/>
      <c r="F502" s="7"/>
      <c r="G502" s="7"/>
      <c r="H502" s="7"/>
    </row>
    <row r="503" spans="4:8" ht="13.5" customHeight="1">
      <c r="D503" s="168"/>
      <c r="E503" s="168"/>
      <c r="F503" s="7"/>
      <c r="G503" s="7"/>
      <c r="H503" s="7"/>
    </row>
    <row r="504" spans="4:8" ht="13.5" customHeight="1">
      <c r="D504" s="168"/>
      <c r="E504" s="168"/>
      <c r="F504" s="7"/>
      <c r="G504" s="7"/>
      <c r="H504" s="7"/>
    </row>
    <row r="505" spans="4:8" ht="13.5" customHeight="1">
      <c r="D505" s="168"/>
      <c r="E505" s="168"/>
      <c r="F505" s="7"/>
      <c r="G505" s="7"/>
      <c r="H505" s="7"/>
    </row>
    <row r="506" spans="4:8" ht="13.5" customHeight="1">
      <c r="D506" s="168"/>
      <c r="E506" s="168"/>
      <c r="F506" s="7"/>
      <c r="G506" s="7"/>
      <c r="H506" s="7"/>
    </row>
    <row r="507" spans="4:8" ht="13.5" customHeight="1">
      <c r="D507" s="168"/>
      <c r="E507" s="168"/>
      <c r="F507" s="7"/>
      <c r="G507" s="7"/>
      <c r="H507" s="7"/>
    </row>
    <row r="508" spans="4:8" ht="13.5" customHeight="1">
      <c r="D508" s="168"/>
      <c r="E508" s="168"/>
      <c r="F508" s="7"/>
      <c r="G508" s="7"/>
      <c r="H508" s="7"/>
    </row>
    <row r="509" spans="4:8" ht="13.5" customHeight="1">
      <c r="D509" s="168"/>
      <c r="E509" s="168"/>
      <c r="F509" s="7"/>
      <c r="G509" s="7"/>
      <c r="H509" s="7"/>
    </row>
    <row r="510" spans="4:8" ht="13.5" customHeight="1">
      <c r="D510" s="168"/>
      <c r="E510" s="168"/>
      <c r="F510" s="7"/>
      <c r="G510" s="7"/>
      <c r="H510" s="7"/>
    </row>
    <row r="511" spans="4:8" ht="13.5" customHeight="1">
      <c r="D511" s="168"/>
      <c r="E511" s="168"/>
      <c r="F511" s="7"/>
      <c r="G511" s="7"/>
      <c r="H511" s="7"/>
    </row>
    <row r="512" spans="4:8" ht="13.5" customHeight="1">
      <c r="D512" s="168"/>
      <c r="E512" s="168"/>
      <c r="F512" s="7"/>
      <c r="G512" s="7"/>
      <c r="H512" s="7"/>
    </row>
    <row r="513" spans="4:8" ht="13.5" customHeight="1">
      <c r="D513" s="168"/>
      <c r="E513" s="168"/>
      <c r="F513" s="7"/>
      <c r="G513" s="7"/>
      <c r="H513" s="7"/>
    </row>
    <row r="514" spans="4:8" ht="13.5" customHeight="1">
      <c r="D514" s="168"/>
      <c r="E514" s="168"/>
      <c r="F514" s="7"/>
      <c r="G514" s="7"/>
      <c r="H514" s="7"/>
    </row>
    <row r="515" spans="4:8" ht="13.5" customHeight="1">
      <c r="D515" s="168"/>
      <c r="E515" s="168"/>
      <c r="F515" s="7"/>
      <c r="G515" s="7"/>
      <c r="H515" s="7"/>
    </row>
    <row r="516" spans="4:8" ht="13.5" customHeight="1">
      <c r="D516" s="168"/>
      <c r="E516" s="168"/>
      <c r="F516" s="7"/>
      <c r="G516" s="7"/>
      <c r="H516" s="7"/>
    </row>
    <row r="517" spans="4:8" ht="13.5" customHeight="1">
      <c r="D517" s="168"/>
      <c r="E517" s="168"/>
      <c r="F517" s="7"/>
      <c r="G517" s="7"/>
      <c r="H517" s="7"/>
    </row>
    <row r="518" spans="4:8" ht="13.5" customHeight="1">
      <c r="D518" s="168"/>
      <c r="E518" s="168"/>
      <c r="F518" s="7"/>
      <c r="G518" s="7"/>
      <c r="H518" s="7"/>
    </row>
    <row r="519" spans="4:8" ht="13.5" customHeight="1">
      <c r="D519" s="168"/>
      <c r="E519" s="168"/>
      <c r="F519" s="7"/>
      <c r="G519" s="7"/>
      <c r="H519" s="7"/>
    </row>
    <row r="520" spans="4:8" ht="13.5" customHeight="1">
      <c r="D520" s="168"/>
      <c r="E520" s="168"/>
      <c r="F520" s="7"/>
      <c r="G520" s="7"/>
      <c r="H520" s="7"/>
    </row>
    <row r="521" spans="4:8" ht="13.5" customHeight="1">
      <c r="D521" s="168"/>
      <c r="E521" s="168"/>
      <c r="F521" s="7"/>
      <c r="G521" s="7"/>
      <c r="H521" s="7"/>
    </row>
    <row r="522" spans="4:8" ht="13.5" customHeight="1">
      <c r="D522" s="168"/>
      <c r="E522" s="168"/>
      <c r="F522" s="7"/>
      <c r="G522" s="7"/>
      <c r="H522" s="7"/>
    </row>
    <row r="523" spans="4:8" ht="13.5" customHeight="1">
      <c r="D523" s="168"/>
      <c r="E523" s="168"/>
      <c r="F523" s="7"/>
      <c r="G523" s="7"/>
      <c r="H523" s="7"/>
    </row>
    <row r="524" spans="4:8" ht="13.5" customHeight="1">
      <c r="D524" s="168"/>
      <c r="E524" s="168"/>
      <c r="F524" s="7"/>
      <c r="G524" s="7"/>
      <c r="H524" s="7"/>
    </row>
    <row r="525" spans="4:8" ht="13.5" customHeight="1">
      <c r="D525" s="168"/>
      <c r="E525" s="168"/>
      <c r="F525" s="7"/>
      <c r="G525" s="7"/>
      <c r="H525" s="7"/>
    </row>
    <row r="526" spans="4:8" ht="13.5" customHeight="1">
      <c r="D526" s="168"/>
      <c r="E526" s="168"/>
      <c r="F526" s="7"/>
      <c r="G526" s="7"/>
      <c r="H526" s="7"/>
    </row>
    <row r="527" spans="4:8" ht="13.5" customHeight="1">
      <c r="D527" s="168"/>
      <c r="E527" s="168"/>
      <c r="F527" s="7"/>
      <c r="G527" s="7"/>
      <c r="H527" s="7"/>
    </row>
    <row r="528" spans="4:8" ht="13.5" customHeight="1">
      <c r="D528" s="168"/>
      <c r="E528" s="168"/>
      <c r="F528" s="7"/>
      <c r="G528" s="7"/>
      <c r="H528" s="7"/>
    </row>
    <row r="529" spans="4:8" ht="13.5" customHeight="1">
      <c r="D529" s="168"/>
      <c r="E529" s="168"/>
      <c r="F529" s="7"/>
      <c r="G529" s="7"/>
      <c r="H529" s="7"/>
    </row>
    <row r="530" spans="4:8" ht="13.5" customHeight="1">
      <c r="D530" s="168"/>
      <c r="E530" s="168"/>
      <c r="F530" s="7"/>
      <c r="G530" s="7"/>
      <c r="H530" s="7"/>
    </row>
    <row r="531" spans="4:8" ht="13.5" customHeight="1">
      <c r="D531" s="168"/>
      <c r="E531" s="168"/>
      <c r="F531" s="7"/>
      <c r="G531" s="7"/>
      <c r="H531" s="7"/>
    </row>
    <row r="532" spans="4:8" ht="13.5" customHeight="1">
      <c r="D532" s="168"/>
      <c r="E532" s="168"/>
      <c r="F532" s="7"/>
      <c r="G532" s="7"/>
      <c r="H532" s="7"/>
    </row>
    <row r="533" spans="4:8" ht="13.5" customHeight="1">
      <c r="D533" s="168"/>
      <c r="E533" s="168"/>
      <c r="F533" s="7"/>
      <c r="G533" s="7"/>
      <c r="H533" s="7"/>
    </row>
    <row r="534" spans="4:8" ht="13.5" customHeight="1">
      <c r="D534" s="168"/>
      <c r="E534" s="168"/>
      <c r="F534" s="7"/>
      <c r="G534" s="7"/>
      <c r="H534" s="7"/>
    </row>
    <row r="535" spans="4:8" ht="13.5" customHeight="1">
      <c r="D535" s="168"/>
      <c r="E535" s="168"/>
      <c r="F535" s="7"/>
      <c r="G535" s="7"/>
      <c r="H535" s="7"/>
    </row>
    <row r="536" spans="4:8" ht="13.5" customHeight="1">
      <c r="D536" s="168"/>
      <c r="E536" s="168"/>
      <c r="F536" s="7"/>
      <c r="G536" s="7"/>
      <c r="H536" s="7"/>
    </row>
    <row r="537" spans="4:8" ht="13.5" customHeight="1">
      <c r="D537" s="168"/>
      <c r="E537" s="168"/>
      <c r="F537" s="7"/>
      <c r="G537" s="7"/>
      <c r="H537" s="7"/>
    </row>
    <row r="538" spans="4:8" ht="13.5" customHeight="1">
      <c r="D538" s="168"/>
      <c r="E538" s="168"/>
      <c r="F538" s="7"/>
      <c r="G538" s="7"/>
      <c r="H538" s="7"/>
    </row>
    <row r="539" spans="4:8" ht="13.5" customHeight="1">
      <c r="D539" s="168"/>
      <c r="E539" s="168"/>
      <c r="F539" s="7"/>
      <c r="G539" s="7"/>
      <c r="H539" s="7"/>
    </row>
    <row r="540" spans="4:8" ht="13.5" customHeight="1">
      <c r="D540" s="168"/>
      <c r="E540" s="168"/>
      <c r="F540" s="7"/>
      <c r="G540" s="7"/>
      <c r="H540" s="7"/>
    </row>
    <row r="541" spans="4:8" ht="13.5" customHeight="1">
      <c r="D541" s="168"/>
      <c r="E541" s="168"/>
      <c r="F541" s="7"/>
      <c r="G541" s="7"/>
      <c r="H541" s="7"/>
    </row>
    <row r="542" spans="4:8" ht="13.5" customHeight="1">
      <c r="D542" s="168"/>
      <c r="E542" s="168"/>
      <c r="F542" s="7"/>
      <c r="G542" s="7"/>
      <c r="H542" s="7"/>
    </row>
    <row r="543" spans="4:8" ht="13.5" customHeight="1">
      <c r="D543" s="168"/>
      <c r="E543" s="168"/>
      <c r="F543" s="7"/>
      <c r="G543" s="7"/>
      <c r="H543" s="7"/>
    </row>
    <row r="544" spans="4:8" ht="13.5" customHeight="1">
      <c r="D544" s="168"/>
      <c r="E544" s="168"/>
      <c r="F544" s="7"/>
      <c r="G544" s="7"/>
      <c r="H544" s="7"/>
    </row>
    <row r="545" spans="4:8" ht="13.5" customHeight="1">
      <c r="D545" s="168"/>
      <c r="E545" s="168"/>
      <c r="F545" s="7"/>
      <c r="G545" s="7"/>
      <c r="H545" s="7"/>
    </row>
    <row r="546" spans="4:8" ht="13.5" customHeight="1">
      <c r="D546" s="168"/>
      <c r="E546" s="168"/>
      <c r="F546" s="7"/>
      <c r="G546" s="7"/>
      <c r="H546" s="7"/>
    </row>
    <row r="547" spans="4:8" ht="13.5" customHeight="1">
      <c r="D547" s="168"/>
      <c r="E547" s="168"/>
      <c r="F547" s="7"/>
      <c r="G547" s="7"/>
      <c r="H547" s="7"/>
    </row>
    <row r="548" spans="4:8" ht="13.5" customHeight="1">
      <c r="D548" s="168"/>
      <c r="E548" s="168"/>
      <c r="F548" s="7"/>
      <c r="G548" s="7"/>
      <c r="H548" s="7"/>
    </row>
    <row r="549" spans="4:8" ht="13.5" customHeight="1">
      <c r="D549" s="168"/>
      <c r="E549" s="168"/>
      <c r="F549" s="7"/>
      <c r="G549" s="7"/>
      <c r="H549" s="7"/>
    </row>
    <row r="550" spans="4:8" ht="13.5" customHeight="1">
      <c r="D550" s="168"/>
      <c r="E550" s="168"/>
      <c r="F550" s="7"/>
      <c r="G550" s="7"/>
      <c r="H550" s="7"/>
    </row>
    <row r="551" spans="4:8" ht="13.5" customHeight="1">
      <c r="D551" s="168"/>
      <c r="E551" s="168"/>
      <c r="F551" s="7"/>
      <c r="G551" s="7"/>
      <c r="H551" s="7"/>
    </row>
    <row r="552" spans="4:8" ht="13.5" customHeight="1">
      <c r="D552" s="168"/>
      <c r="E552" s="168"/>
      <c r="F552" s="7"/>
      <c r="G552" s="7"/>
      <c r="H552" s="7"/>
    </row>
    <row r="553" spans="4:8" ht="13.5" customHeight="1">
      <c r="D553" s="168"/>
      <c r="E553" s="168"/>
      <c r="F553" s="7"/>
      <c r="G553" s="7"/>
      <c r="H553" s="7"/>
    </row>
    <row r="554" spans="4:8" ht="13.5" customHeight="1">
      <c r="D554" s="168"/>
      <c r="E554" s="168"/>
      <c r="F554" s="7"/>
      <c r="G554" s="7"/>
      <c r="H554" s="7"/>
    </row>
    <row r="555" spans="4:8" ht="13.5" customHeight="1">
      <c r="D555" s="168"/>
      <c r="E555" s="168"/>
      <c r="F555" s="7"/>
      <c r="G555" s="7"/>
      <c r="H555" s="7"/>
    </row>
    <row r="556" spans="4:8" ht="13.5" customHeight="1">
      <c r="D556" s="168"/>
      <c r="E556" s="168"/>
      <c r="F556" s="7"/>
      <c r="G556" s="7"/>
      <c r="H556" s="7"/>
    </row>
    <row r="557" spans="4:8" ht="13.5" customHeight="1">
      <c r="D557" s="168"/>
      <c r="E557" s="168"/>
      <c r="F557" s="7"/>
      <c r="G557" s="7"/>
      <c r="H557" s="7"/>
    </row>
    <row r="558" spans="4:8" ht="13.5" customHeight="1">
      <c r="D558" s="168"/>
      <c r="E558" s="168"/>
      <c r="F558" s="7"/>
      <c r="G558" s="7"/>
      <c r="H558" s="7"/>
    </row>
    <row r="559" spans="4:8" ht="13.5" customHeight="1">
      <c r="D559" s="168"/>
      <c r="E559" s="168"/>
      <c r="F559" s="7"/>
      <c r="G559" s="7"/>
      <c r="H559" s="7"/>
    </row>
    <row r="560" spans="4:8" ht="13.5" customHeight="1">
      <c r="D560" s="168"/>
      <c r="E560" s="168"/>
      <c r="F560" s="7"/>
      <c r="G560" s="7"/>
      <c r="H560" s="7"/>
    </row>
    <row r="561" spans="4:8" ht="13.5" customHeight="1">
      <c r="D561" s="168"/>
      <c r="E561" s="168"/>
      <c r="F561" s="7"/>
      <c r="G561" s="7"/>
      <c r="H561" s="7"/>
    </row>
    <row r="562" spans="4:8" ht="13.5" customHeight="1">
      <c r="D562" s="168"/>
      <c r="E562" s="168"/>
      <c r="F562" s="7"/>
      <c r="G562" s="7"/>
      <c r="H562" s="7"/>
    </row>
    <row r="563" spans="4:8" ht="13.5" customHeight="1">
      <c r="D563" s="168"/>
      <c r="E563" s="168"/>
      <c r="F563" s="7"/>
      <c r="G563" s="7"/>
      <c r="H563" s="7"/>
    </row>
    <row r="564" spans="4:8" ht="13.5" customHeight="1">
      <c r="D564" s="168"/>
      <c r="E564" s="168"/>
      <c r="F564" s="7"/>
      <c r="G564" s="7"/>
      <c r="H564" s="7"/>
    </row>
    <row r="565" spans="4:8" ht="13.5" customHeight="1">
      <c r="D565" s="168"/>
      <c r="E565" s="168"/>
      <c r="F565" s="7"/>
      <c r="G565" s="7"/>
      <c r="H565" s="7"/>
    </row>
    <row r="566" spans="4:8" ht="13.5" customHeight="1">
      <c r="D566" s="168"/>
      <c r="E566" s="168"/>
      <c r="F566" s="7"/>
      <c r="G566" s="7"/>
      <c r="H566" s="7"/>
    </row>
    <row r="567" spans="4:8" ht="13.5" customHeight="1">
      <c r="D567" s="168"/>
      <c r="E567" s="168"/>
      <c r="F567" s="7"/>
      <c r="G567" s="7"/>
      <c r="H567" s="7"/>
    </row>
    <row r="568" spans="4:8" ht="13.5" customHeight="1">
      <c r="D568" s="168"/>
      <c r="E568" s="168"/>
      <c r="F568" s="7"/>
      <c r="G568" s="7"/>
      <c r="H568" s="7"/>
    </row>
    <row r="569" spans="4:8" ht="13.5" customHeight="1">
      <c r="D569" s="168"/>
      <c r="E569" s="168"/>
      <c r="F569" s="7"/>
      <c r="G569" s="7"/>
      <c r="H569" s="7"/>
    </row>
    <row r="570" spans="4:8" ht="13.5" customHeight="1">
      <c r="D570" s="168"/>
      <c r="E570" s="168"/>
      <c r="F570" s="7"/>
      <c r="G570" s="7"/>
      <c r="H570" s="7"/>
    </row>
    <row r="571" spans="4:8" ht="13.5" customHeight="1">
      <c r="D571" s="168"/>
      <c r="E571" s="168"/>
      <c r="F571" s="7"/>
      <c r="G571" s="7"/>
      <c r="H571" s="7"/>
    </row>
    <row r="572" spans="4:8" ht="13.5" customHeight="1">
      <c r="D572" s="168"/>
      <c r="E572" s="168"/>
      <c r="F572" s="7"/>
      <c r="G572" s="7"/>
      <c r="H572" s="7"/>
    </row>
    <row r="573" spans="4:8" ht="13.5" customHeight="1">
      <c r="D573" s="168"/>
      <c r="E573" s="168"/>
      <c r="F573" s="7"/>
      <c r="G573" s="7"/>
      <c r="H573" s="7"/>
    </row>
    <row r="574" spans="4:8" ht="13.5" customHeight="1">
      <c r="D574" s="168"/>
      <c r="E574" s="168"/>
      <c r="F574" s="7"/>
      <c r="G574" s="7"/>
      <c r="H574" s="7"/>
    </row>
    <row r="575" spans="4:8" ht="13.5" customHeight="1">
      <c r="D575" s="168"/>
      <c r="E575" s="168"/>
      <c r="F575" s="7"/>
      <c r="G575" s="7"/>
      <c r="H575" s="7"/>
    </row>
    <row r="576" spans="4:8" ht="13.5" customHeight="1">
      <c r="D576" s="168"/>
      <c r="E576" s="168"/>
      <c r="F576" s="7"/>
      <c r="G576" s="7"/>
      <c r="H576" s="7"/>
    </row>
    <row r="577" spans="4:8" ht="13.5" customHeight="1">
      <c r="D577" s="168"/>
      <c r="E577" s="168"/>
      <c r="F577" s="7"/>
      <c r="G577" s="7"/>
      <c r="H577" s="7"/>
    </row>
    <row r="578" spans="4:8" ht="13.5" customHeight="1">
      <c r="D578" s="168"/>
      <c r="E578" s="168"/>
      <c r="F578" s="7"/>
      <c r="G578" s="7"/>
      <c r="H578" s="7"/>
    </row>
    <row r="579" spans="4:8" ht="13.5" customHeight="1">
      <c r="D579" s="168"/>
      <c r="E579" s="168"/>
      <c r="F579" s="7"/>
      <c r="G579" s="7"/>
      <c r="H579" s="7"/>
    </row>
    <row r="580" spans="4:8" ht="13.5" customHeight="1">
      <c r="D580" s="168"/>
      <c r="E580" s="168"/>
      <c r="F580" s="7"/>
      <c r="G580" s="7"/>
      <c r="H580" s="7"/>
    </row>
    <row r="581" spans="4:8" ht="13.5" customHeight="1">
      <c r="D581" s="168"/>
      <c r="E581" s="168"/>
      <c r="F581" s="7"/>
      <c r="G581" s="7"/>
      <c r="H581" s="7"/>
    </row>
    <row r="582" spans="4:8" ht="13.5" customHeight="1">
      <c r="D582" s="168"/>
      <c r="E582" s="168"/>
      <c r="F582" s="7"/>
      <c r="G582" s="7"/>
      <c r="H582" s="7"/>
    </row>
    <row r="583" spans="4:8" ht="13.5" customHeight="1">
      <c r="D583" s="168"/>
      <c r="E583" s="168"/>
      <c r="F583" s="7"/>
      <c r="G583" s="7"/>
      <c r="H583" s="7"/>
    </row>
    <row r="584" spans="4:8" ht="13.5" customHeight="1">
      <c r="D584" s="168"/>
      <c r="E584" s="168"/>
      <c r="F584" s="7"/>
      <c r="G584" s="7"/>
      <c r="H584" s="7"/>
    </row>
    <row r="585" spans="4:8" ht="13.5" customHeight="1">
      <c r="D585" s="168"/>
      <c r="E585" s="168"/>
      <c r="F585" s="7"/>
      <c r="G585" s="7"/>
      <c r="H585" s="7"/>
    </row>
    <row r="586" spans="4:8" ht="13.5" customHeight="1">
      <c r="D586" s="168"/>
      <c r="E586" s="168"/>
      <c r="F586" s="7"/>
      <c r="G586" s="7"/>
      <c r="H586" s="7"/>
    </row>
    <row r="587" spans="4:8" ht="13.5" customHeight="1">
      <c r="D587" s="168"/>
      <c r="E587" s="168"/>
      <c r="F587" s="7"/>
      <c r="G587" s="7"/>
      <c r="H587" s="7"/>
    </row>
    <row r="588" spans="4:8" ht="13.5" customHeight="1">
      <c r="D588" s="168"/>
      <c r="E588" s="168"/>
      <c r="F588" s="7"/>
      <c r="G588" s="7"/>
      <c r="H588" s="7"/>
    </row>
    <row r="589" spans="4:8" ht="13.5" customHeight="1">
      <c r="D589" s="168"/>
      <c r="E589" s="168"/>
      <c r="F589" s="7"/>
      <c r="G589" s="7"/>
      <c r="H589" s="7"/>
    </row>
    <row r="590" spans="4:8" ht="13.5" customHeight="1">
      <c r="D590" s="168"/>
      <c r="E590" s="168"/>
      <c r="F590" s="7"/>
      <c r="G590" s="7"/>
      <c r="H590" s="7"/>
    </row>
    <row r="591" spans="4:8" ht="13.5" customHeight="1">
      <c r="D591" s="168"/>
      <c r="E591" s="168"/>
      <c r="F591" s="7"/>
      <c r="G591" s="7"/>
      <c r="H591" s="7"/>
    </row>
    <row r="592" spans="4:8" ht="13.5" customHeight="1">
      <c r="D592" s="168"/>
      <c r="E592" s="168"/>
      <c r="F592" s="7"/>
      <c r="G592" s="7"/>
      <c r="H592" s="7"/>
    </row>
    <row r="593" spans="4:8" ht="13.5" customHeight="1">
      <c r="D593" s="168"/>
      <c r="E593" s="168"/>
      <c r="F593" s="7"/>
      <c r="G593" s="7"/>
      <c r="H593" s="7"/>
    </row>
    <row r="594" spans="4:8" ht="13.5" customHeight="1">
      <c r="D594" s="168"/>
      <c r="E594" s="168"/>
      <c r="F594" s="7"/>
      <c r="G594" s="7"/>
      <c r="H594" s="7"/>
    </row>
    <row r="595" spans="4:8" ht="13.5" customHeight="1">
      <c r="D595" s="168"/>
      <c r="E595" s="168"/>
      <c r="F595" s="7"/>
      <c r="G595" s="7"/>
      <c r="H595" s="7"/>
    </row>
    <row r="596" spans="4:8" ht="13.5" customHeight="1">
      <c r="D596" s="168"/>
      <c r="E596" s="168"/>
      <c r="F596" s="7"/>
      <c r="G596" s="7"/>
      <c r="H596" s="7"/>
    </row>
    <row r="597" spans="4:8" ht="13.5" customHeight="1">
      <c r="D597" s="168"/>
      <c r="E597" s="168"/>
      <c r="F597" s="7"/>
      <c r="G597" s="7"/>
      <c r="H597" s="7"/>
    </row>
    <row r="598" spans="4:8" ht="13.5" customHeight="1">
      <c r="D598" s="168"/>
      <c r="E598" s="168"/>
      <c r="F598" s="7"/>
      <c r="G598" s="7"/>
      <c r="H598" s="7"/>
    </row>
    <row r="599" spans="4:8" ht="13.5" customHeight="1">
      <c r="D599" s="168"/>
      <c r="E599" s="168"/>
      <c r="F599" s="7"/>
      <c r="G599" s="7"/>
      <c r="H599" s="7"/>
    </row>
    <row r="600" spans="4:8" ht="13.5" customHeight="1">
      <c r="D600" s="168"/>
      <c r="E600" s="168"/>
      <c r="F600" s="7"/>
      <c r="G600" s="7"/>
      <c r="H600" s="7"/>
    </row>
    <row r="601" spans="4:8" ht="13.5" customHeight="1">
      <c r="D601" s="168"/>
      <c r="E601" s="168"/>
      <c r="F601" s="7"/>
      <c r="G601" s="7"/>
      <c r="H601" s="7"/>
    </row>
    <row r="602" spans="4:8" ht="13.5" customHeight="1">
      <c r="D602" s="168"/>
      <c r="E602" s="168"/>
      <c r="F602" s="7"/>
      <c r="G602" s="7"/>
      <c r="H602" s="7"/>
    </row>
    <row r="603" spans="4:8" ht="13.5" customHeight="1">
      <c r="D603" s="168"/>
      <c r="E603" s="168"/>
      <c r="F603" s="7"/>
      <c r="G603" s="7"/>
      <c r="H603" s="7"/>
    </row>
    <row r="604" spans="4:8" ht="13.5" customHeight="1">
      <c r="D604" s="168"/>
      <c r="E604" s="168"/>
      <c r="F604" s="7"/>
      <c r="G604" s="7"/>
      <c r="H604" s="7"/>
    </row>
    <row r="605" spans="4:8" ht="13.5" customHeight="1">
      <c r="D605" s="168"/>
      <c r="E605" s="168"/>
      <c r="F605" s="7"/>
      <c r="G605" s="7"/>
      <c r="H605" s="7"/>
    </row>
    <row r="606" spans="4:8" ht="13.5" customHeight="1">
      <c r="D606" s="168"/>
      <c r="E606" s="168"/>
      <c r="F606" s="7"/>
      <c r="G606" s="7"/>
      <c r="H606" s="7"/>
    </row>
    <row r="607" spans="4:8" ht="13.5" customHeight="1">
      <c r="D607" s="168"/>
      <c r="E607" s="168"/>
      <c r="F607" s="7"/>
      <c r="G607" s="7"/>
      <c r="H607" s="7"/>
    </row>
    <row r="608" spans="4:8" ht="13.5" customHeight="1">
      <c r="D608" s="168"/>
      <c r="E608" s="168"/>
      <c r="F608" s="7"/>
      <c r="G608" s="7"/>
      <c r="H608" s="7"/>
    </row>
    <row r="609" spans="4:8" ht="13.5" customHeight="1">
      <c r="D609" s="168"/>
      <c r="E609" s="168"/>
      <c r="F609" s="7"/>
      <c r="G609" s="7"/>
      <c r="H609" s="7"/>
    </row>
    <row r="610" spans="4:8" ht="13.5" customHeight="1">
      <c r="D610" s="168"/>
      <c r="E610" s="168"/>
      <c r="F610" s="7"/>
      <c r="G610" s="7"/>
      <c r="H610" s="7"/>
    </row>
    <row r="611" spans="4:8" ht="13.5" customHeight="1">
      <c r="D611" s="168"/>
      <c r="E611" s="168"/>
      <c r="F611" s="7"/>
      <c r="G611" s="7"/>
      <c r="H611" s="7"/>
    </row>
    <row r="612" spans="4:8" ht="13.5" customHeight="1">
      <c r="D612" s="168"/>
      <c r="E612" s="168"/>
      <c r="F612" s="7"/>
      <c r="G612" s="7"/>
      <c r="H612" s="7"/>
    </row>
    <row r="613" spans="4:8" ht="13.5" customHeight="1">
      <c r="D613" s="168"/>
      <c r="E613" s="168"/>
      <c r="F613" s="7"/>
      <c r="G613" s="7"/>
      <c r="H613" s="7"/>
    </row>
    <row r="614" spans="4:8" ht="13.5" customHeight="1">
      <c r="D614" s="168"/>
      <c r="E614" s="168"/>
      <c r="F614" s="7"/>
      <c r="G614" s="7"/>
      <c r="H614" s="7"/>
    </row>
    <row r="615" spans="4:8" ht="13.5" customHeight="1">
      <c r="D615" s="168"/>
      <c r="E615" s="168"/>
      <c r="F615" s="7"/>
      <c r="G615" s="7"/>
      <c r="H615" s="7"/>
    </row>
    <row r="616" spans="4:8" ht="13.5" customHeight="1">
      <c r="D616" s="168"/>
      <c r="E616" s="168"/>
      <c r="F616" s="7"/>
      <c r="G616" s="7"/>
      <c r="H616" s="7"/>
    </row>
    <row r="617" spans="4:8" ht="13.5" customHeight="1">
      <c r="D617" s="168"/>
      <c r="E617" s="168"/>
      <c r="F617" s="7"/>
      <c r="G617" s="7"/>
      <c r="H617" s="7"/>
    </row>
    <row r="618" spans="4:8" ht="13.5" customHeight="1">
      <c r="D618" s="168"/>
      <c r="E618" s="168"/>
      <c r="F618" s="7"/>
      <c r="G618" s="7"/>
      <c r="H618" s="7"/>
    </row>
    <row r="619" spans="4:8" ht="13.5" customHeight="1">
      <c r="D619" s="168"/>
      <c r="E619" s="168"/>
      <c r="F619" s="7"/>
      <c r="G619" s="7"/>
      <c r="H619" s="7"/>
    </row>
    <row r="620" spans="4:8" ht="13.5" customHeight="1">
      <c r="D620" s="168"/>
      <c r="E620" s="168"/>
      <c r="F620" s="7"/>
      <c r="G620" s="7"/>
      <c r="H620" s="7"/>
    </row>
    <row r="621" spans="4:8" ht="13.5" customHeight="1">
      <c r="D621" s="168"/>
      <c r="E621" s="168"/>
      <c r="F621" s="7"/>
      <c r="G621" s="7"/>
      <c r="H621" s="7"/>
    </row>
    <row r="622" spans="4:8" ht="13.5" customHeight="1">
      <c r="D622" s="168"/>
      <c r="E622" s="168"/>
      <c r="F622" s="7"/>
      <c r="G622" s="7"/>
      <c r="H622" s="7"/>
    </row>
    <row r="623" spans="4:8" ht="13.5" customHeight="1">
      <c r="D623" s="168"/>
      <c r="E623" s="168"/>
      <c r="F623" s="7"/>
      <c r="G623" s="7"/>
      <c r="H623" s="7"/>
    </row>
    <row r="624" spans="4:8" ht="13.5" customHeight="1">
      <c r="D624" s="168"/>
      <c r="E624" s="168"/>
      <c r="F624" s="7"/>
      <c r="G624" s="7"/>
      <c r="H624" s="7"/>
    </row>
    <row r="625" spans="4:8" ht="13.5" customHeight="1">
      <c r="D625" s="168"/>
      <c r="E625" s="168"/>
      <c r="F625" s="7"/>
      <c r="G625" s="7"/>
      <c r="H625" s="7"/>
    </row>
    <row r="626" spans="4:8" ht="13.5" customHeight="1">
      <c r="D626" s="168"/>
      <c r="E626" s="168"/>
      <c r="F626" s="7"/>
      <c r="G626" s="7"/>
      <c r="H626" s="7"/>
    </row>
    <row r="627" spans="4:8" ht="13.5" customHeight="1">
      <c r="D627" s="168"/>
      <c r="E627" s="168"/>
      <c r="F627" s="7"/>
      <c r="G627" s="7"/>
      <c r="H627" s="7"/>
    </row>
    <row r="628" spans="4:8" ht="13.5" customHeight="1">
      <c r="D628" s="168"/>
      <c r="E628" s="168"/>
      <c r="F628" s="7"/>
      <c r="G628" s="7"/>
      <c r="H628" s="7"/>
    </row>
    <row r="629" spans="4:8" ht="13.5" customHeight="1">
      <c r="D629" s="168"/>
      <c r="E629" s="168"/>
      <c r="F629" s="7"/>
      <c r="G629" s="7"/>
      <c r="H629" s="7"/>
    </row>
    <row r="630" spans="4:8" ht="13.5" customHeight="1">
      <c r="D630" s="168"/>
      <c r="E630" s="168"/>
      <c r="F630" s="7"/>
      <c r="G630" s="7"/>
      <c r="H630" s="7"/>
    </row>
    <row r="631" spans="4:8" ht="13.5" customHeight="1">
      <c r="D631" s="168"/>
      <c r="E631" s="168"/>
      <c r="F631" s="7"/>
      <c r="G631" s="7"/>
      <c r="H631" s="7"/>
    </row>
    <row r="632" spans="4:8" ht="13.5" customHeight="1">
      <c r="D632" s="168"/>
      <c r="E632" s="168"/>
      <c r="F632" s="7"/>
      <c r="G632" s="7"/>
      <c r="H632" s="7"/>
    </row>
    <row r="633" spans="4:8" ht="13.5" customHeight="1">
      <c r="D633" s="168"/>
      <c r="E633" s="168"/>
      <c r="F633" s="7"/>
      <c r="G633" s="7"/>
      <c r="H633" s="7"/>
    </row>
    <row r="634" spans="4:8" ht="13.5" customHeight="1">
      <c r="D634" s="168"/>
      <c r="E634" s="168"/>
      <c r="F634" s="7"/>
      <c r="G634" s="7"/>
      <c r="H634" s="7"/>
    </row>
    <row r="635" spans="4:8" ht="13.5" customHeight="1">
      <c r="D635" s="168"/>
      <c r="E635" s="168"/>
      <c r="F635" s="7"/>
      <c r="G635" s="7"/>
      <c r="H635" s="7"/>
    </row>
    <row r="636" spans="4:8" ht="13.5" customHeight="1">
      <c r="D636" s="168"/>
      <c r="E636" s="168"/>
      <c r="F636" s="7"/>
      <c r="G636" s="7"/>
      <c r="H636" s="7"/>
    </row>
    <row r="637" spans="4:8" ht="13.5" customHeight="1">
      <c r="D637" s="168"/>
      <c r="E637" s="168"/>
      <c r="F637" s="7"/>
      <c r="G637" s="7"/>
      <c r="H637" s="7"/>
    </row>
    <row r="638" spans="4:8" ht="13.5" customHeight="1">
      <c r="D638" s="168"/>
      <c r="E638" s="168"/>
      <c r="F638" s="7"/>
      <c r="G638" s="7"/>
      <c r="H638" s="7"/>
    </row>
    <row r="639" spans="4:8" ht="13.5" customHeight="1">
      <c r="D639" s="168"/>
      <c r="E639" s="168"/>
      <c r="F639" s="7"/>
      <c r="G639" s="7"/>
      <c r="H639" s="7"/>
    </row>
    <row r="640" spans="4:8" ht="13.5" customHeight="1">
      <c r="D640" s="168"/>
      <c r="E640" s="168"/>
      <c r="F640" s="7"/>
      <c r="G640" s="7"/>
      <c r="H640" s="7"/>
    </row>
    <row r="641" spans="4:8" ht="13.5" customHeight="1">
      <c r="D641" s="168"/>
      <c r="E641" s="168"/>
      <c r="F641" s="7"/>
      <c r="G641" s="7"/>
      <c r="H641" s="7"/>
    </row>
    <row r="642" spans="4:8" ht="13.5" customHeight="1">
      <c r="D642" s="168"/>
      <c r="E642" s="168"/>
      <c r="F642" s="7"/>
      <c r="G642" s="7"/>
      <c r="H642" s="7"/>
    </row>
    <row r="643" spans="4:8" ht="13.5" customHeight="1">
      <c r="D643" s="168"/>
      <c r="E643" s="168"/>
      <c r="F643" s="7"/>
      <c r="G643" s="7"/>
      <c r="H643" s="7"/>
    </row>
    <row r="644" spans="4:8" ht="13.5" customHeight="1">
      <c r="D644" s="168"/>
      <c r="E644" s="168"/>
      <c r="F644" s="7"/>
      <c r="G644" s="7"/>
      <c r="H644" s="7"/>
    </row>
    <row r="645" spans="4:8" ht="13.5" customHeight="1">
      <c r="D645" s="168"/>
      <c r="E645" s="168"/>
      <c r="F645" s="7"/>
      <c r="G645" s="7"/>
      <c r="H645" s="7"/>
    </row>
    <row r="646" spans="4:8" ht="13.5" customHeight="1">
      <c r="D646" s="168"/>
      <c r="E646" s="168"/>
      <c r="F646" s="7"/>
      <c r="G646" s="7"/>
      <c r="H646" s="7"/>
    </row>
    <row r="647" spans="4:8" ht="13.5" customHeight="1">
      <c r="D647" s="168"/>
      <c r="E647" s="168"/>
      <c r="F647" s="7"/>
      <c r="G647" s="7"/>
      <c r="H647" s="7"/>
    </row>
    <row r="648" spans="4:8" ht="13.5" customHeight="1">
      <c r="D648" s="168"/>
      <c r="E648" s="168"/>
      <c r="F648" s="7"/>
      <c r="G648" s="7"/>
      <c r="H648" s="7"/>
    </row>
    <row r="649" spans="4:8" ht="13.5" customHeight="1">
      <c r="D649" s="168"/>
      <c r="E649" s="168"/>
      <c r="F649" s="7"/>
      <c r="G649" s="7"/>
      <c r="H649" s="7"/>
    </row>
    <row r="650" spans="4:8" ht="13.5" customHeight="1">
      <c r="D650" s="168"/>
      <c r="E650" s="168"/>
      <c r="F650" s="7"/>
      <c r="G650" s="7"/>
      <c r="H650" s="7"/>
    </row>
    <row r="651" spans="4:8" ht="13.5" customHeight="1">
      <c r="D651" s="168"/>
      <c r="E651" s="168"/>
      <c r="F651" s="7"/>
      <c r="G651" s="7"/>
      <c r="H651" s="7"/>
    </row>
    <row r="652" spans="4:8" ht="13.5" customHeight="1">
      <c r="D652" s="168"/>
      <c r="E652" s="168"/>
      <c r="F652" s="7"/>
      <c r="G652" s="7"/>
      <c r="H652" s="7"/>
    </row>
    <row r="653" spans="4:8" ht="13.5" customHeight="1">
      <c r="D653" s="168"/>
      <c r="E653" s="168"/>
      <c r="F653" s="7"/>
      <c r="G653" s="7"/>
      <c r="H653" s="7"/>
    </row>
    <row r="654" spans="4:8" ht="13.5" customHeight="1">
      <c r="D654" s="168"/>
      <c r="E654" s="168"/>
      <c r="F654" s="7"/>
      <c r="G654" s="7"/>
      <c r="H654" s="7"/>
    </row>
    <row r="655" spans="4:8" ht="13.5" customHeight="1">
      <c r="D655" s="168"/>
      <c r="E655" s="168"/>
      <c r="F655" s="7"/>
      <c r="G655" s="7"/>
      <c r="H655" s="7"/>
    </row>
    <row r="656" spans="4:8" ht="13.5" customHeight="1">
      <c r="D656" s="168"/>
      <c r="E656" s="168"/>
      <c r="F656" s="7"/>
      <c r="G656" s="7"/>
      <c r="H656" s="7"/>
    </row>
    <row r="657" spans="4:8" ht="13.5" customHeight="1">
      <c r="D657" s="168"/>
      <c r="E657" s="168"/>
      <c r="F657" s="7"/>
      <c r="G657" s="7"/>
      <c r="H657" s="7"/>
    </row>
    <row r="658" spans="4:8" ht="13.5" customHeight="1">
      <c r="D658" s="168"/>
      <c r="E658" s="168"/>
      <c r="F658" s="7"/>
      <c r="G658" s="7"/>
      <c r="H658" s="7"/>
    </row>
    <row r="659" spans="4:8" ht="13.5" customHeight="1">
      <c r="D659" s="168"/>
      <c r="E659" s="168"/>
      <c r="F659" s="7"/>
      <c r="G659" s="7"/>
      <c r="H659" s="7"/>
    </row>
    <row r="660" spans="4:8" ht="13.5" customHeight="1">
      <c r="D660" s="168"/>
      <c r="E660" s="168"/>
      <c r="F660" s="7"/>
      <c r="G660" s="7"/>
      <c r="H660" s="7"/>
    </row>
    <row r="661" spans="4:8" ht="13.5" customHeight="1">
      <c r="D661" s="168"/>
      <c r="E661" s="168"/>
      <c r="F661" s="7"/>
      <c r="G661" s="7"/>
      <c r="H661" s="7"/>
    </row>
    <row r="662" spans="4:8" ht="13.5" customHeight="1">
      <c r="D662" s="168"/>
      <c r="E662" s="168"/>
      <c r="F662" s="7"/>
      <c r="G662" s="7"/>
      <c r="H662" s="7"/>
    </row>
    <row r="663" spans="4:8" ht="13.5" customHeight="1">
      <c r="D663" s="168"/>
      <c r="E663" s="168"/>
      <c r="F663" s="7"/>
      <c r="G663" s="7"/>
      <c r="H663" s="7"/>
    </row>
    <row r="664" spans="4:8" ht="13.5" customHeight="1">
      <c r="D664" s="168"/>
      <c r="E664" s="168"/>
      <c r="F664" s="7"/>
      <c r="G664" s="7"/>
      <c r="H664" s="7"/>
    </row>
    <row r="665" spans="4:8" ht="13.5" customHeight="1">
      <c r="D665" s="168"/>
      <c r="E665" s="168"/>
      <c r="F665" s="7"/>
      <c r="G665" s="7"/>
      <c r="H665" s="7"/>
    </row>
    <row r="666" spans="4:8" ht="13.5" customHeight="1">
      <c r="D666" s="168"/>
      <c r="E666" s="168"/>
      <c r="F666" s="7"/>
      <c r="G666" s="7"/>
      <c r="H666" s="7"/>
    </row>
    <row r="667" spans="4:8" ht="13.5" customHeight="1">
      <c r="D667" s="168"/>
      <c r="E667" s="168"/>
      <c r="F667" s="7"/>
      <c r="G667" s="7"/>
      <c r="H667" s="7"/>
    </row>
    <row r="668" spans="4:8" ht="13.5" customHeight="1">
      <c r="D668" s="168"/>
      <c r="E668" s="168"/>
      <c r="F668" s="7"/>
      <c r="G668" s="7"/>
      <c r="H668" s="7"/>
    </row>
    <row r="669" spans="4:8" ht="13.5" customHeight="1">
      <c r="D669" s="168"/>
      <c r="E669" s="168"/>
      <c r="F669" s="7"/>
      <c r="G669" s="7"/>
      <c r="H669" s="7"/>
    </row>
    <row r="670" spans="4:8" ht="13.5" customHeight="1">
      <c r="D670" s="168"/>
      <c r="E670" s="168"/>
      <c r="F670" s="7"/>
      <c r="G670" s="7"/>
      <c r="H670" s="7"/>
    </row>
    <row r="671" spans="4:8" ht="13.5" customHeight="1">
      <c r="D671" s="168"/>
      <c r="E671" s="168"/>
      <c r="F671" s="7"/>
      <c r="G671" s="7"/>
      <c r="H671" s="7"/>
    </row>
    <row r="672" spans="4:8" ht="13.5" customHeight="1">
      <c r="D672" s="168"/>
      <c r="E672" s="168"/>
      <c r="F672" s="7"/>
      <c r="G672" s="7"/>
      <c r="H672" s="7"/>
    </row>
    <row r="673" spans="4:8" ht="13.5" customHeight="1">
      <c r="D673" s="168"/>
      <c r="E673" s="168"/>
      <c r="F673" s="7"/>
      <c r="G673" s="7"/>
      <c r="H673" s="7"/>
    </row>
    <row r="674" spans="4:8" ht="13.5" customHeight="1">
      <c r="D674" s="168"/>
      <c r="E674" s="168"/>
      <c r="F674" s="7"/>
      <c r="G674" s="7"/>
      <c r="H674" s="7"/>
    </row>
    <row r="675" spans="4:8" ht="13.5" customHeight="1">
      <c r="D675" s="168"/>
      <c r="E675" s="168"/>
      <c r="F675" s="7"/>
      <c r="G675" s="7"/>
      <c r="H675" s="7"/>
    </row>
    <row r="676" spans="4:8" ht="13.5" customHeight="1">
      <c r="D676" s="168"/>
      <c r="E676" s="168"/>
      <c r="F676" s="7"/>
      <c r="G676" s="7"/>
      <c r="H676" s="7"/>
    </row>
    <row r="677" spans="4:8" ht="13.5" customHeight="1">
      <c r="D677" s="168"/>
      <c r="E677" s="168"/>
      <c r="F677" s="7"/>
      <c r="G677" s="7"/>
      <c r="H677" s="7"/>
    </row>
    <row r="678" spans="4:8" ht="13.5" customHeight="1">
      <c r="D678" s="168"/>
      <c r="E678" s="168"/>
      <c r="F678" s="7"/>
      <c r="G678" s="7"/>
      <c r="H678" s="7"/>
    </row>
    <row r="679" spans="4:8" ht="13.5" customHeight="1">
      <c r="D679" s="168"/>
      <c r="E679" s="168"/>
      <c r="F679" s="7"/>
      <c r="G679" s="7"/>
      <c r="H679" s="7"/>
    </row>
    <row r="680" spans="4:8" ht="13.5" customHeight="1">
      <c r="D680" s="168"/>
      <c r="E680" s="168"/>
      <c r="F680" s="7"/>
      <c r="G680" s="7"/>
      <c r="H680" s="7"/>
    </row>
    <row r="681" spans="4:8" ht="13.5" customHeight="1">
      <c r="D681" s="168"/>
      <c r="E681" s="168"/>
      <c r="F681" s="7"/>
      <c r="G681" s="7"/>
      <c r="H681" s="7"/>
    </row>
    <row r="682" spans="4:8" ht="13.5" customHeight="1">
      <c r="D682" s="168"/>
      <c r="E682" s="168"/>
      <c r="F682" s="7"/>
      <c r="G682" s="7"/>
      <c r="H682" s="7"/>
    </row>
    <row r="683" spans="4:8" ht="13.5" customHeight="1">
      <c r="D683" s="168"/>
      <c r="E683" s="168"/>
      <c r="F683" s="7"/>
      <c r="G683" s="7"/>
      <c r="H683" s="7"/>
    </row>
    <row r="684" spans="4:8" ht="13.5" customHeight="1">
      <c r="D684" s="168"/>
      <c r="E684" s="168"/>
      <c r="F684" s="7"/>
      <c r="G684" s="7"/>
      <c r="H684" s="7"/>
    </row>
    <row r="685" spans="4:8" ht="13.5" customHeight="1">
      <c r="D685" s="168"/>
      <c r="E685" s="168"/>
      <c r="F685" s="7"/>
      <c r="G685" s="7"/>
      <c r="H685" s="7"/>
    </row>
    <row r="686" spans="4:8" ht="13.5" customHeight="1">
      <c r="D686" s="168"/>
      <c r="E686" s="168"/>
      <c r="F686" s="7"/>
      <c r="G686" s="7"/>
      <c r="H686" s="7"/>
    </row>
    <row r="687" spans="4:8" ht="13.5" customHeight="1">
      <c r="D687" s="168"/>
      <c r="E687" s="168"/>
      <c r="F687" s="7"/>
      <c r="G687" s="7"/>
      <c r="H687" s="7"/>
    </row>
    <row r="688" spans="4:8" ht="13.5" customHeight="1">
      <c r="D688" s="168"/>
      <c r="E688" s="168"/>
      <c r="F688" s="7"/>
      <c r="G688" s="7"/>
      <c r="H688" s="7"/>
    </row>
    <row r="689" spans="4:8" ht="13.5" customHeight="1">
      <c r="D689" s="168"/>
      <c r="E689" s="168"/>
      <c r="F689" s="7"/>
      <c r="G689" s="7"/>
      <c r="H689" s="7"/>
    </row>
    <row r="690" spans="4:8" ht="13.5" customHeight="1">
      <c r="D690" s="168"/>
      <c r="E690" s="168"/>
      <c r="F690" s="7"/>
      <c r="G690" s="7"/>
      <c r="H690" s="7"/>
    </row>
    <row r="691" spans="4:8" ht="13.5" customHeight="1">
      <c r="D691" s="168"/>
      <c r="E691" s="168"/>
      <c r="F691" s="7"/>
      <c r="G691" s="7"/>
      <c r="H691" s="7"/>
    </row>
    <row r="692" spans="4:8" ht="13.5" customHeight="1">
      <c r="D692" s="168"/>
      <c r="E692" s="168"/>
      <c r="F692" s="7"/>
      <c r="G692" s="7"/>
      <c r="H692" s="7"/>
    </row>
    <row r="693" spans="4:8" ht="13.5" customHeight="1">
      <c r="D693" s="168"/>
      <c r="E693" s="168"/>
      <c r="F693" s="7"/>
      <c r="G693" s="7"/>
      <c r="H693" s="7"/>
    </row>
    <row r="694" spans="4:8" ht="13.5" customHeight="1">
      <c r="D694" s="168"/>
      <c r="E694" s="168"/>
      <c r="F694" s="7"/>
      <c r="G694" s="7"/>
      <c r="H694" s="7"/>
    </row>
    <row r="695" spans="4:8" ht="13.5" customHeight="1">
      <c r="D695" s="168"/>
      <c r="E695" s="168"/>
      <c r="F695" s="7"/>
      <c r="G695" s="7"/>
      <c r="H695" s="7"/>
    </row>
    <row r="696" spans="4:8" ht="13.5" customHeight="1">
      <c r="D696" s="168"/>
      <c r="E696" s="168"/>
      <c r="F696" s="7"/>
      <c r="G696" s="7"/>
      <c r="H696" s="7"/>
    </row>
    <row r="697" spans="4:8" ht="13.5" customHeight="1">
      <c r="D697" s="168"/>
      <c r="E697" s="168"/>
      <c r="F697" s="7"/>
      <c r="G697" s="7"/>
      <c r="H697" s="7"/>
    </row>
    <row r="698" spans="4:8" ht="13.5" customHeight="1">
      <c r="D698" s="168"/>
      <c r="E698" s="168"/>
      <c r="F698" s="7"/>
      <c r="G698" s="7"/>
      <c r="H698" s="7"/>
    </row>
    <row r="699" spans="4:8" ht="13.5" customHeight="1">
      <c r="D699" s="168"/>
      <c r="E699" s="168"/>
      <c r="F699" s="7"/>
      <c r="G699" s="7"/>
      <c r="H699" s="7"/>
    </row>
    <row r="700" spans="4:8" ht="13.5" customHeight="1">
      <c r="D700" s="168"/>
      <c r="E700" s="168"/>
      <c r="F700" s="7"/>
      <c r="G700" s="7"/>
      <c r="H700" s="7"/>
    </row>
    <row r="701" spans="4:8" ht="13.5" customHeight="1">
      <c r="D701" s="168"/>
      <c r="E701" s="168"/>
      <c r="F701" s="7"/>
      <c r="G701" s="7"/>
      <c r="H701" s="7"/>
    </row>
    <row r="702" spans="4:8" ht="13.5" customHeight="1">
      <c r="D702" s="168"/>
      <c r="E702" s="168"/>
      <c r="F702" s="7"/>
      <c r="G702" s="7"/>
      <c r="H702" s="7"/>
    </row>
    <row r="703" spans="4:8" ht="13.5" customHeight="1">
      <c r="D703" s="168"/>
      <c r="E703" s="168"/>
      <c r="F703" s="7"/>
      <c r="G703" s="7"/>
      <c r="H703" s="7"/>
    </row>
    <row r="704" spans="4:8" ht="13.5" customHeight="1">
      <c r="D704" s="168"/>
      <c r="E704" s="168"/>
      <c r="F704" s="7"/>
      <c r="G704" s="7"/>
      <c r="H704" s="7"/>
    </row>
    <row r="705" spans="4:8" ht="13.5" customHeight="1">
      <c r="D705" s="168"/>
      <c r="E705" s="168"/>
      <c r="F705" s="7"/>
      <c r="G705" s="7"/>
      <c r="H705" s="7"/>
    </row>
    <row r="706" spans="4:8" ht="13.5" customHeight="1">
      <c r="D706" s="168"/>
      <c r="E706" s="168"/>
      <c r="F706" s="7"/>
      <c r="G706" s="7"/>
      <c r="H706" s="7"/>
    </row>
    <row r="707" spans="4:8" ht="13.5" customHeight="1">
      <c r="D707" s="168"/>
      <c r="E707" s="168"/>
      <c r="F707" s="7"/>
      <c r="G707" s="7"/>
      <c r="H707" s="7"/>
    </row>
    <row r="708" spans="4:8" ht="13.5" customHeight="1">
      <c r="D708" s="168"/>
      <c r="E708" s="168"/>
      <c r="F708" s="7"/>
      <c r="G708" s="7"/>
      <c r="H708" s="7"/>
    </row>
    <row r="709" spans="4:8" ht="13.5" customHeight="1">
      <c r="D709" s="168"/>
      <c r="E709" s="168"/>
      <c r="F709" s="7"/>
      <c r="G709" s="7"/>
      <c r="H709" s="7"/>
    </row>
    <row r="710" spans="4:8" ht="13.5" customHeight="1">
      <c r="D710" s="168"/>
      <c r="E710" s="168"/>
      <c r="F710" s="7"/>
      <c r="G710" s="7"/>
      <c r="H710" s="7"/>
    </row>
    <row r="711" spans="4:8" ht="13.5" customHeight="1">
      <c r="D711" s="168"/>
      <c r="E711" s="168"/>
      <c r="F711" s="7"/>
      <c r="G711" s="7"/>
      <c r="H711" s="7"/>
    </row>
    <row r="712" spans="4:8" ht="13.5" customHeight="1">
      <c r="D712" s="168"/>
      <c r="E712" s="168"/>
      <c r="F712" s="7"/>
      <c r="G712" s="7"/>
      <c r="H712" s="7"/>
    </row>
    <row r="713" spans="4:8" ht="13.5" customHeight="1">
      <c r="D713" s="168"/>
      <c r="E713" s="168"/>
      <c r="F713" s="7"/>
      <c r="G713" s="7"/>
      <c r="H713" s="7"/>
    </row>
    <row r="714" spans="4:8" ht="13.5" customHeight="1">
      <c r="D714" s="168"/>
      <c r="E714" s="168"/>
      <c r="F714" s="7"/>
      <c r="G714" s="7"/>
      <c r="H714" s="7"/>
    </row>
    <row r="715" spans="4:8" ht="13.5" customHeight="1">
      <c r="D715" s="168"/>
      <c r="E715" s="168"/>
      <c r="F715" s="7"/>
      <c r="G715" s="7"/>
      <c r="H715" s="7"/>
    </row>
    <row r="716" spans="4:8" ht="13.5" customHeight="1">
      <c r="D716" s="168"/>
      <c r="E716" s="168"/>
      <c r="F716" s="7"/>
      <c r="G716" s="7"/>
      <c r="H716" s="7"/>
    </row>
    <row r="717" spans="4:8" ht="13.5" customHeight="1">
      <c r="D717" s="168"/>
      <c r="E717" s="168"/>
      <c r="F717" s="7"/>
      <c r="G717" s="7"/>
      <c r="H717" s="7"/>
    </row>
    <row r="718" spans="4:8" ht="13.5" customHeight="1">
      <c r="D718" s="168"/>
      <c r="E718" s="168"/>
      <c r="F718" s="7"/>
      <c r="G718" s="7"/>
      <c r="H718" s="7"/>
    </row>
    <row r="719" spans="4:8" ht="13.5" customHeight="1">
      <c r="D719" s="168"/>
      <c r="E719" s="168"/>
      <c r="F719" s="7"/>
      <c r="G719" s="7"/>
      <c r="H719" s="7"/>
    </row>
    <row r="720" spans="4:8" ht="13.5" customHeight="1">
      <c r="D720" s="168"/>
      <c r="E720" s="168"/>
      <c r="F720" s="7"/>
      <c r="G720" s="7"/>
      <c r="H720" s="7"/>
    </row>
    <row r="721" spans="4:8" ht="13.5" customHeight="1">
      <c r="D721" s="168"/>
      <c r="E721" s="168"/>
      <c r="F721" s="7"/>
      <c r="G721" s="7"/>
      <c r="H721" s="7"/>
    </row>
    <row r="722" spans="4:8" ht="13.5" customHeight="1">
      <c r="D722" s="168"/>
      <c r="E722" s="168"/>
      <c r="F722" s="7"/>
      <c r="G722" s="7"/>
      <c r="H722" s="7"/>
    </row>
    <row r="723" spans="4:8" ht="13.5" customHeight="1">
      <c r="D723" s="168"/>
      <c r="E723" s="168"/>
      <c r="F723" s="7"/>
      <c r="G723" s="7"/>
      <c r="H723" s="7"/>
    </row>
    <row r="724" spans="4:8" ht="13.5" customHeight="1">
      <c r="D724" s="168"/>
      <c r="E724" s="168"/>
      <c r="F724" s="7"/>
      <c r="G724" s="7"/>
      <c r="H724" s="7"/>
    </row>
    <row r="725" spans="4:8" ht="13.5" customHeight="1">
      <c r="D725" s="168"/>
      <c r="E725" s="168"/>
      <c r="F725" s="7"/>
      <c r="G725" s="7"/>
      <c r="H725" s="7"/>
    </row>
    <row r="726" spans="4:8" ht="13.5" customHeight="1">
      <c r="D726" s="168"/>
      <c r="E726" s="168"/>
      <c r="F726" s="7"/>
      <c r="G726" s="7"/>
      <c r="H726" s="7"/>
    </row>
    <row r="727" spans="4:8" ht="13.5" customHeight="1">
      <c r="D727" s="168"/>
      <c r="E727" s="168"/>
      <c r="F727" s="7"/>
      <c r="G727" s="7"/>
      <c r="H727" s="7"/>
    </row>
    <row r="728" spans="4:8" ht="13.5" customHeight="1">
      <c r="D728" s="168"/>
      <c r="E728" s="168"/>
      <c r="F728" s="7"/>
      <c r="G728" s="7"/>
      <c r="H728" s="7"/>
    </row>
    <row r="729" spans="4:8" ht="13.5" customHeight="1">
      <c r="D729" s="168"/>
      <c r="E729" s="168"/>
      <c r="F729" s="7"/>
      <c r="G729" s="7"/>
      <c r="H729" s="7"/>
    </row>
    <row r="730" spans="4:8" ht="13.5" customHeight="1">
      <c r="D730" s="168"/>
      <c r="E730" s="168"/>
      <c r="F730" s="7"/>
      <c r="G730" s="7"/>
      <c r="H730" s="7"/>
    </row>
    <row r="731" spans="4:8" ht="13.5" customHeight="1">
      <c r="D731" s="168"/>
      <c r="E731" s="168"/>
      <c r="F731" s="7"/>
      <c r="G731" s="7"/>
      <c r="H731" s="7"/>
    </row>
    <row r="732" spans="4:8" ht="13.5" customHeight="1">
      <c r="D732" s="168"/>
      <c r="E732" s="168"/>
      <c r="F732" s="7"/>
      <c r="G732" s="7"/>
      <c r="H732" s="7"/>
    </row>
    <row r="733" spans="4:8" ht="13.5" customHeight="1">
      <c r="D733" s="168"/>
      <c r="E733" s="168"/>
      <c r="F733" s="7"/>
      <c r="G733" s="7"/>
      <c r="H733" s="7"/>
    </row>
    <row r="734" spans="4:8" ht="13.5" customHeight="1">
      <c r="D734" s="168"/>
      <c r="E734" s="168"/>
      <c r="F734" s="7"/>
      <c r="G734" s="7"/>
      <c r="H734" s="7"/>
    </row>
    <row r="735" spans="4:8" ht="13.5" customHeight="1">
      <c r="D735" s="168"/>
      <c r="E735" s="168"/>
      <c r="F735" s="7"/>
      <c r="G735" s="7"/>
      <c r="H735" s="7"/>
    </row>
    <row r="736" spans="4:8" ht="13.5" customHeight="1">
      <c r="D736" s="168"/>
      <c r="E736" s="168"/>
      <c r="F736" s="7"/>
      <c r="G736" s="7"/>
      <c r="H736" s="7"/>
    </row>
    <row r="737" spans="4:8" ht="13.5" customHeight="1">
      <c r="D737" s="168"/>
      <c r="E737" s="168"/>
      <c r="F737" s="7"/>
      <c r="G737" s="7"/>
      <c r="H737" s="7"/>
    </row>
    <row r="738" spans="4:8" ht="13.5" customHeight="1">
      <c r="D738" s="168"/>
      <c r="E738" s="168"/>
      <c r="F738" s="7"/>
      <c r="G738" s="7"/>
      <c r="H738" s="7"/>
    </row>
    <row r="739" spans="4:8" ht="13.5" customHeight="1">
      <c r="D739" s="168"/>
      <c r="E739" s="168"/>
      <c r="F739" s="7"/>
      <c r="G739" s="7"/>
      <c r="H739" s="7"/>
    </row>
    <row r="740" spans="4:8" ht="13.5" customHeight="1">
      <c r="D740" s="168"/>
      <c r="E740" s="168"/>
      <c r="F740" s="7"/>
      <c r="G740" s="7"/>
      <c r="H740" s="7"/>
    </row>
    <row r="741" spans="4:8" ht="13.5" customHeight="1">
      <c r="D741" s="168"/>
      <c r="E741" s="168"/>
      <c r="F741" s="7"/>
      <c r="G741" s="7"/>
      <c r="H741" s="7"/>
    </row>
    <row r="742" spans="4:8" ht="13.5" customHeight="1">
      <c r="D742" s="168"/>
      <c r="E742" s="168"/>
      <c r="F742" s="7"/>
      <c r="G742" s="7"/>
      <c r="H742" s="7"/>
    </row>
    <row r="743" spans="4:8" ht="13.5" customHeight="1">
      <c r="D743" s="168"/>
      <c r="E743" s="168"/>
      <c r="F743" s="7"/>
      <c r="G743" s="7"/>
      <c r="H743" s="7"/>
    </row>
    <row r="744" spans="4:8" ht="13.5" customHeight="1">
      <c r="D744" s="168"/>
      <c r="E744" s="168"/>
      <c r="F744" s="7"/>
      <c r="G744" s="7"/>
      <c r="H744" s="7"/>
    </row>
    <row r="745" spans="4:8" ht="13.5" customHeight="1">
      <c r="D745" s="168"/>
      <c r="E745" s="168"/>
      <c r="F745" s="7"/>
      <c r="G745" s="7"/>
      <c r="H745" s="7"/>
    </row>
    <row r="746" spans="4:8" ht="13.5" customHeight="1">
      <c r="D746" s="168"/>
      <c r="E746" s="168"/>
      <c r="F746" s="7"/>
      <c r="G746" s="7"/>
      <c r="H746" s="7"/>
    </row>
    <row r="747" spans="4:8" ht="13.5" customHeight="1">
      <c r="D747" s="168"/>
      <c r="E747" s="168"/>
      <c r="F747" s="7"/>
      <c r="G747" s="7"/>
      <c r="H747" s="7"/>
    </row>
    <row r="748" spans="4:8" ht="13.5" customHeight="1">
      <c r="D748" s="168"/>
      <c r="E748" s="168"/>
      <c r="F748" s="7"/>
      <c r="G748" s="7"/>
      <c r="H748" s="7"/>
    </row>
    <row r="749" spans="4:8" ht="13.5" customHeight="1">
      <c r="D749" s="168"/>
      <c r="E749" s="168"/>
      <c r="F749" s="7"/>
      <c r="G749" s="7"/>
      <c r="H749" s="7"/>
    </row>
    <row r="750" spans="4:8" ht="13.5" customHeight="1">
      <c r="D750" s="168"/>
      <c r="E750" s="168"/>
      <c r="F750" s="7"/>
      <c r="G750" s="7"/>
      <c r="H750" s="7"/>
    </row>
    <row r="751" spans="4:8" ht="13.5" customHeight="1">
      <c r="D751" s="168"/>
      <c r="E751" s="168"/>
      <c r="F751" s="7"/>
      <c r="G751" s="7"/>
      <c r="H751" s="7"/>
    </row>
    <row r="752" spans="4:8" ht="13.5" customHeight="1">
      <c r="D752" s="168"/>
      <c r="E752" s="168"/>
      <c r="F752" s="7"/>
      <c r="G752" s="7"/>
      <c r="H752" s="7"/>
    </row>
    <row r="753" spans="4:8" ht="13.5" customHeight="1">
      <c r="D753" s="168"/>
      <c r="E753" s="168"/>
      <c r="F753" s="7"/>
      <c r="G753" s="7"/>
      <c r="H753" s="7"/>
    </row>
    <row r="754" spans="4:8" ht="13.5" customHeight="1">
      <c r="D754" s="168"/>
      <c r="E754" s="168"/>
      <c r="F754" s="7"/>
      <c r="G754" s="7"/>
      <c r="H754" s="7"/>
    </row>
    <row r="755" spans="4:8" ht="13.5" customHeight="1">
      <c r="D755" s="168"/>
      <c r="E755" s="168"/>
      <c r="F755" s="7"/>
      <c r="G755" s="7"/>
      <c r="H755" s="7"/>
    </row>
    <row r="756" spans="4:8" ht="13.5" customHeight="1">
      <c r="D756" s="168"/>
      <c r="E756" s="168"/>
      <c r="F756" s="7"/>
      <c r="G756" s="7"/>
      <c r="H756" s="7"/>
    </row>
    <row r="757" spans="4:8" ht="13.5" customHeight="1">
      <c r="D757" s="168"/>
      <c r="E757" s="168"/>
      <c r="F757" s="7"/>
      <c r="G757" s="7"/>
      <c r="H757" s="7"/>
    </row>
    <row r="758" spans="4:8" ht="13.5" customHeight="1">
      <c r="D758" s="168"/>
      <c r="E758" s="168"/>
      <c r="F758" s="7"/>
      <c r="G758" s="7"/>
      <c r="H758" s="7"/>
    </row>
    <row r="759" spans="4:8" ht="13.5" customHeight="1">
      <c r="D759" s="168"/>
      <c r="E759" s="168"/>
      <c r="F759" s="7"/>
      <c r="G759" s="7"/>
      <c r="H759" s="7"/>
    </row>
    <row r="760" spans="4:8" ht="13.5" customHeight="1">
      <c r="D760" s="168"/>
      <c r="E760" s="168"/>
      <c r="F760" s="7"/>
      <c r="G760" s="7"/>
      <c r="H760" s="7"/>
    </row>
    <row r="761" spans="4:8" ht="13.5" customHeight="1">
      <c r="D761" s="168"/>
      <c r="E761" s="168"/>
      <c r="F761" s="7"/>
      <c r="G761" s="7"/>
      <c r="H761" s="7"/>
    </row>
    <row r="762" spans="4:8" ht="13.5" customHeight="1">
      <c r="D762" s="168"/>
      <c r="E762" s="168"/>
      <c r="F762" s="7"/>
      <c r="G762" s="7"/>
      <c r="H762" s="7"/>
    </row>
    <row r="763" spans="4:8" ht="13.5" customHeight="1">
      <c r="D763" s="168"/>
      <c r="E763" s="168"/>
      <c r="F763" s="7"/>
      <c r="G763" s="7"/>
      <c r="H763" s="7"/>
    </row>
    <row r="764" spans="4:8" ht="13.5" customHeight="1">
      <c r="D764" s="168"/>
      <c r="E764" s="168"/>
      <c r="F764" s="7"/>
      <c r="G764" s="7"/>
      <c r="H764" s="7"/>
    </row>
    <row r="765" spans="4:8" ht="13.5" customHeight="1">
      <c r="D765" s="168"/>
      <c r="E765" s="168"/>
      <c r="F765" s="7"/>
      <c r="G765" s="7"/>
      <c r="H765" s="7"/>
    </row>
    <row r="766" spans="4:8" ht="13.5" customHeight="1">
      <c r="D766" s="168"/>
      <c r="E766" s="168"/>
      <c r="F766" s="7"/>
      <c r="G766" s="7"/>
      <c r="H766" s="7"/>
    </row>
    <row r="767" spans="4:8" ht="13.5" customHeight="1">
      <c r="D767" s="168"/>
      <c r="E767" s="168"/>
      <c r="F767" s="7"/>
      <c r="G767" s="7"/>
      <c r="H767" s="7"/>
    </row>
    <row r="768" spans="4:8" ht="13.5" customHeight="1">
      <c r="D768" s="168"/>
      <c r="E768" s="168"/>
      <c r="F768" s="7"/>
      <c r="G768" s="7"/>
      <c r="H768" s="7"/>
    </row>
    <row r="769" spans="4:8" ht="13.5" customHeight="1">
      <c r="D769" s="168"/>
      <c r="E769" s="168"/>
      <c r="F769" s="7"/>
      <c r="G769" s="7"/>
      <c r="H769" s="7"/>
    </row>
    <row r="770" spans="4:8" ht="13.5" customHeight="1">
      <c r="D770" s="168"/>
      <c r="E770" s="168"/>
      <c r="F770" s="7"/>
      <c r="G770" s="7"/>
      <c r="H770" s="7"/>
    </row>
    <row r="771" spans="4:8" ht="13.5" customHeight="1">
      <c r="D771" s="168"/>
      <c r="E771" s="168"/>
      <c r="F771" s="7"/>
      <c r="G771" s="7"/>
      <c r="H771" s="7"/>
    </row>
    <row r="772" spans="4:8" ht="13.5" customHeight="1">
      <c r="D772" s="168"/>
      <c r="E772" s="168"/>
      <c r="F772" s="7"/>
      <c r="G772" s="7"/>
      <c r="H772" s="7"/>
    </row>
    <row r="773" spans="4:8" ht="13.5" customHeight="1">
      <c r="D773" s="168"/>
      <c r="E773" s="168"/>
      <c r="F773" s="7"/>
      <c r="G773" s="7"/>
      <c r="H773" s="7"/>
    </row>
    <row r="774" spans="4:8" ht="13.5" customHeight="1">
      <c r="D774" s="168"/>
      <c r="E774" s="168"/>
      <c r="F774" s="7"/>
      <c r="G774" s="7"/>
      <c r="H774" s="7"/>
    </row>
    <row r="775" spans="4:8" ht="13.5" customHeight="1">
      <c r="D775" s="168"/>
      <c r="E775" s="168"/>
      <c r="F775" s="7"/>
      <c r="G775" s="7"/>
      <c r="H775" s="7"/>
    </row>
    <row r="776" spans="4:8" ht="13.5" customHeight="1">
      <c r="D776" s="168"/>
      <c r="E776" s="168"/>
      <c r="F776" s="7"/>
      <c r="G776" s="7"/>
      <c r="H776" s="7"/>
    </row>
    <row r="777" spans="4:8" ht="13.5" customHeight="1">
      <c r="D777" s="168"/>
      <c r="E777" s="168"/>
      <c r="F777" s="7"/>
      <c r="G777" s="7"/>
      <c r="H777" s="7"/>
    </row>
    <row r="778" spans="4:8" ht="13.5" customHeight="1">
      <c r="D778" s="168"/>
      <c r="E778" s="168"/>
      <c r="F778" s="7"/>
      <c r="G778" s="7"/>
      <c r="H778" s="7"/>
    </row>
    <row r="779" spans="4:8" ht="13.5" customHeight="1">
      <c r="D779" s="168"/>
      <c r="E779" s="168"/>
      <c r="F779" s="7"/>
      <c r="G779" s="7"/>
      <c r="H779" s="7"/>
    </row>
    <row r="780" spans="4:8" ht="13.5" customHeight="1">
      <c r="D780" s="168"/>
      <c r="E780" s="168"/>
      <c r="F780" s="7"/>
      <c r="G780" s="7"/>
      <c r="H780" s="7"/>
    </row>
    <row r="781" spans="4:8" ht="13.5" customHeight="1">
      <c r="D781" s="168"/>
      <c r="E781" s="168"/>
      <c r="F781" s="7"/>
      <c r="G781" s="7"/>
      <c r="H781" s="7"/>
    </row>
    <row r="782" spans="4:8" ht="13.5" customHeight="1">
      <c r="D782" s="168"/>
      <c r="E782" s="168"/>
      <c r="F782" s="7"/>
      <c r="G782" s="7"/>
      <c r="H782" s="7"/>
    </row>
    <row r="783" spans="4:8" ht="13.5" customHeight="1">
      <c r="D783" s="168"/>
      <c r="E783" s="168"/>
      <c r="F783" s="7"/>
      <c r="G783" s="7"/>
      <c r="H783" s="7"/>
    </row>
    <row r="784" spans="4:8" ht="13.5" customHeight="1">
      <c r="D784" s="168"/>
      <c r="E784" s="168"/>
      <c r="F784" s="7"/>
      <c r="G784" s="7"/>
      <c r="H784" s="7"/>
    </row>
    <row r="785" spans="4:8" ht="13.5" customHeight="1">
      <c r="D785" s="168"/>
      <c r="E785" s="168"/>
      <c r="F785" s="7"/>
      <c r="G785" s="7"/>
      <c r="H785" s="7"/>
    </row>
    <row r="786" spans="4:8" ht="13.5" customHeight="1">
      <c r="D786" s="168"/>
      <c r="E786" s="168"/>
      <c r="F786" s="7"/>
      <c r="G786" s="7"/>
      <c r="H786" s="7"/>
    </row>
    <row r="787" spans="4:8" ht="13.5" customHeight="1">
      <c r="D787" s="168"/>
      <c r="E787" s="168"/>
      <c r="F787" s="7"/>
      <c r="G787" s="7"/>
      <c r="H787" s="7"/>
    </row>
    <row r="788" spans="4:8" ht="13.5" customHeight="1">
      <c r="D788" s="168"/>
      <c r="E788" s="168"/>
      <c r="F788" s="7"/>
      <c r="G788" s="7"/>
      <c r="H788" s="7"/>
    </row>
    <row r="789" spans="4:8" ht="13.5" customHeight="1">
      <c r="D789" s="168"/>
      <c r="E789" s="168"/>
      <c r="F789" s="7"/>
      <c r="G789" s="7"/>
      <c r="H789" s="7"/>
    </row>
    <row r="790" spans="4:8" ht="13.5" customHeight="1">
      <c r="D790" s="168"/>
      <c r="E790" s="168"/>
      <c r="F790" s="7"/>
      <c r="G790" s="7"/>
      <c r="H790" s="7"/>
    </row>
    <row r="791" spans="4:8" ht="13.5" customHeight="1">
      <c r="D791" s="168"/>
      <c r="E791" s="168"/>
      <c r="F791" s="7"/>
      <c r="G791" s="7"/>
      <c r="H791" s="7"/>
    </row>
    <row r="792" spans="4:8" ht="13.5" customHeight="1">
      <c r="D792" s="168"/>
      <c r="E792" s="168"/>
      <c r="F792" s="7"/>
      <c r="G792" s="7"/>
      <c r="H792" s="7"/>
    </row>
    <row r="793" spans="4:8" ht="13.5" customHeight="1">
      <c r="D793" s="168"/>
      <c r="E793" s="168"/>
      <c r="F793" s="7"/>
      <c r="G793" s="7"/>
      <c r="H793" s="7"/>
    </row>
    <row r="794" spans="4:8" ht="13.5" customHeight="1">
      <c r="D794" s="168"/>
      <c r="E794" s="168"/>
      <c r="F794" s="7"/>
      <c r="G794" s="7"/>
      <c r="H794" s="7"/>
    </row>
    <row r="795" spans="4:8" ht="13.5" customHeight="1">
      <c r="D795" s="168"/>
      <c r="E795" s="168"/>
      <c r="F795" s="7"/>
      <c r="G795" s="7"/>
      <c r="H795" s="7"/>
    </row>
    <row r="796" spans="4:8" ht="13.5" customHeight="1">
      <c r="D796" s="168"/>
      <c r="E796" s="168"/>
      <c r="F796" s="7"/>
      <c r="G796" s="7"/>
      <c r="H796" s="7"/>
    </row>
    <row r="797" spans="4:8" ht="13.5" customHeight="1">
      <c r="D797" s="168"/>
      <c r="E797" s="168"/>
      <c r="F797" s="7"/>
      <c r="G797" s="7"/>
      <c r="H797" s="7"/>
    </row>
    <row r="798" spans="4:8" ht="13.5" customHeight="1">
      <c r="D798" s="168"/>
      <c r="E798" s="168"/>
      <c r="F798" s="7"/>
      <c r="G798" s="7"/>
      <c r="H798" s="7"/>
    </row>
    <row r="799" spans="4:8" ht="13.5" customHeight="1">
      <c r="D799" s="168"/>
      <c r="E799" s="168"/>
      <c r="F799" s="7"/>
      <c r="G799" s="7"/>
      <c r="H799" s="7"/>
    </row>
    <row r="800" spans="4:8" ht="13.5" customHeight="1">
      <c r="D800" s="168"/>
      <c r="E800" s="168"/>
      <c r="F800" s="7"/>
      <c r="G800" s="7"/>
      <c r="H800" s="7"/>
    </row>
    <row r="801" spans="4:8" ht="13.5" customHeight="1">
      <c r="D801" s="168"/>
      <c r="E801" s="168"/>
      <c r="F801" s="7"/>
      <c r="G801" s="7"/>
      <c r="H801" s="7"/>
    </row>
    <row r="802" spans="4:8" ht="13.5" customHeight="1">
      <c r="D802" s="168"/>
      <c r="E802" s="168"/>
      <c r="F802" s="7"/>
      <c r="G802" s="7"/>
      <c r="H802" s="7"/>
    </row>
    <row r="803" spans="4:8" ht="13.5" customHeight="1">
      <c r="D803" s="168"/>
      <c r="E803" s="168"/>
      <c r="F803" s="7"/>
      <c r="G803" s="7"/>
      <c r="H803" s="7"/>
    </row>
    <row r="804" spans="4:8" ht="13.5" customHeight="1">
      <c r="D804" s="168"/>
      <c r="E804" s="168"/>
      <c r="F804" s="7"/>
      <c r="G804" s="7"/>
      <c r="H804" s="7"/>
    </row>
    <row r="805" spans="4:8" ht="13.5" customHeight="1">
      <c r="D805" s="168"/>
      <c r="E805" s="168"/>
      <c r="F805" s="7"/>
      <c r="G805" s="7"/>
      <c r="H805" s="7"/>
    </row>
    <row r="806" spans="4:8" ht="13.5" customHeight="1">
      <c r="D806" s="168"/>
      <c r="E806" s="168"/>
      <c r="F806" s="7"/>
      <c r="G806" s="7"/>
      <c r="H806" s="7"/>
    </row>
    <row r="807" spans="4:8" ht="13.5" customHeight="1">
      <c r="D807" s="168"/>
      <c r="E807" s="168"/>
      <c r="F807" s="7"/>
      <c r="G807" s="7"/>
      <c r="H807" s="7"/>
    </row>
    <row r="808" spans="4:8" ht="13.5" customHeight="1">
      <c r="D808" s="168"/>
      <c r="E808" s="168"/>
      <c r="F808" s="7"/>
      <c r="G808" s="7"/>
      <c r="H808" s="7"/>
    </row>
    <row r="809" spans="4:8" ht="13.5" customHeight="1">
      <c r="D809" s="168"/>
      <c r="E809" s="168"/>
      <c r="F809" s="7"/>
      <c r="G809" s="7"/>
      <c r="H809" s="7"/>
    </row>
    <row r="810" spans="4:8" ht="13.5" customHeight="1">
      <c r="D810" s="168"/>
      <c r="E810" s="168"/>
      <c r="F810" s="7"/>
      <c r="G810" s="7"/>
      <c r="H810" s="7"/>
    </row>
    <row r="811" spans="4:8" ht="13.5" customHeight="1">
      <c r="D811" s="168"/>
      <c r="E811" s="168"/>
      <c r="F811" s="7"/>
      <c r="G811" s="7"/>
      <c r="H811" s="7"/>
    </row>
    <row r="812" spans="4:8" ht="13.5" customHeight="1">
      <c r="D812" s="168"/>
      <c r="E812" s="168"/>
      <c r="F812" s="7"/>
      <c r="G812" s="7"/>
      <c r="H812" s="7"/>
    </row>
    <row r="813" spans="4:8" ht="13.5" customHeight="1">
      <c r="D813" s="168"/>
      <c r="E813" s="168"/>
      <c r="F813" s="7"/>
      <c r="G813" s="7"/>
      <c r="H813" s="7"/>
    </row>
    <row r="814" spans="4:8" ht="13.5" customHeight="1">
      <c r="D814" s="168"/>
      <c r="E814" s="168"/>
      <c r="F814" s="7"/>
      <c r="G814" s="7"/>
      <c r="H814" s="7"/>
    </row>
    <row r="815" spans="4:8" ht="13.5" customHeight="1">
      <c r="D815" s="168"/>
      <c r="E815" s="168"/>
      <c r="F815" s="7"/>
      <c r="G815" s="7"/>
      <c r="H815" s="7"/>
    </row>
    <row r="816" spans="4:8" ht="13.5" customHeight="1">
      <c r="D816" s="168"/>
      <c r="E816" s="168"/>
      <c r="F816" s="7"/>
      <c r="G816" s="7"/>
      <c r="H816" s="7"/>
    </row>
    <row r="817" spans="4:8" ht="13.5" customHeight="1">
      <c r="D817" s="168"/>
      <c r="E817" s="168"/>
      <c r="F817" s="7"/>
      <c r="G817" s="7"/>
      <c r="H817" s="7"/>
    </row>
    <row r="818" spans="4:8" ht="13.5" customHeight="1">
      <c r="D818" s="168"/>
      <c r="E818" s="168"/>
      <c r="F818" s="7"/>
      <c r="G818" s="7"/>
      <c r="H818" s="7"/>
    </row>
    <row r="819" spans="4:8" ht="13.5" customHeight="1">
      <c r="D819" s="168"/>
      <c r="E819" s="168"/>
      <c r="F819" s="7"/>
      <c r="G819" s="7"/>
      <c r="H819" s="7"/>
    </row>
    <row r="820" spans="4:8" ht="13.5" customHeight="1">
      <c r="D820" s="168"/>
      <c r="E820" s="168"/>
      <c r="F820" s="7"/>
      <c r="G820" s="7"/>
      <c r="H820" s="7"/>
    </row>
    <row r="821" spans="4:8" ht="13.5" customHeight="1">
      <c r="D821" s="168"/>
      <c r="E821" s="168"/>
      <c r="F821" s="7"/>
      <c r="G821" s="7"/>
      <c r="H821" s="7"/>
    </row>
    <row r="822" spans="4:8" ht="13.5" customHeight="1">
      <c r="D822" s="168"/>
      <c r="E822" s="168"/>
      <c r="F822" s="7"/>
      <c r="G822" s="7"/>
      <c r="H822" s="7"/>
    </row>
    <row r="823" spans="4:8" ht="13.5" customHeight="1">
      <c r="D823" s="168"/>
      <c r="E823" s="168"/>
      <c r="F823" s="7"/>
      <c r="G823" s="7"/>
      <c r="H823" s="7"/>
    </row>
    <row r="824" spans="4:8" ht="13.5" customHeight="1">
      <c r="D824" s="168"/>
      <c r="E824" s="168"/>
      <c r="F824" s="7"/>
      <c r="G824" s="7"/>
      <c r="H824" s="7"/>
    </row>
    <row r="825" spans="4:8" ht="13.5" customHeight="1">
      <c r="D825" s="168"/>
      <c r="E825" s="168"/>
      <c r="F825" s="7"/>
      <c r="G825" s="7"/>
      <c r="H825" s="7"/>
    </row>
    <row r="826" spans="4:8" ht="13.5" customHeight="1">
      <c r="D826" s="168"/>
      <c r="E826" s="168"/>
      <c r="F826" s="7"/>
      <c r="G826" s="7"/>
      <c r="H826" s="7"/>
    </row>
    <row r="827" spans="4:8" ht="13.5" customHeight="1">
      <c r="D827" s="168"/>
      <c r="E827" s="168"/>
      <c r="F827" s="7"/>
      <c r="G827" s="7"/>
      <c r="H827" s="7"/>
    </row>
    <row r="828" spans="4:8" ht="13.5" customHeight="1">
      <c r="D828" s="168"/>
      <c r="E828" s="168"/>
      <c r="F828" s="7"/>
      <c r="G828" s="7"/>
      <c r="H828" s="7"/>
    </row>
    <row r="829" spans="4:8" ht="13.5" customHeight="1">
      <c r="D829" s="168"/>
      <c r="E829" s="168"/>
      <c r="F829" s="7"/>
      <c r="G829" s="7"/>
      <c r="H829" s="7"/>
    </row>
    <row r="830" spans="4:8" ht="13.5" customHeight="1">
      <c r="D830" s="168"/>
      <c r="E830" s="168"/>
      <c r="F830" s="7"/>
      <c r="G830" s="7"/>
      <c r="H830" s="7"/>
    </row>
    <row r="831" spans="4:8" ht="13.5" customHeight="1">
      <c r="D831" s="168"/>
      <c r="E831" s="168"/>
      <c r="F831" s="7"/>
      <c r="G831" s="7"/>
      <c r="H831" s="7"/>
    </row>
    <row r="832" spans="4:8" ht="13.5" customHeight="1">
      <c r="D832" s="168"/>
      <c r="E832" s="168"/>
      <c r="F832" s="7"/>
      <c r="G832" s="7"/>
      <c r="H832" s="7"/>
    </row>
    <row r="833" spans="4:8" ht="13.5" customHeight="1">
      <c r="D833" s="168"/>
      <c r="E833" s="168"/>
      <c r="F833" s="7"/>
      <c r="G833" s="7"/>
      <c r="H833" s="7"/>
    </row>
    <row r="834" spans="4:8" ht="13.5" customHeight="1">
      <c r="D834" s="168"/>
      <c r="E834" s="168"/>
      <c r="F834" s="7"/>
      <c r="G834" s="7"/>
      <c r="H834" s="7"/>
    </row>
    <row r="835" spans="4:8" ht="13.5" customHeight="1">
      <c r="D835" s="168"/>
      <c r="E835" s="168"/>
      <c r="F835" s="7"/>
      <c r="G835" s="7"/>
      <c r="H835" s="7"/>
    </row>
    <row r="836" spans="4:8" ht="13.5" customHeight="1">
      <c r="D836" s="168"/>
      <c r="E836" s="168"/>
      <c r="F836" s="7"/>
      <c r="G836" s="7"/>
      <c r="H836" s="7"/>
    </row>
    <row r="837" spans="4:8" ht="13.5" customHeight="1">
      <c r="D837" s="168"/>
      <c r="E837" s="168"/>
      <c r="F837" s="7"/>
      <c r="G837" s="7"/>
      <c r="H837" s="7"/>
    </row>
    <row r="838" spans="4:8" ht="13.5" customHeight="1">
      <c r="D838" s="168"/>
      <c r="E838" s="168"/>
      <c r="F838" s="7"/>
      <c r="G838" s="7"/>
      <c r="H838" s="7"/>
    </row>
    <row r="839" spans="4:8" ht="13.5" customHeight="1">
      <c r="D839" s="168"/>
      <c r="E839" s="168"/>
      <c r="F839" s="7"/>
      <c r="G839" s="7"/>
      <c r="H839" s="7"/>
    </row>
    <row r="840" spans="4:8" ht="13.5" customHeight="1">
      <c r="D840" s="168"/>
      <c r="E840" s="168"/>
      <c r="F840" s="7"/>
      <c r="G840" s="7"/>
      <c r="H840" s="7"/>
    </row>
    <row r="841" spans="4:8" ht="13.5" customHeight="1">
      <c r="D841" s="168"/>
      <c r="E841" s="168"/>
      <c r="F841" s="7"/>
      <c r="G841" s="7"/>
      <c r="H841" s="7"/>
    </row>
    <row r="842" spans="4:8" ht="13.5" customHeight="1">
      <c r="D842" s="168"/>
      <c r="E842" s="168"/>
      <c r="F842" s="7"/>
      <c r="G842" s="7"/>
      <c r="H842" s="7"/>
    </row>
    <row r="843" spans="4:8" ht="13.5" customHeight="1">
      <c r="D843" s="168"/>
      <c r="E843" s="168"/>
      <c r="F843" s="7"/>
      <c r="G843" s="7"/>
      <c r="H843" s="7"/>
    </row>
    <row r="844" spans="4:8" ht="13.5" customHeight="1">
      <c r="D844" s="168"/>
      <c r="E844" s="168"/>
      <c r="F844" s="7"/>
      <c r="G844" s="7"/>
      <c r="H844" s="7"/>
    </row>
    <row r="845" spans="4:8" ht="13.5" customHeight="1">
      <c r="D845" s="168"/>
      <c r="E845" s="168"/>
      <c r="F845" s="7"/>
      <c r="G845" s="7"/>
      <c r="H845" s="7"/>
    </row>
    <row r="846" spans="4:8" ht="13.5" customHeight="1">
      <c r="D846" s="168"/>
      <c r="E846" s="168"/>
      <c r="F846" s="7"/>
      <c r="G846" s="7"/>
      <c r="H846" s="7"/>
    </row>
    <row r="847" spans="4:8" ht="13.5" customHeight="1">
      <c r="D847" s="168"/>
      <c r="E847" s="168"/>
      <c r="F847" s="7"/>
      <c r="G847" s="7"/>
      <c r="H847" s="7"/>
    </row>
    <row r="848" spans="4:8" ht="13.5" customHeight="1">
      <c r="D848" s="168"/>
      <c r="E848" s="168"/>
      <c r="F848" s="7"/>
      <c r="G848" s="7"/>
      <c r="H848" s="7"/>
    </row>
    <row r="849" spans="4:8" ht="13.5" customHeight="1">
      <c r="D849" s="168"/>
      <c r="E849" s="168"/>
      <c r="F849" s="7"/>
      <c r="G849" s="7"/>
      <c r="H849" s="7"/>
    </row>
    <row r="850" spans="4:8" ht="13.5" customHeight="1">
      <c r="D850" s="168"/>
      <c r="E850" s="168"/>
      <c r="F850" s="7"/>
      <c r="G850" s="7"/>
      <c r="H850" s="7"/>
    </row>
    <row r="851" spans="4:8" ht="13.5" customHeight="1">
      <c r="D851" s="168"/>
      <c r="E851" s="168"/>
      <c r="F851" s="7"/>
      <c r="G851" s="7"/>
      <c r="H851" s="7"/>
    </row>
    <row r="852" spans="4:8" ht="13.5" customHeight="1">
      <c r="D852" s="168"/>
      <c r="E852" s="168"/>
      <c r="F852" s="7"/>
      <c r="G852" s="7"/>
      <c r="H852" s="7"/>
    </row>
    <row r="853" spans="4:8" ht="13.5" customHeight="1">
      <c r="D853" s="168"/>
      <c r="E853" s="168"/>
      <c r="F853" s="7"/>
      <c r="G853" s="7"/>
      <c r="H853" s="7"/>
    </row>
    <row r="854" spans="4:8" ht="13.5" customHeight="1">
      <c r="D854" s="168"/>
      <c r="E854" s="168"/>
      <c r="F854" s="7"/>
      <c r="G854" s="7"/>
      <c r="H854" s="7"/>
    </row>
    <row r="855" spans="4:8" ht="13.5" customHeight="1">
      <c r="D855" s="168"/>
      <c r="E855" s="168"/>
      <c r="F855" s="7"/>
      <c r="G855" s="7"/>
      <c r="H855" s="7"/>
    </row>
    <row r="856" spans="4:8" ht="13.5" customHeight="1">
      <c r="D856" s="168"/>
      <c r="E856" s="168"/>
      <c r="F856" s="7"/>
      <c r="G856" s="7"/>
      <c r="H856" s="7"/>
    </row>
    <row r="857" spans="4:8" ht="13.5" customHeight="1">
      <c r="D857" s="168"/>
      <c r="E857" s="168"/>
      <c r="F857" s="7"/>
      <c r="G857" s="7"/>
      <c r="H857" s="7"/>
    </row>
    <row r="858" spans="4:8" ht="13.5" customHeight="1">
      <c r="D858" s="168"/>
      <c r="E858" s="168"/>
      <c r="F858" s="7"/>
      <c r="G858" s="7"/>
      <c r="H858" s="7"/>
    </row>
    <row r="859" spans="4:8" ht="13.5" customHeight="1">
      <c r="D859" s="168"/>
      <c r="E859" s="168"/>
      <c r="F859" s="7"/>
      <c r="G859" s="7"/>
      <c r="H859" s="7"/>
    </row>
    <row r="860" spans="4:8" ht="13.5" customHeight="1">
      <c r="D860" s="168"/>
      <c r="E860" s="168"/>
      <c r="F860" s="7"/>
      <c r="G860" s="7"/>
      <c r="H860" s="7"/>
    </row>
    <row r="861" spans="4:8" ht="13.5" customHeight="1">
      <c r="D861" s="168"/>
      <c r="E861" s="168"/>
      <c r="F861" s="7"/>
      <c r="G861" s="7"/>
      <c r="H861" s="7"/>
    </row>
    <row r="862" spans="4:8" ht="13.5" customHeight="1">
      <c r="D862" s="168"/>
      <c r="E862" s="168"/>
      <c r="F862" s="7"/>
      <c r="G862" s="7"/>
      <c r="H862" s="7"/>
    </row>
    <row r="863" spans="4:8" ht="13.5" customHeight="1">
      <c r="D863" s="168"/>
      <c r="E863" s="168"/>
      <c r="F863" s="7"/>
      <c r="G863" s="7"/>
      <c r="H863" s="7"/>
    </row>
    <row r="864" spans="4:8" ht="13.5" customHeight="1">
      <c r="D864" s="168"/>
      <c r="E864" s="168"/>
      <c r="F864" s="7"/>
      <c r="G864" s="7"/>
      <c r="H864" s="7"/>
    </row>
    <row r="865" spans="4:8" ht="13.5" customHeight="1">
      <c r="D865" s="168"/>
      <c r="E865" s="168"/>
      <c r="F865" s="7"/>
      <c r="G865" s="7"/>
      <c r="H865" s="7"/>
    </row>
    <row r="866" spans="4:8" ht="13.5" customHeight="1">
      <c r="D866" s="168"/>
      <c r="E866" s="168"/>
      <c r="F866" s="7"/>
      <c r="G866" s="7"/>
      <c r="H866" s="7"/>
    </row>
    <row r="867" spans="4:8" ht="13.5" customHeight="1">
      <c r="D867" s="168"/>
      <c r="E867" s="168"/>
      <c r="F867" s="7"/>
      <c r="G867" s="7"/>
      <c r="H867" s="7"/>
    </row>
    <row r="868" spans="4:8" ht="13.5" customHeight="1">
      <c r="D868" s="168"/>
      <c r="E868" s="168"/>
      <c r="F868" s="7"/>
      <c r="G868" s="7"/>
      <c r="H868" s="7"/>
    </row>
    <row r="869" spans="4:8" ht="13.5" customHeight="1">
      <c r="D869" s="168"/>
      <c r="E869" s="168"/>
      <c r="F869" s="7"/>
      <c r="G869" s="7"/>
      <c r="H869" s="7"/>
    </row>
    <row r="870" spans="4:8" ht="13.5" customHeight="1">
      <c r="D870" s="168"/>
      <c r="E870" s="168"/>
      <c r="F870" s="7"/>
      <c r="G870" s="7"/>
      <c r="H870" s="7"/>
    </row>
    <row r="871" spans="4:8" ht="13.5" customHeight="1">
      <c r="D871" s="168"/>
      <c r="E871" s="168"/>
      <c r="F871" s="7"/>
      <c r="G871" s="7"/>
      <c r="H871" s="7"/>
    </row>
    <row r="872" spans="4:8" ht="13.5" customHeight="1">
      <c r="D872" s="168"/>
      <c r="E872" s="168"/>
      <c r="F872" s="7"/>
      <c r="G872" s="7"/>
      <c r="H872" s="7"/>
    </row>
    <row r="873" spans="4:8" ht="13.5" customHeight="1">
      <c r="D873" s="168"/>
      <c r="E873" s="168"/>
      <c r="F873" s="7"/>
      <c r="G873" s="7"/>
      <c r="H873" s="7"/>
    </row>
    <row r="874" spans="4:8" ht="13.5" customHeight="1">
      <c r="D874" s="168"/>
      <c r="E874" s="168"/>
      <c r="F874" s="7"/>
      <c r="G874" s="7"/>
      <c r="H874" s="7"/>
    </row>
    <row r="875" spans="4:8" ht="13.5" customHeight="1">
      <c r="D875" s="168"/>
      <c r="E875" s="168"/>
      <c r="F875" s="7"/>
      <c r="G875" s="7"/>
      <c r="H875" s="7"/>
    </row>
    <row r="876" spans="4:8" ht="13.5" customHeight="1">
      <c r="D876" s="168"/>
      <c r="E876" s="168"/>
      <c r="F876" s="7"/>
      <c r="G876" s="7"/>
      <c r="H876" s="7"/>
    </row>
    <row r="877" spans="4:8" ht="13.5" customHeight="1">
      <c r="D877" s="168"/>
      <c r="E877" s="168"/>
      <c r="F877" s="7"/>
      <c r="G877" s="7"/>
      <c r="H877" s="7"/>
    </row>
    <row r="878" spans="4:8" ht="13.5" customHeight="1">
      <c r="D878" s="168"/>
      <c r="E878" s="168"/>
      <c r="F878" s="7"/>
      <c r="G878" s="7"/>
      <c r="H878" s="7"/>
    </row>
    <row r="879" spans="4:8" ht="13.5" customHeight="1">
      <c r="D879" s="168"/>
      <c r="E879" s="168"/>
      <c r="F879" s="7"/>
      <c r="G879" s="7"/>
      <c r="H879" s="7"/>
    </row>
    <row r="880" spans="4:8" ht="13.5" customHeight="1">
      <c r="D880" s="168"/>
      <c r="E880" s="168"/>
      <c r="F880" s="7"/>
      <c r="G880" s="7"/>
      <c r="H880" s="7"/>
    </row>
    <row r="881" spans="4:8" ht="13.5" customHeight="1">
      <c r="D881" s="168"/>
      <c r="E881" s="168"/>
      <c r="F881" s="7"/>
      <c r="G881" s="7"/>
      <c r="H881" s="7"/>
    </row>
    <row r="882" spans="4:8" ht="13.5" customHeight="1">
      <c r="D882" s="168"/>
      <c r="E882" s="168"/>
      <c r="F882" s="7"/>
      <c r="G882" s="7"/>
      <c r="H882" s="7"/>
    </row>
    <row r="883" spans="4:8" ht="13.5" customHeight="1">
      <c r="D883" s="168"/>
      <c r="E883" s="168"/>
      <c r="F883" s="7"/>
      <c r="G883" s="7"/>
      <c r="H883" s="7"/>
    </row>
    <row r="884" spans="4:8" ht="13.5" customHeight="1">
      <c r="D884" s="168"/>
      <c r="E884" s="168"/>
      <c r="F884" s="7"/>
      <c r="G884" s="7"/>
      <c r="H884" s="7"/>
    </row>
    <row r="885" spans="4:8" ht="13.5" customHeight="1">
      <c r="D885" s="168"/>
      <c r="E885" s="168"/>
      <c r="F885" s="7"/>
      <c r="G885" s="7"/>
      <c r="H885" s="7"/>
    </row>
    <row r="886" spans="4:8" ht="13.5" customHeight="1">
      <c r="D886" s="168"/>
      <c r="E886" s="168"/>
      <c r="F886" s="7"/>
      <c r="G886" s="7"/>
      <c r="H886" s="7"/>
    </row>
    <row r="887" spans="4:8" ht="13.5" customHeight="1">
      <c r="D887" s="168"/>
      <c r="E887" s="168"/>
      <c r="F887" s="7"/>
      <c r="G887" s="7"/>
      <c r="H887" s="7"/>
    </row>
    <row r="888" spans="4:8" ht="13.5" customHeight="1">
      <c r="D888" s="168"/>
      <c r="E888" s="168"/>
      <c r="F888" s="7"/>
      <c r="G888" s="7"/>
      <c r="H888" s="7"/>
    </row>
    <row r="889" spans="4:8" ht="13.5" customHeight="1">
      <c r="D889" s="168"/>
      <c r="E889" s="168"/>
      <c r="F889" s="7"/>
      <c r="G889" s="7"/>
      <c r="H889" s="7"/>
    </row>
    <row r="890" spans="4:8" ht="13.5" customHeight="1">
      <c r="D890" s="168"/>
      <c r="E890" s="168"/>
      <c r="F890" s="7"/>
      <c r="G890" s="7"/>
      <c r="H890" s="7"/>
    </row>
    <row r="891" spans="4:8" ht="13.5" customHeight="1">
      <c r="D891" s="168"/>
      <c r="E891" s="168"/>
      <c r="F891" s="7"/>
      <c r="G891" s="7"/>
      <c r="H891" s="7"/>
    </row>
    <row r="892" spans="4:8" ht="13.5" customHeight="1">
      <c r="D892" s="168"/>
      <c r="E892" s="168"/>
      <c r="F892" s="7"/>
      <c r="G892" s="7"/>
      <c r="H892" s="7"/>
    </row>
    <row r="893" spans="4:8" ht="13.5" customHeight="1">
      <c r="D893" s="168"/>
      <c r="E893" s="168"/>
      <c r="F893" s="7"/>
      <c r="G893" s="7"/>
      <c r="H893" s="7"/>
    </row>
    <row r="894" spans="4:8" ht="13.5" customHeight="1">
      <c r="D894" s="168"/>
      <c r="E894" s="168"/>
      <c r="F894" s="7"/>
      <c r="G894" s="7"/>
      <c r="H894" s="7"/>
    </row>
    <row r="895" spans="4:8" ht="13.5" customHeight="1">
      <c r="D895" s="168"/>
      <c r="E895" s="168"/>
      <c r="F895" s="7"/>
      <c r="G895" s="7"/>
      <c r="H895" s="7"/>
    </row>
    <row r="896" spans="4:8" ht="13.5" customHeight="1">
      <c r="D896" s="168"/>
      <c r="E896" s="168"/>
      <c r="F896" s="7"/>
      <c r="G896" s="7"/>
      <c r="H896" s="7"/>
    </row>
    <row r="897" spans="4:8" ht="13.5" customHeight="1">
      <c r="D897" s="168"/>
      <c r="E897" s="168"/>
      <c r="F897" s="7"/>
      <c r="G897" s="7"/>
      <c r="H897" s="7"/>
    </row>
    <row r="898" spans="4:8" ht="13.5" customHeight="1">
      <c r="D898" s="168"/>
      <c r="E898" s="168"/>
      <c r="F898" s="7"/>
      <c r="G898" s="7"/>
      <c r="H898" s="7"/>
    </row>
    <row r="899" spans="4:8" ht="13.5" customHeight="1">
      <c r="D899" s="168"/>
      <c r="E899" s="168"/>
      <c r="F899" s="7"/>
      <c r="G899" s="7"/>
      <c r="H899" s="7"/>
    </row>
    <row r="900" spans="4:8" ht="13.5" customHeight="1">
      <c r="D900" s="168"/>
      <c r="E900" s="168"/>
      <c r="F900" s="7"/>
      <c r="G900" s="7"/>
      <c r="H900" s="7"/>
    </row>
    <row r="901" spans="4:8" ht="13.5" customHeight="1">
      <c r="D901" s="168"/>
      <c r="E901" s="168"/>
      <c r="F901" s="7"/>
      <c r="G901" s="7"/>
      <c r="H901" s="7"/>
    </row>
    <row r="902" spans="4:8" ht="13.5" customHeight="1">
      <c r="D902" s="168"/>
      <c r="E902" s="168"/>
      <c r="F902" s="7"/>
      <c r="G902" s="7"/>
      <c r="H902" s="7"/>
    </row>
    <row r="903" spans="4:8" ht="13.5" customHeight="1">
      <c r="D903" s="168"/>
      <c r="E903" s="168"/>
      <c r="F903" s="7"/>
      <c r="G903" s="7"/>
      <c r="H903" s="7"/>
    </row>
    <row r="904" spans="4:8" ht="13.5" customHeight="1">
      <c r="D904" s="168"/>
      <c r="E904" s="168"/>
      <c r="F904" s="7"/>
      <c r="G904" s="7"/>
      <c r="H904" s="7"/>
    </row>
    <row r="905" spans="4:8" ht="13.5" customHeight="1">
      <c r="D905" s="168"/>
      <c r="E905" s="168"/>
      <c r="F905" s="7"/>
      <c r="G905" s="7"/>
      <c r="H905" s="7"/>
    </row>
    <row r="906" spans="4:8" ht="13.5" customHeight="1">
      <c r="D906" s="168"/>
      <c r="E906" s="168"/>
      <c r="F906" s="7"/>
      <c r="G906" s="7"/>
      <c r="H906" s="7"/>
    </row>
    <row r="907" spans="4:8" ht="13.5" customHeight="1">
      <c r="D907" s="168"/>
      <c r="E907" s="168"/>
      <c r="F907" s="7"/>
      <c r="G907" s="7"/>
      <c r="H907" s="7"/>
    </row>
    <row r="908" spans="4:8" ht="13.5" customHeight="1">
      <c r="D908" s="168"/>
      <c r="E908" s="168"/>
      <c r="F908" s="7"/>
      <c r="G908" s="7"/>
      <c r="H908" s="7"/>
    </row>
    <row r="909" spans="4:8" ht="13.5" customHeight="1">
      <c r="D909" s="168"/>
      <c r="E909" s="168"/>
      <c r="F909" s="7"/>
      <c r="G909" s="7"/>
      <c r="H909" s="7"/>
    </row>
    <row r="910" spans="4:8" ht="13.5" customHeight="1">
      <c r="D910" s="168"/>
      <c r="E910" s="168"/>
      <c r="F910" s="7"/>
      <c r="G910" s="7"/>
      <c r="H910" s="7"/>
    </row>
    <row r="911" spans="4:8" ht="13.5" customHeight="1">
      <c r="D911" s="168"/>
      <c r="E911" s="168"/>
      <c r="F911" s="7"/>
      <c r="G911" s="7"/>
      <c r="H911" s="7"/>
    </row>
    <row r="912" spans="4:8" ht="13.5" customHeight="1">
      <c r="D912" s="168"/>
      <c r="E912" s="168"/>
      <c r="F912" s="7"/>
      <c r="G912" s="7"/>
      <c r="H912" s="7"/>
    </row>
    <row r="913" spans="4:8" ht="13.5" customHeight="1">
      <c r="D913" s="168"/>
      <c r="E913" s="168"/>
      <c r="F913" s="7"/>
      <c r="G913" s="7"/>
      <c r="H913" s="7"/>
    </row>
    <row r="914" spans="4:8" ht="13.5" customHeight="1">
      <c r="D914" s="168"/>
      <c r="E914" s="168"/>
      <c r="F914" s="7"/>
      <c r="G914" s="7"/>
      <c r="H914" s="7"/>
    </row>
    <row r="915" spans="4:8" ht="13.5" customHeight="1">
      <c r="D915" s="168"/>
      <c r="E915" s="168"/>
      <c r="F915" s="7"/>
      <c r="G915" s="7"/>
      <c r="H915" s="7"/>
    </row>
    <row r="916" spans="4:8" ht="13.5" customHeight="1">
      <c r="D916" s="168"/>
      <c r="E916" s="168"/>
      <c r="F916" s="7"/>
      <c r="G916" s="7"/>
      <c r="H916" s="7"/>
    </row>
    <row r="917" spans="4:8" ht="13.5" customHeight="1">
      <c r="D917" s="168"/>
      <c r="E917" s="168"/>
      <c r="F917" s="7"/>
      <c r="G917" s="7"/>
      <c r="H917" s="7"/>
    </row>
    <row r="918" spans="4:8" ht="13.5" customHeight="1">
      <c r="D918" s="168"/>
      <c r="E918" s="168"/>
      <c r="F918" s="7"/>
      <c r="G918" s="7"/>
      <c r="H918" s="7"/>
    </row>
    <row r="919" spans="4:8" ht="13.5" customHeight="1">
      <c r="D919" s="168"/>
      <c r="E919" s="168"/>
      <c r="F919" s="7"/>
      <c r="G919" s="7"/>
      <c r="H919" s="7"/>
    </row>
    <row r="920" spans="4:8" ht="13.5" customHeight="1">
      <c r="D920" s="168"/>
      <c r="E920" s="168"/>
      <c r="F920" s="7"/>
      <c r="G920" s="7"/>
      <c r="H920" s="7"/>
    </row>
    <row r="921" spans="4:8" ht="13.5" customHeight="1">
      <c r="D921" s="168"/>
      <c r="E921" s="168"/>
      <c r="F921" s="7"/>
      <c r="G921" s="7"/>
      <c r="H921" s="7"/>
    </row>
    <row r="922" spans="4:8" ht="13.5" customHeight="1">
      <c r="D922" s="168"/>
      <c r="E922" s="168"/>
      <c r="F922" s="7"/>
      <c r="G922" s="7"/>
      <c r="H922" s="7"/>
    </row>
    <row r="923" spans="4:8" ht="13.5" customHeight="1">
      <c r="D923" s="168"/>
      <c r="E923" s="168"/>
      <c r="F923" s="7"/>
      <c r="G923" s="7"/>
      <c r="H923" s="7"/>
    </row>
    <row r="924" spans="4:8" ht="13.5" customHeight="1">
      <c r="D924" s="168"/>
      <c r="E924" s="168"/>
      <c r="F924" s="7"/>
      <c r="G924" s="7"/>
      <c r="H924" s="7"/>
    </row>
    <row r="925" spans="4:8" ht="13.5" customHeight="1">
      <c r="D925" s="168"/>
      <c r="E925" s="168"/>
      <c r="F925" s="7"/>
      <c r="G925" s="7"/>
      <c r="H925" s="7"/>
    </row>
    <row r="926" spans="4:8" ht="13.5" customHeight="1">
      <c r="D926" s="168"/>
      <c r="E926" s="168"/>
      <c r="F926" s="7"/>
      <c r="G926" s="7"/>
      <c r="H926" s="7"/>
    </row>
    <row r="927" spans="4:8" ht="13.5" customHeight="1">
      <c r="D927" s="168"/>
      <c r="E927" s="168"/>
      <c r="F927" s="7"/>
      <c r="G927" s="7"/>
      <c r="H927" s="7"/>
    </row>
    <row r="928" spans="4:8" ht="13.5" customHeight="1">
      <c r="D928" s="168"/>
      <c r="E928" s="168"/>
      <c r="F928" s="7"/>
      <c r="G928" s="7"/>
      <c r="H928" s="7"/>
    </row>
    <row r="929" spans="4:8" ht="13.5" customHeight="1">
      <c r="D929" s="168"/>
      <c r="E929" s="168"/>
      <c r="F929" s="7"/>
      <c r="G929" s="7"/>
      <c r="H929" s="7"/>
    </row>
    <row r="930" spans="4:8" ht="13.5" customHeight="1">
      <c r="D930" s="168"/>
      <c r="E930" s="168"/>
      <c r="F930" s="7"/>
      <c r="G930" s="7"/>
      <c r="H930" s="7"/>
    </row>
    <row r="931" spans="4:8" ht="13.5" customHeight="1">
      <c r="D931" s="168"/>
      <c r="E931" s="168"/>
      <c r="F931" s="7"/>
      <c r="G931" s="7"/>
      <c r="H931" s="7"/>
    </row>
    <row r="932" spans="4:8" ht="13.5" customHeight="1">
      <c r="D932" s="168"/>
      <c r="E932" s="168"/>
      <c r="F932" s="7"/>
      <c r="G932" s="7"/>
      <c r="H932" s="7"/>
    </row>
    <row r="933" spans="4:8" ht="13.5" customHeight="1">
      <c r="D933" s="168"/>
      <c r="E933" s="168"/>
      <c r="F933" s="7"/>
      <c r="G933" s="7"/>
      <c r="H933" s="7"/>
    </row>
    <row r="934" spans="4:8" ht="13.5" customHeight="1">
      <c r="D934" s="168"/>
      <c r="E934" s="168"/>
      <c r="F934" s="7"/>
      <c r="G934" s="7"/>
      <c r="H934" s="7"/>
    </row>
    <row r="935" spans="4:8" ht="13.5" customHeight="1">
      <c r="D935" s="168"/>
      <c r="E935" s="168"/>
      <c r="F935" s="7"/>
      <c r="G935" s="7"/>
      <c r="H935" s="7"/>
    </row>
    <row r="936" spans="4:8" ht="13.5" customHeight="1">
      <c r="D936" s="168"/>
      <c r="E936" s="168"/>
      <c r="F936" s="7"/>
      <c r="G936" s="7"/>
      <c r="H936" s="7"/>
    </row>
    <row r="937" spans="4:8" ht="13.5" customHeight="1">
      <c r="D937" s="168"/>
      <c r="E937" s="168"/>
      <c r="F937" s="7"/>
      <c r="G937" s="7"/>
      <c r="H937" s="7"/>
    </row>
    <row r="938" spans="4:8" ht="13.5" customHeight="1">
      <c r="D938" s="168"/>
      <c r="E938" s="168"/>
      <c r="F938" s="7"/>
      <c r="G938" s="7"/>
      <c r="H938" s="7"/>
    </row>
    <row r="939" spans="4:8" ht="13.5" customHeight="1">
      <c r="D939" s="168"/>
      <c r="E939" s="168"/>
      <c r="F939" s="7"/>
      <c r="G939" s="7"/>
      <c r="H939" s="7"/>
    </row>
    <row r="940" spans="4:8" ht="13.5" customHeight="1">
      <c r="D940" s="168"/>
      <c r="E940" s="168"/>
      <c r="F940" s="7"/>
      <c r="G940" s="7"/>
      <c r="H940" s="7"/>
    </row>
    <row r="941" spans="4:8" ht="13.5" customHeight="1">
      <c r="D941" s="168"/>
      <c r="E941" s="168"/>
      <c r="F941" s="7"/>
      <c r="G941" s="7"/>
      <c r="H941" s="7"/>
    </row>
    <row r="942" spans="4:8" ht="13.5" customHeight="1">
      <c r="D942" s="168"/>
      <c r="E942" s="168"/>
      <c r="F942" s="7"/>
      <c r="G942" s="7"/>
      <c r="H942" s="7"/>
    </row>
    <row r="943" spans="4:8" ht="13.5" customHeight="1">
      <c r="D943" s="168"/>
      <c r="E943" s="168"/>
      <c r="F943" s="7"/>
      <c r="G943" s="7"/>
      <c r="H943" s="7"/>
    </row>
    <row r="944" spans="4:8" ht="13.5" customHeight="1">
      <c r="D944" s="168"/>
      <c r="E944" s="168"/>
      <c r="F944" s="7"/>
      <c r="G944" s="7"/>
      <c r="H944" s="7"/>
    </row>
    <row r="945" spans="4:8" ht="13.5" customHeight="1">
      <c r="D945" s="168"/>
      <c r="E945" s="168"/>
      <c r="F945" s="7"/>
      <c r="G945" s="7"/>
      <c r="H945" s="7"/>
    </row>
    <row r="946" spans="4:8" ht="13.5" customHeight="1">
      <c r="D946" s="168"/>
      <c r="E946" s="168"/>
      <c r="F946" s="7"/>
      <c r="G946" s="7"/>
      <c r="H946" s="7"/>
    </row>
    <row r="947" spans="4:8" ht="13.5" customHeight="1">
      <c r="D947" s="168"/>
      <c r="E947" s="168"/>
      <c r="F947" s="7"/>
      <c r="G947" s="7"/>
      <c r="H947" s="7"/>
    </row>
    <row r="948" spans="4:8" ht="13.5" customHeight="1">
      <c r="D948" s="168"/>
      <c r="E948" s="168"/>
      <c r="F948" s="7"/>
      <c r="G948" s="7"/>
      <c r="H948" s="7"/>
    </row>
    <row r="949" spans="4:8" ht="13.5" customHeight="1">
      <c r="D949" s="168"/>
      <c r="E949" s="168"/>
      <c r="F949" s="7"/>
      <c r="G949" s="7"/>
      <c r="H949" s="7"/>
    </row>
    <row r="950" spans="4:8" ht="13.5" customHeight="1">
      <c r="D950" s="168"/>
      <c r="E950" s="168"/>
      <c r="F950" s="7"/>
      <c r="G950" s="7"/>
      <c r="H950" s="7"/>
    </row>
    <row r="951" spans="4:8" ht="13.5" customHeight="1">
      <c r="D951" s="168"/>
      <c r="E951" s="168"/>
      <c r="F951" s="7"/>
      <c r="G951" s="7"/>
      <c r="H951" s="7"/>
    </row>
    <row r="952" spans="4:8" ht="13.5" customHeight="1">
      <c r="D952" s="168"/>
      <c r="E952" s="168"/>
      <c r="F952" s="7"/>
      <c r="G952" s="7"/>
      <c r="H952" s="7"/>
    </row>
    <row r="953" spans="4:8" ht="13.5" customHeight="1">
      <c r="D953" s="168"/>
      <c r="E953" s="168"/>
      <c r="F953" s="7"/>
      <c r="G953" s="7"/>
      <c r="H953" s="7"/>
    </row>
    <row r="954" spans="4:8" ht="13.5" customHeight="1">
      <c r="D954" s="168"/>
      <c r="E954" s="168"/>
      <c r="F954" s="7"/>
      <c r="G954" s="7"/>
      <c r="H954" s="7"/>
    </row>
    <row r="955" spans="4:8" ht="13.5" customHeight="1">
      <c r="D955" s="168"/>
      <c r="E955" s="168"/>
      <c r="F955" s="7"/>
      <c r="G955" s="7"/>
      <c r="H955" s="7"/>
    </row>
    <row r="956" spans="4:8" ht="13.5" customHeight="1">
      <c r="D956" s="168"/>
      <c r="E956" s="168"/>
      <c r="F956" s="7"/>
      <c r="G956" s="7"/>
      <c r="H956" s="7"/>
    </row>
    <row r="957" spans="4:8" ht="13.5" customHeight="1">
      <c r="D957" s="168"/>
      <c r="E957" s="168"/>
      <c r="F957" s="7"/>
      <c r="G957" s="7"/>
      <c r="H957" s="7"/>
    </row>
    <row r="958" spans="4:8" ht="13.5" customHeight="1">
      <c r="D958" s="168"/>
      <c r="E958" s="168"/>
      <c r="F958" s="7"/>
      <c r="G958" s="7"/>
      <c r="H958" s="7"/>
    </row>
    <row r="959" spans="4:8" ht="13.5" customHeight="1">
      <c r="D959" s="168"/>
      <c r="E959" s="168"/>
      <c r="F959" s="7"/>
      <c r="G959" s="7"/>
      <c r="H959" s="7"/>
    </row>
    <row r="960" spans="4:8" ht="13.5" customHeight="1">
      <c r="D960" s="168"/>
      <c r="E960" s="168"/>
      <c r="F960" s="7"/>
      <c r="G960" s="7"/>
      <c r="H960" s="7"/>
    </row>
    <row r="961" spans="4:8" ht="13.5" customHeight="1">
      <c r="D961" s="168"/>
      <c r="E961" s="168"/>
      <c r="F961" s="7"/>
      <c r="G961" s="7"/>
      <c r="H961" s="7"/>
    </row>
    <row r="962" spans="4:8" ht="13.5" customHeight="1">
      <c r="D962" s="168"/>
      <c r="E962" s="168"/>
      <c r="F962" s="7"/>
      <c r="G962" s="7"/>
      <c r="H962" s="7"/>
    </row>
    <row r="963" spans="4:8" ht="13.5" customHeight="1">
      <c r="D963" s="168"/>
      <c r="E963" s="168"/>
      <c r="F963" s="7"/>
      <c r="G963" s="7"/>
      <c r="H963" s="7"/>
    </row>
    <row r="964" spans="4:8" ht="13.5" customHeight="1">
      <c r="D964" s="168"/>
      <c r="E964" s="168"/>
      <c r="F964" s="7"/>
      <c r="G964" s="7"/>
      <c r="H964" s="7"/>
    </row>
    <row r="965" spans="4:8" ht="13.5" customHeight="1">
      <c r="D965" s="168"/>
      <c r="E965" s="168"/>
      <c r="F965" s="7"/>
      <c r="G965" s="7"/>
      <c r="H965" s="7"/>
    </row>
    <row r="966" spans="4:8" ht="13.5" customHeight="1">
      <c r="D966" s="168"/>
      <c r="E966" s="168"/>
      <c r="F966" s="7"/>
      <c r="G966" s="7"/>
      <c r="H966" s="7"/>
    </row>
    <row r="967" spans="4:8" ht="13.5" customHeight="1">
      <c r="D967" s="168"/>
      <c r="E967" s="168"/>
      <c r="F967" s="7"/>
      <c r="G967" s="7"/>
      <c r="H967" s="7"/>
    </row>
    <row r="968" spans="4:8" ht="13.5" customHeight="1">
      <c r="D968" s="168"/>
      <c r="E968" s="168"/>
      <c r="F968" s="7"/>
      <c r="G968" s="7"/>
      <c r="H968" s="7"/>
    </row>
    <row r="969" spans="4:8" ht="13.5" customHeight="1">
      <c r="D969" s="168"/>
      <c r="E969" s="168"/>
      <c r="F969" s="7"/>
      <c r="G969" s="7"/>
      <c r="H969" s="7"/>
    </row>
    <row r="970" spans="4:8" ht="13.5" customHeight="1">
      <c r="D970" s="168"/>
      <c r="E970" s="168"/>
      <c r="F970" s="7"/>
      <c r="G970" s="7"/>
      <c r="H970" s="7"/>
    </row>
    <row r="971" spans="4:8" ht="13.5" customHeight="1">
      <c r="D971" s="168"/>
      <c r="E971" s="168"/>
      <c r="F971" s="7"/>
      <c r="G971" s="7"/>
      <c r="H971" s="7"/>
    </row>
    <row r="972" spans="4:8" ht="13.5" customHeight="1">
      <c r="D972" s="168"/>
      <c r="E972" s="168"/>
      <c r="F972" s="7"/>
      <c r="G972" s="7"/>
      <c r="H972" s="7"/>
    </row>
    <row r="973" spans="4:8" ht="13.5" customHeight="1">
      <c r="D973" s="168"/>
      <c r="E973" s="168"/>
      <c r="F973" s="7"/>
      <c r="G973" s="7"/>
      <c r="H973" s="7"/>
    </row>
    <row r="974" spans="4:8" ht="13.5" customHeight="1">
      <c r="D974" s="168"/>
      <c r="E974" s="168"/>
      <c r="F974" s="7"/>
      <c r="G974" s="7"/>
      <c r="H974" s="7"/>
    </row>
    <row r="975" spans="4:8" ht="13.5" customHeight="1">
      <c r="D975" s="168"/>
      <c r="E975" s="168"/>
      <c r="F975" s="7"/>
      <c r="G975" s="7"/>
      <c r="H975" s="7"/>
    </row>
    <row r="976" spans="4:8" ht="13.5" customHeight="1">
      <c r="D976" s="168"/>
      <c r="E976" s="168"/>
      <c r="F976" s="7"/>
      <c r="G976" s="7"/>
      <c r="H976" s="7"/>
    </row>
    <row r="977" spans="4:8" ht="13.5" customHeight="1">
      <c r="D977" s="168"/>
      <c r="E977" s="168"/>
      <c r="F977" s="7"/>
      <c r="G977" s="7"/>
      <c r="H977" s="7"/>
    </row>
    <row r="978" spans="4:8" ht="13.5" customHeight="1">
      <c r="D978" s="168"/>
      <c r="E978" s="168"/>
      <c r="F978" s="7"/>
      <c r="G978" s="7"/>
      <c r="H978" s="7"/>
    </row>
    <row r="979" spans="4:8" ht="13.5" customHeight="1">
      <c r="D979" s="168"/>
      <c r="E979" s="168"/>
      <c r="F979" s="7"/>
      <c r="G979" s="7"/>
      <c r="H979" s="7"/>
    </row>
    <row r="980" spans="4:8" ht="13.5" customHeight="1">
      <c r="D980" s="168"/>
      <c r="E980" s="168"/>
      <c r="F980" s="7"/>
      <c r="G980" s="7"/>
      <c r="H980" s="7"/>
    </row>
    <row r="981" spans="4:8" ht="13.5" customHeight="1">
      <c r="D981" s="168"/>
      <c r="E981" s="168"/>
      <c r="F981" s="7"/>
      <c r="G981" s="7"/>
      <c r="H981" s="7"/>
    </row>
    <row r="982" spans="4:8" ht="13.5" customHeight="1">
      <c r="D982" s="168"/>
      <c r="E982" s="168"/>
      <c r="F982" s="7"/>
      <c r="G982" s="7"/>
      <c r="H982" s="7"/>
    </row>
    <row r="983" spans="4:8" ht="13.5" customHeight="1">
      <c r="D983" s="168"/>
      <c r="E983" s="168"/>
      <c r="F983" s="7"/>
      <c r="G983" s="7"/>
      <c r="H983" s="7"/>
    </row>
    <row r="984" spans="4:8" ht="13.5" customHeight="1">
      <c r="D984" s="168"/>
      <c r="E984" s="168"/>
      <c r="F984" s="7"/>
      <c r="G984" s="7"/>
      <c r="H984" s="7"/>
    </row>
    <row r="985" spans="4:8" ht="13.5" customHeight="1">
      <c r="D985" s="168"/>
      <c r="E985" s="168"/>
      <c r="F985" s="7"/>
      <c r="G985" s="7"/>
      <c r="H985" s="7"/>
    </row>
    <row r="986" spans="4:8" ht="13.5" customHeight="1">
      <c r="D986" s="168"/>
      <c r="E986" s="168"/>
      <c r="F986" s="7"/>
      <c r="G986" s="7"/>
      <c r="H986" s="7"/>
    </row>
    <row r="987" spans="4:8" ht="13.5" customHeight="1">
      <c r="D987" s="168"/>
      <c r="E987" s="168"/>
      <c r="F987" s="7"/>
      <c r="G987" s="7"/>
      <c r="H987" s="7"/>
    </row>
    <row r="988" spans="4:8" ht="13.5" customHeight="1">
      <c r="D988" s="168"/>
      <c r="E988" s="168"/>
      <c r="F988" s="7"/>
      <c r="G988" s="7"/>
      <c r="H988" s="7"/>
    </row>
  </sheetData>
  <sheetProtection/>
  <mergeCells count="1">
    <mergeCell ref="A55:F55"/>
  </mergeCells>
  <printOptions/>
  <pageMargins left="1.1" right="0.393700787401575" top="1.1" bottom="0.15748031496063" header="0.393700787401575" footer="0.62992125984252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02"/>
  <sheetViews>
    <sheetView showGridLines="0" zoomScalePageLayoutView="0" workbookViewId="0" topLeftCell="A10">
      <selection activeCell="A1" sqref="A1"/>
    </sheetView>
  </sheetViews>
  <sheetFormatPr defaultColWidth="11.57421875" defaultRowHeight="15"/>
  <cols>
    <col min="1" max="1" width="3.57421875" style="7" customWidth="1"/>
    <col min="2" max="2" width="2.00390625" style="7" customWidth="1"/>
    <col min="3" max="3" width="58.140625" style="7" customWidth="1"/>
    <col min="4" max="4" width="5.00390625" style="7" customWidth="1"/>
    <col min="5" max="5" width="3.28125" style="7" customWidth="1"/>
    <col min="6" max="6" width="9.8515625" style="7" customWidth="1"/>
    <col min="7" max="7" width="3.28125" style="7" customWidth="1"/>
    <col min="8" max="8" width="9.57421875" style="7" hidden="1" customWidth="1"/>
    <col min="9" max="10" width="9.8515625" style="7" customWidth="1"/>
    <col min="11" max="11" width="18.00390625" style="224" bestFit="1" customWidth="1"/>
    <col min="12" max="12" width="11.57421875" style="224" customWidth="1"/>
    <col min="13" max="16384" width="11.57421875" style="7" customWidth="1"/>
  </cols>
  <sheetData>
    <row r="1" spans="1:13" s="98" customFormat="1" ht="18.75" customHeight="1">
      <c r="A1" s="1" t="s">
        <v>100</v>
      </c>
      <c r="B1" s="2"/>
      <c r="C1" s="3"/>
      <c r="D1" s="3"/>
      <c r="E1" s="3"/>
      <c r="F1" s="4"/>
      <c r="G1" s="5"/>
      <c r="H1" s="5"/>
      <c r="I1" s="5"/>
      <c r="J1" s="5"/>
      <c r="K1" s="5"/>
      <c r="L1" s="97"/>
      <c r="M1" s="2"/>
    </row>
    <row r="2" spans="1:12" s="13" customFormat="1" ht="14.25" customHeight="1">
      <c r="A2" s="3" t="s">
        <v>147</v>
      </c>
      <c r="B2" s="3"/>
      <c r="C2" s="96"/>
      <c r="D2" s="99"/>
      <c r="E2" s="99"/>
      <c r="F2" s="99"/>
      <c r="G2" s="96"/>
      <c r="H2" s="99"/>
      <c r="I2" s="99"/>
      <c r="J2" s="99"/>
      <c r="K2" s="146"/>
      <c r="L2" s="146"/>
    </row>
    <row r="3" spans="1:12" s="13" customFormat="1" ht="15" customHeight="1">
      <c r="A3" s="9" t="s">
        <v>154</v>
      </c>
      <c r="B3" s="9"/>
      <c r="C3" s="9"/>
      <c r="D3" s="9"/>
      <c r="E3" s="9"/>
      <c r="F3" s="9"/>
      <c r="K3" s="222"/>
      <c r="L3" s="222"/>
    </row>
    <row r="4" spans="1:12" s="13" customFormat="1" ht="15" customHeight="1">
      <c r="A4" s="223" t="s">
        <v>136</v>
      </c>
      <c r="C4" s="125"/>
      <c r="D4" s="125"/>
      <c r="E4" s="125"/>
      <c r="F4" s="125"/>
      <c r="K4" s="222"/>
      <c r="L4" s="222"/>
    </row>
    <row r="5" spans="1:6" ht="12.75" customHeight="1">
      <c r="A5" s="103"/>
      <c r="B5" s="103"/>
      <c r="C5" s="103"/>
      <c r="D5" s="103"/>
      <c r="E5" s="103"/>
      <c r="F5" s="103"/>
    </row>
    <row r="6" spans="1:6" ht="15" customHeight="1">
      <c r="A6" s="9" t="s">
        <v>185</v>
      </c>
      <c r="B6" s="9"/>
      <c r="C6" s="9"/>
      <c r="D6" s="9"/>
      <c r="E6" s="9"/>
      <c r="F6" s="9"/>
    </row>
    <row r="7" spans="1:12" ht="18" customHeight="1">
      <c r="A7" s="9"/>
      <c r="B7" s="125"/>
      <c r="C7" s="125"/>
      <c r="D7" s="125"/>
      <c r="E7" s="125"/>
      <c r="F7" s="125"/>
      <c r="H7" s="6"/>
      <c r="K7" s="225"/>
      <c r="L7" s="226"/>
    </row>
    <row r="8" spans="1:12" ht="15.75" customHeight="1">
      <c r="A8" s="284" t="s">
        <v>171</v>
      </c>
      <c r="B8" s="107"/>
      <c r="C8" s="107"/>
      <c r="D8" s="107"/>
      <c r="E8" s="107"/>
      <c r="F8" s="107"/>
      <c r="G8" s="6"/>
      <c r="H8" s="188"/>
      <c r="I8" s="188"/>
      <c r="J8" s="188"/>
      <c r="K8" s="7"/>
      <c r="L8" s="7"/>
    </row>
    <row r="9" spans="1:6" ht="12.75" customHeight="1">
      <c r="A9" s="103"/>
      <c r="B9" s="103"/>
      <c r="C9" s="103"/>
      <c r="D9" s="103"/>
      <c r="E9" s="103"/>
      <c r="F9" s="103"/>
    </row>
    <row r="10" spans="1:6" ht="15" customHeight="1">
      <c r="A10" s="107" t="s">
        <v>139</v>
      </c>
      <c r="B10" s="107"/>
      <c r="C10" s="107"/>
      <c r="D10" s="107"/>
      <c r="E10" s="107"/>
      <c r="F10" s="107"/>
    </row>
    <row r="11" spans="1:7" ht="12" customHeight="1" thickBot="1">
      <c r="A11" s="227"/>
      <c r="B11" s="227"/>
      <c r="C11" s="227"/>
      <c r="D11" s="227"/>
      <c r="E11" s="227"/>
      <c r="F11" s="228"/>
      <c r="G11" s="228"/>
    </row>
    <row r="12" spans="1:10" ht="21.75" customHeight="1" thickTop="1">
      <c r="A12" s="229"/>
      <c r="B12" s="229"/>
      <c r="C12" s="229"/>
      <c r="D12" s="229"/>
      <c r="E12" s="229"/>
      <c r="F12" s="230"/>
      <c r="G12" s="230"/>
      <c r="I12" s="230"/>
      <c r="J12" s="230"/>
    </row>
    <row r="13" spans="4:12" s="13" customFormat="1" ht="15" customHeight="1">
      <c r="D13" s="112" t="s">
        <v>1</v>
      </c>
      <c r="F13" s="112">
        <v>2018</v>
      </c>
      <c r="H13" s="112">
        <v>2002</v>
      </c>
      <c r="I13" s="112">
        <v>2017</v>
      </c>
      <c r="J13" s="112"/>
      <c r="K13" s="222" t="s">
        <v>0</v>
      </c>
      <c r="L13" s="222"/>
    </row>
    <row r="14" spans="4:12" s="13" customFormat="1" ht="22.5" customHeight="1">
      <c r="D14" s="112"/>
      <c r="F14" s="112"/>
      <c r="H14" s="112"/>
      <c r="I14" s="112"/>
      <c r="J14" s="112"/>
      <c r="K14" s="222"/>
      <c r="L14" s="222"/>
    </row>
    <row r="15" spans="1:8" ht="15" customHeight="1">
      <c r="A15" s="13" t="s">
        <v>70</v>
      </c>
      <c r="D15" s="74"/>
      <c r="H15" s="37"/>
    </row>
    <row r="16" spans="2:10" ht="17.25" customHeight="1">
      <c r="B16" s="7" t="s">
        <v>71</v>
      </c>
      <c r="D16" s="74">
        <v>9</v>
      </c>
      <c r="F16" s="231">
        <f>+F17</f>
        <v>1954</v>
      </c>
      <c r="G16" s="190"/>
      <c r="H16" s="219">
        <v>-878</v>
      </c>
      <c r="I16" s="231">
        <f>SUM(I17)</f>
        <v>1957</v>
      </c>
      <c r="J16" s="239"/>
    </row>
    <row r="17" spans="3:10" ht="19.5" customHeight="1">
      <c r="C17" s="7" t="s">
        <v>129</v>
      </c>
      <c r="D17" s="74"/>
      <c r="F17" s="231">
        <v>1954</v>
      </c>
      <c r="G17" s="232"/>
      <c r="H17" s="218">
        <v>-878</v>
      </c>
      <c r="I17" s="231">
        <v>1957</v>
      </c>
      <c r="J17" s="238"/>
    </row>
    <row r="18" spans="3:12" s="13" customFormat="1" ht="21.75" customHeight="1" thickBot="1">
      <c r="C18" s="13" t="s">
        <v>78</v>
      </c>
      <c r="D18" s="74" t="s">
        <v>0</v>
      </c>
      <c r="E18" s="7"/>
      <c r="F18" s="233">
        <f>+F16</f>
        <v>1954</v>
      </c>
      <c r="G18" s="232"/>
      <c r="H18" s="234" t="e">
        <f>+H17+#REF!+#REF!</f>
        <v>#REF!</v>
      </c>
      <c r="I18" s="233">
        <f>SUM(I16)</f>
        <v>1957</v>
      </c>
      <c r="J18" s="238"/>
      <c r="K18" s="222" t="s">
        <v>0</v>
      </c>
      <c r="L18" s="222"/>
    </row>
    <row r="19" spans="4:10" ht="12.75" customHeight="1" thickTop="1">
      <c r="D19" s="74"/>
      <c r="F19" s="235"/>
      <c r="G19" s="232"/>
      <c r="H19" s="218"/>
      <c r="I19" s="235"/>
      <c r="J19" s="235"/>
    </row>
    <row r="20" spans="1:12" s="13" customFormat="1" ht="28.5" customHeight="1">
      <c r="A20" s="296" t="s">
        <v>128</v>
      </c>
      <c r="B20" s="296"/>
      <c r="C20" s="296"/>
      <c r="D20" s="102"/>
      <c r="F20" s="236"/>
      <c r="G20" s="206"/>
      <c r="H20" s="237"/>
      <c r="I20" s="236"/>
      <c r="J20" s="236"/>
      <c r="K20" s="222"/>
      <c r="L20" s="222"/>
    </row>
    <row r="21" spans="2:10" ht="15" customHeight="1">
      <c r="B21" s="7" t="s">
        <v>79</v>
      </c>
      <c r="D21" s="74">
        <v>9</v>
      </c>
      <c r="F21" s="231">
        <f>SUM(F22:F27)</f>
        <v>1954</v>
      </c>
      <c r="G21" s="190"/>
      <c r="H21" s="219">
        <v>25690</v>
      </c>
      <c r="I21" s="231">
        <f>SUM(I22:I27)</f>
        <v>1957</v>
      </c>
      <c r="J21" s="238"/>
    </row>
    <row r="22" spans="3:15" ht="15" customHeight="1">
      <c r="C22" s="7" t="s">
        <v>110</v>
      </c>
      <c r="D22" s="74"/>
      <c r="F22" s="238">
        <v>328</v>
      </c>
      <c r="G22" s="190"/>
      <c r="H22" s="219"/>
      <c r="I22" s="238">
        <v>328</v>
      </c>
      <c r="J22" s="239"/>
      <c r="O22" s="7" t="s">
        <v>0</v>
      </c>
    </row>
    <row r="23" spans="3:10" ht="15" customHeight="1">
      <c r="C23" s="7" t="s">
        <v>106</v>
      </c>
      <c r="D23" s="74"/>
      <c r="F23" s="235">
        <v>34</v>
      </c>
      <c r="G23" s="232"/>
      <c r="H23" s="218">
        <v>1001</v>
      </c>
      <c r="I23" s="235">
        <v>34</v>
      </c>
      <c r="J23" s="239"/>
    </row>
    <row r="24" spans="3:10" ht="15" customHeight="1">
      <c r="C24" s="7" t="s">
        <v>107</v>
      </c>
      <c r="D24" s="74"/>
      <c r="F24" s="235">
        <v>1091</v>
      </c>
      <c r="G24" s="232"/>
      <c r="H24" s="218"/>
      <c r="I24" s="235">
        <v>1094</v>
      </c>
      <c r="J24" s="239"/>
    </row>
    <row r="25" spans="3:10" ht="15" customHeight="1">
      <c r="C25" s="7" t="s">
        <v>135</v>
      </c>
      <c r="D25" s="74"/>
      <c r="F25" s="235">
        <v>53</v>
      </c>
      <c r="G25" s="232"/>
      <c r="H25" s="218"/>
      <c r="I25" s="235">
        <v>53</v>
      </c>
      <c r="J25" s="239"/>
    </row>
    <row r="26" spans="3:10" ht="15" customHeight="1">
      <c r="C26" s="7" t="s">
        <v>134</v>
      </c>
      <c r="D26" s="74"/>
      <c r="F26" s="235">
        <v>6</v>
      </c>
      <c r="G26" s="232"/>
      <c r="H26" s="218"/>
      <c r="I26" s="235">
        <v>6</v>
      </c>
      <c r="J26" s="239"/>
    </row>
    <row r="27" spans="3:10" ht="15" customHeight="1">
      <c r="C27" s="7" t="s">
        <v>133</v>
      </c>
      <c r="D27" s="74"/>
      <c r="F27" s="235">
        <v>442</v>
      </c>
      <c r="G27" s="232"/>
      <c r="H27" s="218"/>
      <c r="I27" s="235">
        <v>442</v>
      </c>
      <c r="J27" s="239"/>
    </row>
    <row r="28" spans="3:14" s="13" customFormat="1" ht="21.75" customHeight="1" thickBot="1">
      <c r="C28" s="13" t="s">
        <v>80</v>
      </c>
      <c r="D28" s="74" t="s">
        <v>0</v>
      </c>
      <c r="E28" s="7"/>
      <c r="F28" s="240">
        <f>+F21</f>
        <v>1954</v>
      </c>
      <c r="G28" s="188"/>
      <c r="H28" s="188"/>
      <c r="I28" s="240">
        <f>+I21</f>
        <v>1957</v>
      </c>
      <c r="J28" s="184"/>
      <c r="K28" s="222"/>
      <c r="L28" s="222"/>
      <c r="N28" s="13" t="s">
        <v>0</v>
      </c>
    </row>
    <row r="29" spans="4:10" ht="5.25" customHeight="1" thickTop="1">
      <c r="D29" s="74"/>
      <c r="F29" s="241"/>
      <c r="G29" s="242"/>
      <c r="H29" s="140"/>
      <c r="I29" s="92"/>
      <c r="J29" s="92"/>
    </row>
    <row r="30" spans="2:10" ht="15" customHeight="1" hidden="1">
      <c r="B30" s="13" t="s">
        <v>81</v>
      </c>
      <c r="D30" s="74"/>
      <c r="F30" s="243" t="e">
        <f>+#REF!+#REF!+F21</f>
        <v>#REF!</v>
      </c>
      <c r="G30" s="242"/>
      <c r="H30" s="140"/>
      <c r="I30" s="92"/>
      <c r="J30" s="92"/>
    </row>
    <row r="31" spans="2:10" ht="15" customHeight="1" hidden="1">
      <c r="B31" s="7" t="s">
        <v>82</v>
      </c>
      <c r="D31" s="74"/>
      <c r="F31" s="244">
        <f>SUM(F32:F36)</f>
        <v>0</v>
      </c>
      <c r="G31" s="242"/>
      <c r="H31" s="245">
        <f>SUM(H32:H32)</f>
        <v>0</v>
      </c>
      <c r="I31" s="92"/>
      <c r="J31" s="92"/>
    </row>
    <row r="32" spans="3:10" ht="15" customHeight="1" hidden="1">
      <c r="C32" s="7" t="s">
        <v>72</v>
      </c>
      <c r="D32" s="74"/>
      <c r="F32" s="246">
        <v>0</v>
      </c>
      <c r="G32" s="242"/>
      <c r="H32" s="140">
        <v>0</v>
      </c>
      <c r="I32" s="92"/>
      <c r="J32" s="92"/>
    </row>
    <row r="33" spans="3:10" ht="15" customHeight="1" hidden="1">
      <c r="C33" s="7" t="s">
        <v>74</v>
      </c>
      <c r="D33" s="74"/>
      <c r="F33" s="246">
        <v>0</v>
      </c>
      <c r="G33" s="242"/>
      <c r="H33" s="140"/>
      <c r="I33" s="92"/>
      <c r="J33" s="92"/>
    </row>
    <row r="34" spans="3:10" ht="15" customHeight="1" hidden="1">
      <c r="C34" s="7" t="s">
        <v>75</v>
      </c>
      <c r="D34" s="74"/>
      <c r="F34" s="246">
        <v>0</v>
      </c>
      <c r="G34" s="242"/>
      <c r="H34" s="140"/>
      <c r="I34" s="92"/>
      <c r="J34" s="92"/>
    </row>
    <row r="35" spans="3:10" ht="15" customHeight="1" hidden="1">
      <c r="C35" s="7" t="s">
        <v>76</v>
      </c>
      <c r="D35" s="74"/>
      <c r="F35" s="246">
        <v>0</v>
      </c>
      <c r="G35" s="242"/>
      <c r="H35" s="140"/>
      <c r="I35" s="92"/>
      <c r="J35" s="92"/>
    </row>
    <row r="36" spans="3:10" ht="15" customHeight="1" hidden="1" thickBot="1">
      <c r="C36" s="7" t="s">
        <v>77</v>
      </c>
      <c r="D36" s="74"/>
      <c r="F36" s="246">
        <v>0</v>
      </c>
      <c r="G36" s="242"/>
      <c r="H36" s="140"/>
      <c r="I36" s="92"/>
      <c r="J36" s="92"/>
    </row>
    <row r="37" spans="4:10" ht="5.25" customHeight="1" hidden="1" thickTop="1">
      <c r="D37" s="74"/>
      <c r="F37" s="246"/>
      <c r="G37" s="242"/>
      <c r="H37" s="140"/>
      <c r="I37" s="92"/>
      <c r="J37" s="92"/>
    </row>
    <row r="38" spans="2:10" ht="15" customHeight="1" hidden="1">
      <c r="B38" s="7" t="s">
        <v>83</v>
      </c>
      <c r="D38" s="74"/>
      <c r="F38" s="244">
        <v>0</v>
      </c>
      <c r="G38" s="242"/>
      <c r="H38" s="245">
        <f>SUM(H40:H43)</f>
        <v>3402</v>
      </c>
      <c r="I38" s="92"/>
      <c r="J38" s="92"/>
    </row>
    <row r="39" spans="3:10" ht="15" customHeight="1" hidden="1">
      <c r="C39" s="7" t="s">
        <v>73</v>
      </c>
      <c r="D39" s="74"/>
      <c r="F39" s="241">
        <v>0</v>
      </c>
      <c r="G39" s="242"/>
      <c r="H39" s="119"/>
      <c r="I39" s="92"/>
      <c r="J39" s="92"/>
    </row>
    <row r="40" spans="3:10" ht="15" customHeight="1" hidden="1">
      <c r="C40" s="7" t="s">
        <v>72</v>
      </c>
      <c r="D40" s="74"/>
      <c r="F40" s="246">
        <v>0</v>
      </c>
      <c r="G40" s="242"/>
      <c r="H40" s="140">
        <v>1701</v>
      </c>
      <c r="I40" s="92"/>
      <c r="J40" s="92"/>
    </row>
    <row r="41" spans="3:10" ht="15" customHeight="1" hidden="1">
      <c r="C41" s="7" t="s">
        <v>74</v>
      </c>
      <c r="D41" s="74"/>
      <c r="F41" s="246">
        <v>0</v>
      </c>
      <c r="G41" s="242"/>
      <c r="H41" s="140"/>
      <c r="I41" s="92"/>
      <c r="J41" s="92"/>
    </row>
    <row r="42" spans="3:10" ht="15" customHeight="1" hidden="1">
      <c r="C42" s="7" t="s">
        <v>77</v>
      </c>
      <c r="D42" s="74"/>
      <c r="F42" s="246">
        <v>0</v>
      </c>
      <c r="G42" s="242"/>
      <c r="H42" s="140"/>
      <c r="I42" s="92"/>
      <c r="J42" s="92"/>
    </row>
    <row r="43" spans="3:10" ht="15" customHeight="1" hidden="1">
      <c r="C43" s="7" t="s">
        <v>75</v>
      </c>
      <c r="D43" s="74"/>
      <c r="F43" s="246">
        <v>0</v>
      </c>
      <c r="G43" s="242"/>
      <c r="H43" s="140">
        <v>1701</v>
      </c>
      <c r="I43" s="92"/>
      <c r="J43" s="92"/>
    </row>
    <row r="44" spans="3:12" s="13" customFormat="1" ht="15" customHeight="1" hidden="1">
      <c r="C44" s="7" t="s">
        <v>84</v>
      </c>
      <c r="D44" s="74"/>
      <c r="E44" s="7"/>
      <c r="F44" s="243">
        <v>0</v>
      </c>
      <c r="G44" s="242"/>
      <c r="H44" s="247">
        <f>H38+H31</f>
        <v>3402</v>
      </c>
      <c r="I44" s="90"/>
      <c r="J44" s="90"/>
      <c r="K44" s="222"/>
      <c r="L44" s="222"/>
    </row>
    <row r="45" spans="4:10" ht="5.25" customHeight="1" hidden="1">
      <c r="D45" s="74"/>
      <c r="F45" s="246"/>
      <c r="G45" s="242"/>
      <c r="H45" s="140"/>
      <c r="I45" s="92"/>
      <c r="J45" s="92"/>
    </row>
    <row r="46" spans="2:10" ht="15" customHeight="1" hidden="1">
      <c r="B46" s="13" t="s">
        <v>85</v>
      </c>
      <c r="D46" s="74"/>
      <c r="F46" s="246"/>
      <c r="G46" s="242"/>
      <c r="H46" s="140"/>
      <c r="I46" s="92"/>
      <c r="J46" s="92"/>
    </row>
    <row r="47" spans="2:10" ht="15" customHeight="1" hidden="1">
      <c r="B47" s="7" t="s">
        <v>86</v>
      </c>
      <c r="D47" s="74" t="s">
        <v>0</v>
      </c>
      <c r="F47" s="244">
        <v>0</v>
      </c>
      <c r="G47" s="242"/>
      <c r="H47" s="245">
        <f>SUM(H48:H52)</f>
        <v>7392</v>
      </c>
      <c r="I47" s="92"/>
      <c r="J47" s="92"/>
    </row>
    <row r="48" spans="3:10" ht="15" customHeight="1" hidden="1">
      <c r="C48" s="7" t="s">
        <v>72</v>
      </c>
      <c r="D48" s="74"/>
      <c r="F48" s="246">
        <v>0</v>
      </c>
      <c r="G48" s="242"/>
      <c r="H48" s="140">
        <v>1701</v>
      </c>
      <c r="I48" s="92"/>
      <c r="J48" s="92"/>
    </row>
    <row r="49" spans="3:10" ht="15" customHeight="1" hidden="1">
      <c r="C49" s="7" t="s">
        <v>73</v>
      </c>
      <c r="D49" s="74"/>
      <c r="F49" s="246">
        <v>0</v>
      </c>
      <c r="G49" s="242"/>
      <c r="H49" s="140">
        <v>0</v>
      </c>
      <c r="I49" s="92"/>
      <c r="J49" s="92"/>
    </row>
    <row r="50" spans="3:10" ht="15" customHeight="1" hidden="1">
      <c r="C50" s="7" t="s">
        <v>75</v>
      </c>
      <c r="D50" s="74"/>
      <c r="F50" s="246">
        <v>0</v>
      </c>
      <c r="G50" s="242"/>
      <c r="H50" s="140">
        <v>1701</v>
      </c>
      <c r="I50" s="92"/>
      <c r="J50" s="92"/>
    </row>
    <row r="51" spans="3:12" s="13" customFormat="1" ht="15" customHeight="1" hidden="1">
      <c r="C51" s="7" t="s">
        <v>74</v>
      </c>
      <c r="D51" s="74"/>
      <c r="E51" s="7"/>
      <c r="F51" s="246">
        <v>0</v>
      </c>
      <c r="G51" s="242"/>
      <c r="H51" s="140">
        <v>3963</v>
      </c>
      <c r="I51" s="90"/>
      <c r="J51" s="90"/>
      <c r="K51" s="222"/>
      <c r="L51" s="222"/>
    </row>
    <row r="52" spans="3:12" s="13" customFormat="1" ht="15" customHeight="1" hidden="1">
      <c r="C52" s="7" t="s">
        <v>77</v>
      </c>
      <c r="D52" s="74"/>
      <c r="E52" s="7"/>
      <c r="F52" s="246">
        <v>0</v>
      </c>
      <c r="G52" s="242"/>
      <c r="H52" s="140">
        <v>27</v>
      </c>
      <c r="I52" s="90"/>
      <c r="J52" s="90"/>
      <c r="K52" s="222"/>
      <c r="L52" s="222"/>
    </row>
    <row r="53" spans="4:10" ht="5.25" customHeight="1" hidden="1">
      <c r="D53" s="74"/>
      <c r="F53" s="246"/>
      <c r="G53" s="242"/>
      <c r="H53" s="140"/>
      <c r="I53" s="92"/>
      <c r="J53" s="92"/>
    </row>
    <row r="54" spans="2:10" ht="15" customHeight="1" hidden="1">
      <c r="B54" s="7" t="s">
        <v>85</v>
      </c>
      <c r="D54" s="74"/>
      <c r="F54" s="242"/>
      <c r="G54" s="242"/>
      <c r="H54" s="140"/>
      <c r="I54" s="92"/>
      <c r="J54" s="92"/>
    </row>
    <row r="55" spans="2:10" ht="15" customHeight="1" hidden="1">
      <c r="B55" s="7" t="s">
        <v>87</v>
      </c>
      <c r="D55" s="74"/>
      <c r="F55" s="244">
        <v>0</v>
      </c>
      <c r="G55" s="242"/>
      <c r="H55" s="245" t="e">
        <f>SUM(#REF!)</f>
        <v>#REF!</v>
      </c>
      <c r="I55" s="92"/>
      <c r="J55" s="92"/>
    </row>
    <row r="56" spans="3:10" ht="15" customHeight="1" hidden="1">
      <c r="C56" s="7" t="s">
        <v>72</v>
      </c>
      <c r="D56" s="74"/>
      <c r="F56" s="241">
        <v>0</v>
      </c>
      <c r="G56" s="242"/>
      <c r="H56" s="119"/>
      <c r="I56" s="92"/>
      <c r="J56" s="92"/>
    </row>
    <row r="57" spans="3:10" ht="15" customHeight="1" hidden="1">
      <c r="C57" s="7" t="s">
        <v>75</v>
      </c>
      <c r="D57" s="74"/>
      <c r="F57" s="241">
        <v>0</v>
      </c>
      <c r="G57" s="242"/>
      <c r="H57" s="119"/>
      <c r="I57" s="92"/>
      <c r="J57" s="92"/>
    </row>
    <row r="58" spans="3:10" ht="15" customHeight="1" hidden="1">
      <c r="C58" s="7" t="s">
        <v>74</v>
      </c>
      <c r="D58" s="74"/>
      <c r="F58" s="241">
        <v>0</v>
      </c>
      <c r="G58" s="242"/>
      <c r="H58" s="119"/>
      <c r="I58" s="92"/>
      <c r="J58" s="92"/>
    </row>
    <row r="59" spans="3:10" ht="15" customHeight="1" hidden="1">
      <c r="C59" s="7" t="s">
        <v>88</v>
      </c>
      <c r="D59" s="74"/>
      <c r="F59" s="241">
        <v>0</v>
      </c>
      <c r="G59" s="242"/>
      <c r="H59" s="119"/>
      <c r="I59" s="92"/>
      <c r="J59" s="92"/>
    </row>
    <row r="60" spans="3:10" ht="15" customHeight="1" hidden="1">
      <c r="C60" s="7" t="s">
        <v>89</v>
      </c>
      <c r="D60" s="74"/>
      <c r="F60" s="241">
        <v>0</v>
      </c>
      <c r="G60" s="242"/>
      <c r="H60" s="119"/>
      <c r="I60" s="92"/>
      <c r="J60" s="92"/>
    </row>
    <row r="61" spans="3:10" ht="15" customHeight="1" hidden="1">
      <c r="C61" s="7" t="s">
        <v>90</v>
      </c>
      <c r="D61" s="74"/>
      <c r="F61" s="243">
        <v>0</v>
      </c>
      <c r="G61" s="242"/>
      <c r="H61" s="247" t="e">
        <f>+H55+H47</f>
        <v>#REF!</v>
      </c>
      <c r="I61" s="92"/>
      <c r="J61" s="92"/>
    </row>
    <row r="62" spans="4:10" ht="9.75" customHeight="1">
      <c r="D62" s="74"/>
      <c r="F62" s="246"/>
      <c r="G62" s="242"/>
      <c r="H62" s="140"/>
      <c r="I62" s="92"/>
      <c r="J62" s="92"/>
    </row>
    <row r="63" spans="4:8" ht="9.75" customHeight="1">
      <c r="D63" s="74"/>
      <c r="F63" s="50"/>
      <c r="G63" s="76"/>
      <c r="H63" s="168"/>
    </row>
    <row r="64" spans="4:8" ht="9.75" customHeight="1">
      <c r="D64" s="74"/>
      <c r="F64" s="50"/>
      <c r="G64" s="76"/>
      <c r="H64" s="168"/>
    </row>
    <row r="65" spans="4:8" ht="9.75" customHeight="1">
      <c r="D65" s="74"/>
      <c r="F65" s="50"/>
      <c r="G65" s="76"/>
      <c r="H65" s="168"/>
    </row>
    <row r="66" spans="4:8" ht="9.75" customHeight="1">
      <c r="D66" s="74"/>
      <c r="F66" s="50"/>
      <c r="G66" s="76"/>
      <c r="H66" s="168"/>
    </row>
    <row r="67" spans="4:8" ht="9.75" customHeight="1">
      <c r="D67" s="74"/>
      <c r="F67" s="50"/>
      <c r="G67" s="76"/>
      <c r="H67" s="168"/>
    </row>
    <row r="68" spans="4:8" ht="16.5" customHeight="1">
      <c r="D68" s="74"/>
      <c r="F68" s="50"/>
      <c r="G68" s="76"/>
      <c r="H68" s="168"/>
    </row>
    <row r="69" spans="4:8" ht="9.75" customHeight="1">
      <c r="D69" s="74"/>
      <c r="F69" s="50"/>
      <c r="G69" s="76"/>
      <c r="H69" s="168"/>
    </row>
    <row r="70" spans="4:8" ht="9.75" customHeight="1" hidden="1">
      <c r="D70" s="74"/>
      <c r="F70" s="50"/>
      <c r="G70" s="76"/>
      <c r="H70" s="168"/>
    </row>
    <row r="71" spans="1:12" ht="15.75" customHeight="1" hidden="1">
      <c r="A71" s="89" t="s">
        <v>35</v>
      </c>
      <c r="B71" s="169"/>
      <c r="D71" s="13" t="s">
        <v>49</v>
      </c>
      <c r="K71" s="226"/>
      <c r="L71" s="226"/>
    </row>
    <row r="72" spans="1:12" ht="15.75" customHeight="1" hidden="1">
      <c r="A72" s="13" t="s">
        <v>50</v>
      </c>
      <c r="B72" s="13"/>
      <c r="D72" s="13" t="s">
        <v>36</v>
      </c>
      <c r="K72" s="226"/>
      <c r="L72" s="226"/>
    </row>
    <row r="73" spans="1:12" ht="15.75" customHeight="1" hidden="1">
      <c r="A73" s="13"/>
      <c r="B73" s="13"/>
      <c r="C73" s="13"/>
      <c r="D73" s="13"/>
      <c r="K73" s="226"/>
      <c r="L73" s="226"/>
    </row>
    <row r="74" spans="1:12" ht="15.75" customHeight="1" hidden="1">
      <c r="A74" s="13"/>
      <c r="B74" s="13"/>
      <c r="C74" s="13"/>
      <c r="D74" s="13"/>
      <c r="K74" s="226"/>
      <c r="L74" s="226"/>
    </row>
    <row r="75" spans="1:12" ht="15.75" customHeight="1" hidden="1">
      <c r="A75" s="13"/>
      <c r="B75" s="13"/>
      <c r="C75" s="13"/>
      <c r="D75" s="13"/>
      <c r="K75" s="226"/>
      <c r="L75" s="226"/>
    </row>
    <row r="76" spans="1:12" ht="15.75" customHeight="1" hidden="1">
      <c r="A76" s="13" t="s">
        <v>30</v>
      </c>
      <c r="B76" s="13"/>
      <c r="D76" s="125" t="s">
        <v>31</v>
      </c>
      <c r="K76" s="226"/>
      <c r="L76" s="226"/>
    </row>
    <row r="77" spans="1:12" ht="15.75" customHeight="1" hidden="1">
      <c r="A77" s="13" t="s">
        <v>51</v>
      </c>
      <c r="B77" s="13"/>
      <c r="D77" s="9" t="s">
        <v>52</v>
      </c>
      <c r="K77" s="226"/>
      <c r="L77" s="226"/>
    </row>
    <row r="78" spans="1:12" ht="15.75" customHeight="1" hidden="1">
      <c r="A78" s="13"/>
      <c r="B78" s="91"/>
      <c r="D78" s="125" t="s">
        <v>53</v>
      </c>
      <c r="E78" s="122"/>
      <c r="K78" s="226"/>
      <c r="L78" s="226"/>
    </row>
    <row r="79" spans="1:4" ht="15" customHeight="1" hidden="1">
      <c r="A79" s="139"/>
      <c r="D79" s="74"/>
    </row>
    <row r="80" spans="1:4" ht="15" customHeight="1">
      <c r="A80" s="267" t="s">
        <v>229</v>
      </c>
      <c r="B80" s="139"/>
      <c r="D80" s="74"/>
    </row>
    <row r="81" spans="2:14" ht="12.75">
      <c r="B81" s="268"/>
      <c r="C81" s="267"/>
      <c r="D81" s="267"/>
      <c r="E81" s="269"/>
      <c r="F81" s="193"/>
      <c r="G81" s="270"/>
      <c r="H81" s="270"/>
      <c r="I81" s="270"/>
      <c r="J81" s="87"/>
      <c r="K81" s="43"/>
      <c r="L81" s="45"/>
      <c r="M81" s="2"/>
      <c r="N81" s="88"/>
    </row>
    <row r="82" spans="1:16" s="98" customFormat="1" ht="12.75">
      <c r="A82" s="268" t="s">
        <v>228</v>
      </c>
      <c r="B82" s="2"/>
      <c r="C82" s="86"/>
      <c r="D82" s="86"/>
      <c r="E82" s="86"/>
      <c r="F82" s="15"/>
      <c r="G82" s="5"/>
      <c r="H82" s="87"/>
      <c r="I82" s="87"/>
      <c r="J82" s="87"/>
      <c r="K82" s="87"/>
      <c r="L82" s="43"/>
      <c r="M82" s="43"/>
      <c r="N82" s="2"/>
      <c r="O82" s="2"/>
      <c r="P82" s="88"/>
    </row>
    <row r="83" spans="1:16" s="98" customFormat="1" ht="12.75">
      <c r="A83" s="86"/>
      <c r="B83" s="2"/>
      <c r="C83" s="86"/>
      <c r="D83" s="86"/>
      <c r="E83" s="86"/>
      <c r="F83" s="15"/>
      <c r="G83" s="5"/>
      <c r="H83" s="87"/>
      <c r="I83" s="87"/>
      <c r="J83" s="87"/>
      <c r="K83" s="87"/>
      <c r="L83" s="43"/>
      <c r="M83" s="43"/>
      <c r="N83" s="2"/>
      <c r="O83" s="2"/>
      <c r="P83" s="88"/>
    </row>
    <row r="84" spans="1:16" s="98" customFormat="1" ht="12.75">
      <c r="A84" s="86"/>
      <c r="B84" s="2"/>
      <c r="C84" s="86"/>
      <c r="D84" s="86"/>
      <c r="E84" s="86"/>
      <c r="F84" s="15"/>
      <c r="G84" s="5"/>
      <c r="H84" s="87"/>
      <c r="I84" s="87"/>
      <c r="J84" s="87"/>
      <c r="K84" s="87"/>
      <c r="L84" s="43"/>
      <c r="M84" s="43"/>
      <c r="N84" s="2"/>
      <c r="O84" s="2"/>
      <c r="P84" s="88"/>
    </row>
    <row r="85" spans="1:16" s="98" customFormat="1" ht="12.75">
      <c r="A85" s="89" t="s">
        <v>224</v>
      </c>
      <c r="B85" s="169"/>
      <c r="C85" s="7"/>
      <c r="D85" s="13" t="s">
        <v>196</v>
      </c>
      <c r="E85" s="7"/>
      <c r="F85" s="7"/>
      <c r="G85" s="7"/>
      <c r="H85" s="7"/>
      <c r="I85" s="7"/>
      <c r="J85" s="87"/>
      <c r="K85" s="87"/>
      <c r="L85" s="43"/>
      <c r="M85" s="43"/>
      <c r="N85" s="2"/>
      <c r="O85" s="2"/>
      <c r="P85" s="88"/>
    </row>
    <row r="86" spans="1:16" s="98" customFormat="1" ht="12.75">
      <c r="A86" s="13" t="s">
        <v>225</v>
      </c>
      <c r="B86" s="13"/>
      <c r="C86" s="7"/>
      <c r="D86" s="13" t="s">
        <v>226</v>
      </c>
      <c r="E86" s="7"/>
      <c r="F86" s="7"/>
      <c r="G86" s="7"/>
      <c r="H86" s="7"/>
      <c r="I86" s="7"/>
      <c r="J86" s="87"/>
      <c r="K86" s="87"/>
      <c r="L86" s="43"/>
      <c r="M86" s="43"/>
      <c r="N86" s="2"/>
      <c r="O86" s="2"/>
      <c r="P86" s="88"/>
    </row>
    <row r="87" spans="1:16" s="98" customFormat="1" ht="12.75">
      <c r="A87" s="13"/>
      <c r="B87" s="13"/>
      <c r="C87" s="7"/>
      <c r="D87" s="13"/>
      <c r="E87" s="7"/>
      <c r="F87" s="7"/>
      <c r="G87" s="7"/>
      <c r="H87" s="7"/>
      <c r="I87" s="7"/>
      <c r="J87" s="87"/>
      <c r="K87" s="87"/>
      <c r="L87" s="43"/>
      <c r="M87" s="43"/>
      <c r="N87" s="2"/>
      <c r="O87" s="2"/>
      <c r="P87" s="88"/>
    </row>
    <row r="88" spans="1:16" s="98" customFormat="1" ht="12.75">
      <c r="A88" s="13"/>
      <c r="B88" s="13"/>
      <c r="C88" s="7"/>
      <c r="D88" s="13"/>
      <c r="E88" s="7"/>
      <c r="F88" s="7"/>
      <c r="G88" s="7"/>
      <c r="H88" s="7"/>
      <c r="I88" s="7"/>
      <c r="J88" s="87"/>
      <c r="K88" s="87"/>
      <c r="L88" s="43"/>
      <c r="M88" s="43"/>
      <c r="N88" s="2"/>
      <c r="O88" s="2"/>
      <c r="P88" s="88"/>
    </row>
    <row r="89" spans="1:16" s="98" customFormat="1" ht="33.75" customHeight="1">
      <c r="A89" s="13"/>
      <c r="B89" s="13"/>
      <c r="C89" s="13"/>
      <c r="D89" s="13"/>
      <c r="E89" s="7"/>
      <c r="F89" s="7"/>
      <c r="G89" s="7"/>
      <c r="H89" s="7"/>
      <c r="I89" s="7"/>
      <c r="J89" s="87"/>
      <c r="K89" s="87"/>
      <c r="L89" s="43"/>
      <c r="M89" s="43"/>
      <c r="N89" s="2"/>
      <c r="O89" s="2"/>
      <c r="P89" s="88"/>
    </row>
    <row r="90" spans="1:16" s="98" customFormat="1" ht="12.75">
      <c r="A90" s="13"/>
      <c r="B90" s="13"/>
      <c r="C90" s="13"/>
      <c r="D90" s="13"/>
      <c r="E90" s="7"/>
      <c r="F90" s="7"/>
      <c r="G90" s="7"/>
      <c r="H90" s="7"/>
      <c r="I90" s="7"/>
      <c r="J90" s="87"/>
      <c r="K90" s="87"/>
      <c r="L90" s="43"/>
      <c r="M90" s="43"/>
      <c r="N90" s="2"/>
      <c r="O90" s="2"/>
      <c r="P90" s="88"/>
    </row>
    <row r="91" spans="1:16" s="98" customFormat="1" ht="12.75">
      <c r="A91" s="13"/>
      <c r="B91" s="13"/>
      <c r="C91" s="13"/>
      <c r="D91" s="13"/>
      <c r="E91" s="7"/>
      <c r="F91" s="7"/>
      <c r="G91" s="7"/>
      <c r="H91" s="7"/>
      <c r="I91" s="7"/>
      <c r="J91" s="87"/>
      <c r="K91" s="87"/>
      <c r="L91" s="43"/>
      <c r="M91" s="43"/>
      <c r="N91" s="2"/>
      <c r="O91" s="2"/>
      <c r="P91" s="88"/>
    </row>
    <row r="92" spans="1:16" s="98" customFormat="1" ht="12.75">
      <c r="A92" s="13" t="s">
        <v>227</v>
      </c>
      <c r="B92" s="13"/>
      <c r="C92" s="7"/>
      <c r="D92" s="125" t="s">
        <v>200</v>
      </c>
      <c r="E92" s="7"/>
      <c r="F92" s="7"/>
      <c r="G92" s="7"/>
      <c r="H92" s="7"/>
      <c r="I92" s="7"/>
      <c r="J92" s="87"/>
      <c r="K92" s="87"/>
      <c r="L92" s="43"/>
      <c r="M92" s="43"/>
      <c r="N92" s="2"/>
      <c r="O92" s="2"/>
      <c r="P92" s="88"/>
    </row>
    <row r="93" spans="1:16" s="98" customFormat="1" ht="20.25" customHeight="1">
      <c r="A93" s="13" t="s">
        <v>223</v>
      </c>
      <c r="B93" s="13"/>
      <c r="C93" s="7"/>
      <c r="D93" s="9" t="s">
        <v>202</v>
      </c>
      <c r="E93" s="7"/>
      <c r="F93" s="7"/>
      <c r="G93" s="7"/>
      <c r="H93" s="7"/>
      <c r="I93" s="7"/>
      <c r="J93" s="87"/>
      <c r="K93" s="87"/>
      <c r="L93" s="43"/>
      <c r="M93" s="43"/>
      <c r="N93" s="2"/>
      <c r="O93" s="2"/>
      <c r="P93" s="88"/>
    </row>
    <row r="94" spans="1:16" s="98" customFormat="1" ht="20.25" customHeight="1">
      <c r="A94" s="86"/>
      <c r="B94" s="2"/>
      <c r="C94" s="86"/>
      <c r="D94" s="86"/>
      <c r="E94" s="86"/>
      <c r="F94" s="15"/>
      <c r="G94" s="5"/>
      <c r="H94" s="87"/>
      <c r="I94" s="87"/>
      <c r="J94" s="87"/>
      <c r="K94" s="87"/>
      <c r="L94" s="43"/>
      <c r="M94" s="43"/>
      <c r="N94" s="2"/>
      <c r="O94" s="2"/>
      <c r="P94" s="88"/>
    </row>
    <row r="95" spans="1:20" ht="13.5" customHeight="1">
      <c r="A95" s="293"/>
      <c r="B95" s="293"/>
      <c r="C95" s="293"/>
      <c r="D95" s="293"/>
      <c r="E95" s="293"/>
      <c r="F95" s="293"/>
      <c r="G95" s="293"/>
      <c r="H95" s="293"/>
      <c r="I95" s="293"/>
      <c r="J95" s="293"/>
      <c r="K95" s="170"/>
      <c r="L95" s="6"/>
      <c r="M95" s="6"/>
      <c r="N95" s="6"/>
      <c r="O95" s="6"/>
      <c r="P95" s="6"/>
      <c r="Q95" s="6"/>
      <c r="R95" s="6"/>
      <c r="S95" s="6"/>
      <c r="T95" s="6"/>
    </row>
    <row r="96" spans="1:7" ht="15" customHeight="1" thickBot="1">
      <c r="A96" s="227"/>
      <c r="B96" s="227"/>
      <c r="C96" s="227"/>
      <c r="D96" s="227"/>
      <c r="E96" s="227"/>
      <c r="F96" s="227"/>
      <c r="G96" s="228"/>
    </row>
    <row r="97" spans="1:10" ht="15" customHeight="1" thickTop="1">
      <c r="A97" s="229"/>
      <c r="B97" s="229"/>
      <c r="C97" s="229"/>
      <c r="D97" s="229"/>
      <c r="E97" s="229"/>
      <c r="F97" s="229"/>
      <c r="G97" s="229"/>
      <c r="H97" s="229"/>
      <c r="I97" s="229"/>
      <c r="J97" s="230"/>
    </row>
    <row r="98" ht="15" customHeight="1">
      <c r="D98" s="74"/>
    </row>
    <row r="99" ht="15" customHeight="1">
      <c r="D99" s="74"/>
    </row>
    <row r="100" ht="15" customHeight="1">
      <c r="D100" s="74"/>
    </row>
    <row r="101" ht="15" customHeight="1">
      <c r="D101" s="74"/>
    </row>
    <row r="102" ht="15" customHeight="1">
      <c r="D102" s="74"/>
    </row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</sheetData>
  <sheetProtection/>
  <mergeCells count="2">
    <mergeCell ref="A20:C20"/>
    <mergeCell ref="A95:J95"/>
  </mergeCells>
  <printOptions/>
  <pageMargins left="0.78740157480315" right="0.590551181102362" top="0.91" bottom="0.590551181102362" header="0.31496062992126" footer="0.984251968503937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sandraaguilar</dc:creator>
  <cp:keywords/>
  <dc:description/>
  <cp:lastModifiedBy>Hernandez Azucena, Max Engel [CUSCA]</cp:lastModifiedBy>
  <cp:lastPrinted>2019-02-13T22:43:44Z</cp:lastPrinted>
  <dcterms:created xsi:type="dcterms:W3CDTF">2011-08-16T21:17:52Z</dcterms:created>
  <dcterms:modified xsi:type="dcterms:W3CDTF">2019-02-13T22:48:48Z</dcterms:modified>
  <cp:category/>
  <cp:version/>
  <cp:contentType/>
  <cp:contentStatus/>
</cp:coreProperties>
</file>