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1B477FCB-8CFB-4621-88F5-39B5C1E6E6D4}" xr6:coauthVersionLast="36" xr6:coauthVersionMax="36" xr10:uidLastSave="{00000000-0000-0000-0000-000000000000}"/>
  <bookViews>
    <workbookView xWindow="0" yWindow="0" windowWidth="15360" windowHeight="7065" xr2:uid="{00000000-000D-0000-FFFF-FFFF00000000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1" l="1"/>
  <c r="B40" i="1"/>
  <c r="B50" i="1" s="1"/>
  <c r="B28" i="1"/>
  <c r="B69" i="1"/>
  <c r="B98" i="1"/>
  <c r="B96" i="1"/>
  <c r="B61" i="1"/>
  <c r="B18" i="1"/>
  <c r="B29" i="1" s="1"/>
  <c r="B87" i="1" l="1"/>
  <c r="B76" i="1"/>
  <c r="B81" i="1" s="1"/>
  <c r="B85" i="1" s="1"/>
  <c r="B91" i="1" s="1"/>
  <c r="B62" i="1" l="1"/>
  <c r="B89" i="1"/>
  <c r="B93" i="1"/>
  <c r="B95" i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<sst xmlns="http://schemas.openxmlformats.org/spreadsheetml/2006/main" count="98" uniqueCount="89">
  <si>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</si>
  <si>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</si>
  <si>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</si>
  <si>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</si>
  <si>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</si>
  <si>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</si>
  <si>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</si>
  <si>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</si>
  <si>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</si>
  <si>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</si>
  <si>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</si>
  <si>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</si>
  <si>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</si>
  <si>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</si>
  <si>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</si>
  <si>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</si>
  <si>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</si>
  <si>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</si>
  <si>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</si>
  <si>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</si>
  <si>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</si>
  <si>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</si>
  <si>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</si>
  <si>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</si>
  <si>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</si>
  <si>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</si>
  <si>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</si>
  <si>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</si>
  <si>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</si>
  <si>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</si>
  <si>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</si>
  <si>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</si>
  <si>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</si>
  <si>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</si>
  <si>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</si>
  <si>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</si>
  <si>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</si>
  <si>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</si>
  <si>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</si>
  <si>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</si>
  <si>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</si>
  <si>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</si>
  <si>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</si>
  <si>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</si>
  <si>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</si>
  <si>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</si>
  <si>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</si>
  <si>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</si>
  <si>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</si>
  <si>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</si>
  <si>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</si>
  <si>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</si>
  <si>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</si>
  <si>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</si>
  <si>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</si>
  <si>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</si>
  <si>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</si>
  <si>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</si>
  <si>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</si>
  <si>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</si>
  <si>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</si>
  <si>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</si>
  <si>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</si>
  <si>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</si>
  <si>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</si>
  <si>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</si>
  <si>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</si>
  <si>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</si>
  <si>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</si>
  <si>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</si>
  <si>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</si>
  <si>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</si>
  <si>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</si>
  <si>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</si>
  <si>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</si>
  <si>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</si>
  <si>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</si>
  <si>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</si>
  <si>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</si>
  <si>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</si>
  <si>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</si>
  <si>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</si>
  <si>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</si>
  <si>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</si>
  <si>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</si>
  <si>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</si>
  <si>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</si>
  <si>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 xml:space="preserve">Obras en proceso </t>
  </si>
  <si>
    <t>CIFRAS 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</si>
</sst>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3"/>
  <sheetViews>
    <sheetView showGridLines="0" tabSelected="1" topLeftCell="A82" zoomScale="90" zoomScaleNormal="90" workbookViewId="0">
      <selection activeCell="E111" sqref="E111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3"/>
    </row>
    <row r="3" spans="1:2" ht="20.25" x14ac:dyDescent="0.3">
      <c r="A3" s="25" t="s">
        <v>0</v>
      </c>
    </row>
    <row r="4" spans="1:2" ht="20.25" x14ac:dyDescent="0.3">
      <c r="A4" s="26" t="s">
        <v>88</v>
      </c>
    </row>
    <row r="5" spans="1:2" ht="20.25" x14ac:dyDescent="0.3">
      <c r="A5" s="27" t="s">
        <v>1</v>
      </c>
    </row>
    <row r="6" spans="1:2" ht="20.25" x14ac:dyDescent="0.25">
      <c r="A6" s="1" t="s">
        <v>2</v>
      </c>
      <c r="B6" s="2">
        <v>43496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8266.0677899999991</v>
      </c>
    </row>
    <row r="10" spans="1:2" x14ac:dyDescent="0.25">
      <c r="A10" s="5" t="s">
        <v>6</v>
      </c>
      <c r="B10" s="10">
        <v>37520.22404999999</v>
      </c>
    </row>
    <row r="11" spans="1:2" x14ac:dyDescent="0.25">
      <c r="A11" s="5" t="s">
        <v>7</v>
      </c>
      <c r="B11" s="10">
        <v>96.006369999999876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211.05584000000002</v>
      </c>
    </row>
    <row r="14" spans="1:2" x14ac:dyDescent="0.25">
      <c r="A14" s="5" t="s">
        <v>10</v>
      </c>
      <c r="B14" s="10">
        <v>489.49717557500026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2" x14ac:dyDescent="0.25">
      <c r="A17" s="5" t="s">
        <v>13</v>
      </c>
      <c r="B17" s="10">
        <v>453.10568000000001</v>
      </c>
    </row>
    <row r="18" spans="1:2" ht="15.75" x14ac:dyDescent="0.25">
      <c r="A18" s="4" t="s">
        <v>14</v>
      </c>
      <c r="B18" s="6">
        <f t="shared" ref="B18" si="0">SUM(B9:B17)</f>
        <v>47035.956905574996</v>
      </c>
    </row>
    <row r="19" spans="1:2" ht="15.75" x14ac:dyDescent="0.25">
      <c r="A19" s="4" t="s">
        <v>15</v>
      </c>
      <c r="B19" s="10"/>
    </row>
    <row r="20" spans="1:2" x14ac:dyDescent="0.25">
      <c r="A20" s="5" t="s">
        <v>16</v>
      </c>
      <c r="B20" s="10">
        <v>2032.1975899999998</v>
      </c>
    </row>
    <row r="21" spans="1:2" x14ac:dyDescent="0.25">
      <c r="A21" s="5" t="s">
        <v>17</v>
      </c>
      <c r="B21" s="10">
        <v>0</v>
      </c>
    </row>
    <row r="22" spans="1:2" x14ac:dyDescent="0.25">
      <c r="A22" s="5" t="s">
        <v>18</v>
      </c>
      <c r="B22" s="10">
        <v>131879.82744000002</v>
      </c>
    </row>
    <row r="23" spans="1:2" x14ac:dyDescent="0.25">
      <c r="A23" s="5" t="s">
        <v>8</v>
      </c>
      <c r="B23" s="10">
        <v>0</v>
      </c>
    </row>
    <row r="24" spans="1:2" x14ac:dyDescent="0.25">
      <c r="A24" s="5" t="s">
        <v>87</v>
      </c>
      <c r="B24" s="10">
        <v>888.98841000000004</v>
      </c>
    </row>
    <row r="25" spans="1:2" x14ac:dyDescent="0.25">
      <c r="A25" s="5" t="s">
        <v>19</v>
      </c>
      <c r="B25" s="10">
        <v>2080.2032999999997</v>
      </c>
    </row>
    <row r="26" spans="1:2" x14ac:dyDescent="0.25">
      <c r="A26" s="5" t="s">
        <v>20</v>
      </c>
      <c r="B26" s="10">
        <v>84.027639999999991</v>
      </c>
    </row>
    <row r="27" spans="1:2" x14ac:dyDescent="0.25">
      <c r="A27" s="5" t="s">
        <v>13</v>
      </c>
      <c r="B27" s="10">
        <v>572.94971999999996</v>
      </c>
    </row>
    <row r="28" spans="1:2" ht="15.75" x14ac:dyDescent="0.25">
      <c r="A28" s="4" t="s">
        <v>21</v>
      </c>
      <c r="B28" s="6">
        <f>SUM(B20:B27)</f>
        <v>137538.19409999999</v>
      </c>
    </row>
    <row r="29" spans="1:2" ht="15.75" x14ac:dyDescent="0.25">
      <c r="A29" s="4" t="s">
        <v>22</v>
      </c>
      <c r="B29" s="6">
        <f>+B18+B28</f>
        <v>184574.151005575</v>
      </c>
    </row>
    <row r="30" spans="1:2" ht="15.75" x14ac:dyDescent="0.25">
      <c r="A30" s="3" t="s">
        <v>23</v>
      </c>
      <c r="B30" s="13"/>
    </row>
    <row r="31" spans="1:2" ht="15.75" x14ac:dyDescent="0.25">
      <c r="A31" s="4" t="s">
        <v>24</v>
      </c>
      <c r="B31" s="13"/>
    </row>
    <row r="32" spans="1:2" x14ac:dyDescent="0.25">
      <c r="A32" s="5" t="s">
        <v>25</v>
      </c>
      <c r="B32" s="10">
        <v>1035.7607899999998</v>
      </c>
    </row>
    <row r="33" spans="1:2" x14ac:dyDescent="0.25">
      <c r="A33" s="5" t="s">
        <v>26</v>
      </c>
      <c r="B33" s="10">
        <v>0</v>
      </c>
    </row>
    <row r="34" spans="1:2" x14ac:dyDescent="0.25">
      <c r="A34" s="5" t="s">
        <v>27</v>
      </c>
      <c r="B34" s="10">
        <v>29242.274770000004</v>
      </c>
    </row>
    <row r="35" spans="1:2" x14ac:dyDescent="0.25">
      <c r="A35" s="5" t="s">
        <v>73</v>
      </c>
      <c r="B35" s="10">
        <v>15808.329320000001</v>
      </c>
    </row>
    <row r="36" spans="1:2" x14ac:dyDescent="0.25">
      <c r="A36" s="5" t="s">
        <v>29</v>
      </c>
      <c r="B36" s="10">
        <v>1762.4405400000001</v>
      </c>
    </row>
    <row r="37" spans="1:2" x14ac:dyDescent="0.25">
      <c r="A37" s="5" t="s">
        <v>12</v>
      </c>
      <c r="B37" s="10">
        <v>3669.3184373499998</v>
      </c>
    </row>
    <row r="38" spans="1:2" x14ac:dyDescent="0.25">
      <c r="A38" s="5" t="s">
        <v>30</v>
      </c>
      <c r="B38" s="10">
        <v>1784.771935575</v>
      </c>
    </row>
    <row r="39" spans="1:2" x14ac:dyDescent="0.25">
      <c r="A39" s="5" t="s">
        <v>31</v>
      </c>
      <c r="B39" s="10">
        <v>0</v>
      </c>
    </row>
    <row r="40" spans="1:2" ht="15.75" x14ac:dyDescent="0.25">
      <c r="A40" s="4" t="s">
        <v>32</v>
      </c>
      <c r="B40" s="11">
        <f>SUM(B32:B39)</f>
        <v>53302.89579292501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95816.256980000006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2.3300500000000004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77.154959999999988</v>
      </c>
    </row>
    <row r="49" spans="1:2" ht="15.75" x14ac:dyDescent="0.25">
      <c r="A49" s="4" t="s">
        <v>36</v>
      </c>
      <c r="B49" s="11">
        <f>SUM(B42:B48)</f>
        <v>97895.74199000001</v>
      </c>
    </row>
    <row r="50" spans="1:2" ht="15.75" x14ac:dyDescent="0.25">
      <c r="A50" s="4" t="s">
        <v>37</v>
      </c>
      <c r="B50" s="11">
        <f>+B40+B49</f>
        <v>151198.63778292501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3287.6638200000002</v>
      </c>
    </row>
    <row r="56" spans="1:2" x14ac:dyDescent="0.25">
      <c r="A56" s="5" t="s">
        <v>43</v>
      </c>
      <c r="B56" s="10">
        <v>2320.3073799999997</v>
      </c>
    </row>
    <row r="57" spans="1:2" x14ac:dyDescent="0.25">
      <c r="A57" s="5" t="s">
        <v>44</v>
      </c>
      <c r="B57" s="10">
        <v>243.143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12482.558720000003</v>
      </c>
    </row>
    <row r="60" spans="1:2" x14ac:dyDescent="0.25">
      <c r="A60" s="5" t="s">
        <v>47</v>
      </c>
      <c r="B60" s="10">
        <v>341.74029871002892</v>
      </c>
    </row>
    <row r="61" spans="1:2" ht="15.75" x14ac:dyDescent="0.25">
      <c r="A61" s="4" t="s">
        <v>48</v>
      </c>
      <c r="B61" s="11">
        <f>SUM(B53:B60)</f>
        <v>33375.513218710032</v>
      </c>
    </row>
    <row r="62" spans="1:2" ht="15.75" x14ac:dyDescent="0.25">
      <c r="A62" s="4" t="s">
        <v>49</v>
      </c>
      <c r="B62" s="11">
        <f>+B50+B61</f>
        <v>184574.15100163504</v>
      </c>
    </row>
    <row r="63" spans="1:2" ht="20.25" x14ac:dyDescent="0.25">
      <c r="A63" s="7" t="s">
        <v>50</v>
      </c>
      <c r="B63" s="2"/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2780.5864200000001</v>
      </c>
    </row>
    <row r="66" spans="1:2" x14ac:dyDescent="0.25">
      <c r="A66" s="5" t="s">
        <v>53</v>
      </c>
      <c r="B66" s="10">
        <v>47.820680000000003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-841.63222000000007</v>
      </c>
    </row>
    <row r="69" spans="1:2" ht="15.75" x14ac:dyDescent="0.25">
      <c r="A69" s="4" t="s">
        <v>56</v>
      </c>
      <c r="B69" s="11">
        <f t="shared" ref="B69" si="1">SUM(B65:B68)</f>
        <v>1986.7748799999999</v>
      </c>
    </row>
    <row r="70" spans="1:2" ht="15.75" x14ac:dyDescent="0.25">
      <c r="A70" s="8" t="s">
        <v>54</v>
      </c>
      <c r="B70" s="10">
        <v>0</v>
      </c>
    </row>
    <row r="71" spans="1:2" ht="15.75" x14ac:dyDescent="0.25">
      <c r="A71" s="4" t="s">
        <v>57</v>
      </c>
      <c r="B71" s="10">
        <v>0</v>
      </c>
    </row>
    <row r="72" spans="1:2" x14ac:dyDescent="0.25">
      <c r="A72" s="5" t="s">
        <v>58</v>
      </c>
      <c r="B72" s="10">
        <v>0</v>
      </c>
    </row>
    <row r="73" spans="1:2" x14ac:dyDescent="0.25">
      <c r="A73" s="5" t="s">
        <v>59</v>
      </c>
      <c r="B73" s="10">
        <v>-1201.88805</v>
      </c>
    </row>
    <row r="74" spans="1:2" x14ac:dyDescent="0.25">
      <c r="A74" s="5" t="s">
        <v>60</v>
      </c>
      <c r="B74" s="10">
        <v>0</v>
      </c>
    </row>
    <row r="75" spans="1:2" x14ac:dyDescent="0.25">
      <c r="A75" s="5" t="s">
        <v>61</v>
      </c>
      <c r="B75" s="10">
        <v>-115.04075</v>
      </c>
    </row>
    <row r="76" spans="1:2" ht="15.75" x14ac:dyDescent="0.25">
      <c r="A76" s="4" t="s">
        <v>62</v>
      </c>
      <c r="B76" s="11">
        <f t="shared" ref="B76" si="2">SUM(B69:B75)</f>
        <v>669.84607999999992</v>
      </c>
    </row>
    <row r="77" spans="1:2" x14ac:dyDescent="0.25">
      <c r="A77" s="5" t="s">
        <v>63</v>
      </c>
      <c r="B77" s="10">
        <v>0</v>
      </c>
    </row>
    <row r="78" spans="1:2" x14ac:dyDescent="0.25">
      <c r="A78" s="5" t="s">
        <v>64</v>
      </c>
      <c r="B78" s="10">
        <v>0</v>
      </c>
    </row>
    <row r="79" spans="1:2" x14ac:dyDescent="0.25">
      <c r="A79" s="5" t="s">
        <v>65</v>
      </c>
      <c r="B79" s="10">
        <v>0</v>
      </c>
    </row>
    <row r="80" spans="1:2" x14ac:dyDescent="0.25">
      <c r="A80" s="5" t="s">
        <v>66</v>
      </c>
      <c r="B80" s="10">
        <v>0</v>
      </c>
    </row>
    <row r="81" spans="1:2" ht="15.75" x14ac:dyDescent="0.25">
      <c r="A81" s="4" t="s">
        <v>67</v>
      </c>
      <c r="B81" s="11">
        <f t="shared" ref="B81" si="3">SUM(B76:B80)</f>
        <v>669.84607999999992</v>
      </c>
    </row>
    <row r="82" spans="1:2" x14ac:dyDescent="0.25">
      <c r="A82" s="5" t="s">
        <v>68</v>
      </c>
      <c r="B82" s="10">
        <v>0</v>
      </c>
    </row>
    <row r="83" spans="1:2" x14ac:dyDescent="0.25">
      <c r="A83" s="5" t="s">
        <v>42</v>
      </c>
      <c r="B83" s="10">
        <v>0</v>
      </c>
    </row>
    <row r="84" spans="1:2" x14ac:dyDescent="0.25">
      <c r="A84" s="5" t="s">
        <v>69</v>
      </c>
      <c r="B84" s="10">
        <v>-328.10578128997116</v>
      </c>
    </row>
    <row r="85" spans="1:2" ht="15.75" x14ac:dyDescent="0.25">
      <c r="A85" s="9" t="s">
        <v>70</v>
      </c>
      <c r="B85" s="12">
        <f t="shared" ref="B85" si="4">SUM(B81:B84)</f>
        <v>341.74029871002875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f>+B18/B40</f>
        <v>0.88242779694941387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f t="shared" ref="B89" si="5">+B50/B61</f>
        <v>4.5302266003257836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f t="shared" ref="B91" si="6">+B85/(B61-B85)</f>
        <v>1.0345179145526098E-2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f t="shared" ref="B93" si="7">+B85/B29</f>
        <v>1.8515068163564605E-3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f t="shared" ref="B95" si="8">+B85/B53</f>
        <v>2.3247481221898406E-2</v>
      </c>
    </row>
    <row r="96" spans="1:2" hidden="1" x14ac:dyDescent="0.25">
      <c r="A96" s="16" t="s">
        <v>84</v>
      </c>
      <c r="B96" s="17">
        <f t="shared" ref="B96" si="9">+(B59+B60)/B53</f>
        <v>0.872395359127491</v>
      </c>
    </row>
    <row r="97" spans="1:2" ht="15.75" hidden="1" x14ac:dyDescent="0.25">
      <c r="A97" s="14" t="s">
        <v>85</v>
      </c>
      <c r="B97" s="20">
        <v>100</v>
      </c>
    </row>
    <row r="98" spans="1:2" ht="15.75" hidden="1" x14ac:dyDescent="0.25">
      <c r="A98" s="21" t="s">
        <v>86</v>
      </c>
      <c r="B98" s="22">
        <f t="shared" ref="B98" si="10">32550149/147001</f>
        <v>221.42807872055292</v>
      </c>
    </row>
    <row r="102" spans="1:2" ht="15.75" x14ac:dyDescent="0.25">
      <c r="A102" s="24" t="s">
        <v>71</v>
      </c>
    </row>
    <row r="103" spans="1:2" ht="15.75" x14ac:dyDescent="0.25">
      <c r="A103" s="24" t="s">
        <v>72</v>
      </c>
    </row>
  </sheetData>
  <protectedRanges>
    <protectedRange password="CAF3" sqref="A4" name="Rango11_1_1"/>
    <protectedRange password="C746" sqref="B18 B28:B29" name="Rango1_4"/>
    <protectedRange password="CAF3" sqref="B6" name="Rango14_1"/>
    <protectedRange password="C746" sqref="B87:B98" name="Rango1_1"/>
  </protectedRange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2019-01-29T19:19:17Z</cp:lastPrinted>
  <dcterms:created xsi:type="dcterms:W3CDTF">2017-08-01T03:24:49Z</dcterms:created>
  <dcterms:modified xsi:type="dcterms:W3CDTF">2019-02-28T22:57:08Z</dcterms:modified>
</cp:coreProperties>
</file>