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800" windowHeight="6975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46" i="1" s="1"/>
  <c r="C20" i="1"/>
  <c r="C15" i="1"/>
  <c r="C23" i="1" l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<sst xmlns="http://schemas.openxmlformats.org/spreadsheetml/2006/main" count="76" uniqueCount="68">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</sst>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1%20HOJA%20CONSOLIDACION%20ENERO%20%202018%20IFBAC/HOJA%20CONSOLIDACION%2031%20ENERO%202019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 Enero 2019"/>
      <sheetName val="HOJA CONSOLIDACION ENE 20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topLeftCell="A38" colorId="57" zoomScaleNormal="100" workbookViewId="0">
      <selection activeCell="C50" sqref="C50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43496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672929713.12210989</v>
      </c>
    </row>
    <row r="13" spans="1:11" ht="15" customHeight="1">
      <c r="A13" s="17" t="s">
        <v>8</v>
      </c>
      <c r="B13" s="18"/>
      <c r="C13" s="19">
        <v>77905508.730000004</v>
      </c>
      <c r="K13" s="20"/>
    </row>
    <row r="14" spans="1:11" ht="15" customHeight="1">
      <c r="A14" s="17" t="s">
        <v>9</v>
      </c>
      <c r="B14" s="18"/>
      <c r="C14" s="19">
        <v>1751990669.05</v>
      </c>
      <c r="K14" s="21"/>
    </row>
    <row r="15" spans="1:11" ht="15" customHeight="1">
      <c r="B15" s="18"/>
      <c r="C15" s="22">
        <f>SUM(C12:C14)</f>
        <v>2502825890.9021101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2909912.1199999992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30736374.688070003</v>
      </c>
      <c r="K19" s="24"/>
    </row>
    <row r="20" spans="1:11" ht="15" customHeight="1">
      <c r="B20" s="18"/>
      <c r="C20" s="22">
        <f>SUM(C17:C19)</f>
        <v>33930146.808070004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32206958.060000002</v>
      </c>
    </row>
    <row r="23" spans="1:11" ht="15.75" customHeight="1" thickBot="1">
      <c r="A23" s="27" t="s">
        <v>16</v>
      </c>
      <c r="B23" s="28"/>
      <c r="C23" s="29">
        <f>+C15+C20+C22</f>
        <v>2568962995.7701802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1819705339.6221101</v>
      </c>
    </row>
    <row r="28" spans="1:11" ht="15" customHeight="1">
      <c r="A28" s="17" t="s">
        <v>19</v>
      </c>
      <c r="B28" s="32"/>
      <c r="C28" s="12">
        <v>166487796.96000001</v>
      </c>
    </row>
    <row r="29" spans="1:11" ht="15" customHeight="1">
      <c r="A29" s="17" t="s">
        <v>20</v>
      </c>
      <c r="B29" s="32"/>
      <c r="C29" s="12">
        <v>231116479.50999999</v>
      </c>
    </row>
    <row r="30" spans="1:11" ht="15" customHeight="1">
      <c r="A30" s="17" t="s">
        <v>21</v>
      </c>
      <c r="B30" s="32"/>
      <c r="C30" s="12">
        <v>14330414.75</v>
      </c>
    </row>
    <row r="31" spans="1:11" ht="15" customHeight="1">
      <c r="B31" s="32"/>
      <c r="C31" s="22">
        <f>SUM(C27:C30)</f>
        <v>2231640030.8421102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39951584.00807</v>
      </c>
    </row>
    <row r="34" spans="1:6" ht="15" customHeight="1">
      <c r="A34" s="2" t="s">
        <v>24</v>
      </c>
      <c r="B34" s="32"/>
      <c r="C34" s="12">
        <v>5505816.8999999994</v>
      </c>
    </row>
    <row r="35" spans="1:6" ht="15" customHeight="1">
      <c r="A35" s="2" t="s">
        <v>25</v>
      </c>
      <c r="B35" s="32"/>
      <c r="C35" s="12">
        <v>8826271.1400000006</v>
      </c>
    </row>
    <row r="36" spans="1:6" ht="15" customHeight="1">
      <c r="B36" s="32"/>
      <c r="C36" s="22">
        <f>SUM(C33:C35)</f>
        <v>54283672.048069999</v>
      </c>
    </row>
    <row r="37" spans="1:6" ht="15" customHeight="1">
      <c r="A37" s="33" t="s">
        <v>26</v>
      </c>
      <c r="B37" s="32"/>
      <c r="C37" s="22">
        <f>+C31+C36</f>
        <v>2285923702.8901801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583.45999997854233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136089109.38999999</v>
      </c>
    </row>
    <row r="45" spans="1:6" ht="15" customHeight="1">
      <c r="A45" s="27" t="s">
        <v>32</v>
      </c>
      <c r="B45" s="32"/>
      <c r="C45" s="22">
        <f>SUM(C42:C44)</f>
        <v>283038709.38999999</v>
      </c>
    </row>
    <row r="46" spans="1:6" ht="15" customHeight="1" thickBot="1">
      <c r="A46" s="33" t="s">
        <v>33</v>
      </c>
      <c r="B46" s="28"/>
      <c r="C46" s="29">
        <f>+C37+C39+C45</f>
        <v>2568962995.74018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opLeftCell="A31" zoomScale="110" zoomScaleNormal="110" workbookViewId="0">
      <selection activeCell="E47" sqref="E47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43496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22336971.806859996</v>
      </c>
    </row>
    <row r="10" spans="1:3">
      <c r="A10" s="44" t="s">
        <v>39</v>
      </c>
      <c r="B10" s="54"/>
      <c r="C10" s="19">
        <v>15215791.140000001</v>
      </c>
    </row>
    <row r="11" spans="1:3">
      <c r="A11" s="44" t="s">
        <v>40</v>
      </c>
      <c r="B11" s="54"/>
      <c r="C11" s="19">
        <v>898650.82999999984</v>
      </c>
    </row>
    <row r="12" spans="1:3">
      <c r="A12" s="55" t="s">
        <v>41</v>
      </c>
      <c r="B12" s="54"/>
      <c r="C12" s="19">
        <v>238763.79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20180.27</v>
      </c>
    </row>
    <row r="15" spans="1:3">
      <c r="A15" s="44" t="s">
        <v>44</v>
      </c>
      <c r="B15" s="54"/>
      <c r="C15" s="19">
        <v>1164098.28</v>
      </c>
    </row>
    <row r="16" spans="1:3">
      <c r="A16" s="44" t="s">
        <v>45</v>
      </c>
      <c r="B16" s="54"/>
      <c r="C16" s="19">
        <v>236026.58</v>
      </c>
    </row>
    <row r="17" spans="1:3">
      <c r="A17" s="44" t="s">
        <v>46</v>
      </c>
      <c r="B17" s="54"/>
      <c r="C17" s="19">
        <v>4563460.9168600002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6345645.5500000007</v>
      </c>
    </row>
    <row r="20" spans="1:3">
      <c r="A20" s="44" t="s">
        <v>49</v>
      </c>
      <c r="B20" s="54"/>
      <c r="C20" s="58">
        <v>3401560.7</v>
      </c>
    </row>
    <row r="21" spans="1:3">
      <c r="A21" s="44" t="s">
        <v>50</v>
      </c>
      <c r="B21" s="54"/>
      <c r="C21" s="58">
        <v>688474.37</v>
      </c>
    </row>
    <row r="22" spans="1:3">
      <c r="A22" s="44" t="s">
        <v>51</v>
      </c>
      <c r="B22" s="54"/>
      <c r="C22" s="58">
        <v>1115837.3600000001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48964.26</v>
      </c>
    </row>
    <row r="25" spans="1:3">
      <c r="A25" s="44" t="s">
        <v>54</v>
      </c>
      <c r="B25" s="54"/>
      <c r="C25" s="57">
        <v>1090808.8599999999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4221236.2699999996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11770089.986859996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8945163.4268600009</v>
      </c>
    </row>
    <row r="32" spans="1:3">
      <c r="A32" s="44" t="s">
        <v>58</v>
      </c>
      <c r="B32" s="54"/>
      <c r="C32" s="62">
        <v>3482645.6599999997</v>
      </c>
    </row>
    <row r="33" spans="1:5">
      <c r="A33" s="44" t="s">
        <v>59</v>
      </c>
      <c r="B33" s="54"/>
      <c r="C33" s="63">
        <v>4794301.8768600011</v>
      </c>
    </row>
    <row r="34" spans="1:5">
      <c r="A34" s="44" t="s">
        <v>60</v>
      </c>
      <c r="B34" s="54"/>
      <c r="C34" s="63">
        <v>668215.89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2824926.5599999949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305972.11000000034</v>
      </c>
    </row>
    <row r="40" spans="1:5">
      <c r="A40" s="65" t="s">
        <v>63</v>
      </c>
      <c r="B40" s="54"/>
      <c r="C40" s="60">
        <f>+C36+C39</f>
        <v>3130898.6699999953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-874422.61999999988</v>
      </c>
    </row>
    <row r="43" spans="1:5">
      <c r="A43" s="44" t="s">
        <v>65</v>
      </c>
      <c r="B43" s="54"/>
      <c r="C43" s="58">
        <v>-119526.34999999999</v>
      </c>
    </row>
    <row r="44" spans="1:5">
      <c r="A44" s="61" t="s">
        <v>66</v>
      </c>
      <c r="C44" s="56">
        <f>+C40+C42+C43</f>
        <v>2136949.6999999951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2136949.6999999951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2019-02-27T15:41:19Z</dcterms:created>
  <dcterms:modified xsi:type="dcterms:W3CDTF">2019-02-27T15:42:25Z</dcterms:modified>
</cp:coreProperties>
</file>