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UELFG\Desktop\Nueva carpeta\CONTABILIDAD\BALANCE ESTADOS FINANCIEROS (Envios)\2019\Enero\"/>
    </mc:Choice>
  </mc:AlternateContent>
  <bookViews>
    <workbookView xWindow="0" yWindow="0" windowWidth="22980" windowHeight="9192" activeTab="1"/>
  </bookViews>
  <sheets>
    <sheet name="Situacion Financiera" sheetId="1" r:id="rId1"/>
    <sheet name="Resultados" sheetId="4" r:id="rId2"/>
  </sheets>
  <definedNames>
    <definedName name="_xlnm.Print_Area" localSheetId="0">'Situacion Financiera'!$A$1:$K$54</definedName>
  </definedNames>
  <calcPr calcId="162913"/>
</workbook>
</file>

<file path=xl/calcChain.xml><?xml version="1.0" encoding="utf-8"?>
<calcChain xmlns="http://schemas.openxmlformats.org/spreadsheetml/2006/main">
  <c r="K16" i="1" l="1"/>
  <c r="K10" i="1" l="1"/>
  <c r="K21" i="1" s="1"/>
  <c r="E22" i="1"/>
  <c r="E16" i="1"/>
  <c r="E10" i="1"/>
  <c r="G9" i="4"/>
  <c r="G16" i="4"/>
  <c r="G24" i="4"/>
  <c r="G31" i="4"/>
  <c r="G22" i="4" l="1"/>
  <c r="G29" i="4" s="1"/>
  <c r="G35" i="4" s="1"/>
  <c r="I29" i="1" s="1"/>
  <c r="K23" i="1" s="1"/>
  <c r="K31" i="1" s="1"/>
  <c r="E31" i="1"/>
</calcChain>
</file>

<file path=xl/sharedStrings.xml><?xml version="1.0" encoding="utf-8"?>
<sst xmlns="http://schemas.openxmlformats.org/spreadsheetml/2006/main" count="78" uniqueCount="67">
  <si>
    <t>ACTIVOS DE INTERMEDIACION</t>
  </si>
  <si>
    <t>Caja y Bancos</t>
  </si>
  <si>
    <t>Cartera de Préstamos (neta)</t>
  </si>
  <si>
    <t>$</t>
  </si>
  <si>
    <t>OTROS ACTIVOS</t>
  </si>
  <si>
    <t>Bienes recibidos en pago (neto)</t>
  </si>
  <si>
    <t>Diversos (neto)</t>
  </si>
  <si>
    <t>CUENTAS DE ORDEN</t>
  </si>
  <si>
    <t>ACTIVOS</t>
  </si>
  <si>
    <t>TOTAL ACTIVOS</t>
  </si>
  <si>
    <t>PASIVOS Y PATRIMONIO</t>
  </si>
  <si>
    <t>Depósitos de Clientes</t>
  </si>
  <si>
    <t>Préstamos del BMI</t>
  </si>
  <si>
    <t>Préstamos de otros bancos</t>
  </si>
  <si>
    <t>Diversos</t>
  </si>
  <si>
    <t>OTROS PASIVOS</t>
  </si>
  <si>
    <t>PASIVOS DE INTERMEDIACION</t>
  </si>
  <si>
    <t>Cuentas por pagar</t>
  </si>
  <si>
    <t>Provisiones</t>
  </si>
  <si>
    <t>TOTAL PASIVOS</t>
  </si>
  <si>
    <t>PATRIMONIO</t>
  </si>
  <si>
    <t>Capital social pagado</t>
  </si>
  <si>
    <t>Aportes pendientes de formalizar</t>
  </si>
  <si>
    <t>Patrimonio restringido</t>
  </si>
  <si>
    <t>Excedentes de ejercicios anteriores</t>
  </si>
  <si>
    <t>Excedente del presente ejercicio</t>
  </si>
  <si>
    <t>TOTAL PASIVO Y PATRIMONIO</t>
  </si>
  <si>
    <t>CUENTAS DE ORDEN POR CONTRA</t>
  </si>
  <si>
    <t>INGRESOS DE OPERACIÓN</t>
  </si>
  <si>
    <t>Intereses por préstamos</t>
  </si>
  <si>
    <t>Comisiones y otros ingresos de préstamos</t>
  </si>
  <si>
    <t>Intereses sobre depósitos</t>
  </si>
  <si>
    <t>Otros servicios y contingencias</t>
  </si>
  <si>
    <t>COSTOS DE OPERACIÓN</t>
  </si>
  <si>
    <t>Intereses y otros costos de depósitos</t>
  </si>
  <si>
    <t>Intereses sobre préstamos</t>
  </si>
  <si>
    <t>Excedente antes de gastos</t>
  </si>
  <si>
    <t>GASTOS DE OPERACIÓN</t>
  </si>
  <si>
    <t>Gastos de funcionarios y empleados</t>
  </si>
  <si>
    <t>Gastos generales</t>
  </si>
  <si>
    <t>Depreciaciones y amortizaciones</t>
  </si>
  <si>
    <t>Excedente de operación</t>
  </si>
  <si>
    <t>OTROS INGRESOS Y GASTOS</t>
  </si>
  <si>
    <t>Otros ingresos</t>
  </si>
  <si>
    <t>Otros gastos</t>
  </si>
  <si>
    <t xml:space="preserve">ACTIVO FIJO </t>
  </si>
  <si>
    <t xml:space="preserve">No Depreciables </t>
  </si>
  <si>
    <t>Amortizables</t>
  </si>
  <si>
    <t>Depreciables (neto)</t>
  </si>
  <si>
    <t>Gastos sobre emisión de obligaciones</t>
  </si>
  <si>
    <t xml:space="preserve">     Consejo de Administración                               </t>
  </si>
  <si>
    <t xml:space="preserve">                  Consejo de Administración                                      </t>
  </si>
  <si>
    <t xml:space="preserve">ESTADO DE RESULTADOS </t>
  </si>
  <si>
    <t>Excedente (Perdida) del ejercicio</t>
  </si>
  <si>
    <t>Inversiones Financieras</t>
  </si>
  <si>
    <t>Reservas de Capital</t>
  </si>
  <si>
    <t>BANCO COOPERATIVO VISIONARIO DE RESPONSABILIDAD LIMITADA</t>
  </si>
  <si>
    <t>(BANCOVI, DE R. L.)</t>
  </si>
  <si>
    <t xml:space="preserve">                             Presidente                                                                             Gerente General                                                      Contador General</t>
  </si>
  <si>
    <t xml:space="preserve">      Lic. Willian Eduardo Carballo H.                  Lic. Gustavo Eduardo Cruz Valencia             Lic. Salvador Ernesto Méndez</t>
  </si>
  <si>
    <t xml:space="preserve">                  Presidente                                                 Gerente General                                      Contador General</t>
  </si>
  <si>
    <t xml:space="preserve">        Lic. Willian Eduardo Carballo Hernandez                                     Lic. Gustavo Eduardo Cruz Valencia                            Lic.Salvador Ernesto Méndez Nieto</t>
  </si>
  <si>
    <t>(Expresado en dólares de los Estados Unidos de América)</t>
  </si>
  <si>
    <t>DEL 1 DE ENERO AL 31 DE ENERO DE 2019</t>
  </si>
  <si>
    <t>BALANCE GENERAL AL 31 DE ENERO DE 2019</t>
  </si>
  <si>
    <t>Cartera de inversiones</t>
  </si>
  <si>
    <t>Titulos de emision propia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</si>
</sst>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.5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3" applyNumberFormat="0" applyAlignment="0" applyProtection="0"/>
    <xf numFmtId="0" fontId="12" fillId="22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6" fillId="29" borderId="3" applyNumberFormat="0" applyAlignment="0" applyProtection="0"/>
    <xf numFmtId="0" fontId="17" fillId="30" borderId="0" applyNumberFormat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8" fillId="31" borderId="0" applyNumberFormat="0" applyBorder="0" applyAlignment="0" applyProtection="0"/>
    <xf numFmtId="0" fontId="8" fillId="0" borderId="0"/>
    <xf numFmtId="0" fontId="6" fillId="0" borderId="0"/>
    <xf numFmtId="0" fontId="8" fillId="32" borderId="7" applyNumberFormat="0" applyFont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5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43" fontId="3" fillId="0" borderId="0" xfId="33" applyFont="1"/>
    <xf numFmtId="43" fontId="3" fillId="0" borderId="0" xfId="33" applyFont="1" applyAlignment="1">
      <alignment horizontal="center"/>
    </xf>
    <xf numFmtId="164" fontId="3" fillId="0" borderId="0" xfId="33" applyNumberFormat="1" applyFont="1"/>
    <xf numFmtId="43" fontId="3" fillId="0" borderId="0" xfId="33" applyFont="1" applyBorder="1"/>
    <xf numFmtId="43" fontId="3" fillId="0" borderId="1" xfId="33" applyFont="1" applyBorder="1"/>
    <xf numFmtId="164" fontId="3" fillId="0" borderId="1" xfId="33" applyNumberFormat="1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0" xfId="0" applyNumberFormat="1" applyFont="1" applyBorder="1" applyAlignment="1">
      <alignment vertical="justify"/>
    </xf>
    <xf numFmtId="43" fontId="3" fillId="0" borderId="2" xfId="33" applyFont="1" applyBorder="1"/>
    <xf numFmtId="164" fontId="3" fillId="0" borderId="2" xfId="0" applyNumberFormat="1" applyFont="1" applyBorder="1"/>
    <xf numFmtId="4" fontId="3" fillId="0" borderId="0" xfId="0" applyNumberFormat="1" applyFont="1"/>
    <xf numFmtId="4" fontId="3" fillId="0" borderId="1" xfId="33" applyNumberFormat="1" applyFont="1" applyBorder="1"/>
    <xf numFmtId="164" fontId="0" fillId="0" borderId="0" xfId="0" applyNumberFormat="1"/>
    <xf numFmtId="0" fontId="5" fillId="0" borderId="0" xfId="0" applyFont="1"/>
    <xf numFmtId="164" fontId="5" fillId="0" borderId="0" xfId="0" applyNumberFormat="1" applyFont="1"/>
    <xf numFmtId="40" fontId="3" fillId="0" borderId="0" xfId="0" applyNumberFormat="1" applyFont="1"/>
    <xf numFmtId="40" fontId="3" fillId="0" borderId="0" xfId="33" applyNumberFormat="1" applyFont="1"/>
    <xf numFmtId="40" fontId="3" fillId="0" borderId="1" xfId="0" applyNumberFormat="1" applyFont="1" applyBorder="1"/>
    <xf numFmtId="40" fontId="3" fillId="0" borderId="1" xfId="33" applyNumberFormat="1" applyFont="1" applyBorder="1"/>
    <xf numFmtId="40" fontId="3" fillId="0" borderId="0" xfId="33" applyNumberFormat="1" applyFont="1" applyBorder="1"/>
    <xf numFmtId="40" fontId="3" fillId="0" borderId="2" xfId="0" applyNumberFormat="1" applyFont="1" applyBorder="1"/>
    <xf numFmtId="39" fontId="3" fillId="0" borderId="0" xfId="33" applyNumberFormat="1" applyFont="1" applyBorder="1"/>
    <xf numFmtId="0" fontId="7" fillId="0" borderId="0" xfId="0" applyFont="1"/>
    <xf numFmtId="4" fontId="8" fillId="0" borderId="0" xfId="36" applyNumberFormat="1"/>
    <xf numFmtId="40" fontId="0" fillId="0" borderId="0" xfId="0" applyNumberFormat="1" applyFill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quotePrefix="1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/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rmal 2 2" xfId="37"/>
    <cellStyle name="Notas 2" xfId="38"/>
    <cellStyle name="Salida" xfId="39" builtinId="21" customBuiltin="1"/>
    <cellStyle name="Texto de advertencia" xfId="40" builtinId="11" customBuiltin="1"/>
    <cellStyle name="Texto explicativo" xfId="41" builtinId="53" customBuiltin="1"/>
    <cellStyle name="Título 2" xfId="42" builtinId="17" customBuiltin="1"/>
    <cellStyle name="Título 3" xfId="43" builtinId="18" customBuiltin="1"/>
    <cellStyle name="Título 4" xfId="44"/>
    <cellStyle name="Total" xfId="4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19" zoomScaleNormal="100" workbookViewId="0">
      <selection activeCell="M26" sqref="M26"/>
    </sheetView>
  </sheetViews>
  <sheetFormatPr baseColWidth="10" defaultRowHeight="13.2" x14ac:dyDescent="0.25"/>
  <cols>
    <col min="1" max="1" width="30.6640625" bestFit="1" customWidth="1"/>
    <col min="2" max="2" width="1.6640625" customWidth="1"/>
    <col min="3" max="3" width="16.88671875" bestFit="1" customWidth="1"/>
    <col min="4" max="4" width="3.44140625" bestFit="1" customWidth="1"/>
    <col min="5" max="5" width="16.88671875" bestFit="1" customWidth="1"/>
    <col min="6" max="6" width="1.6640625" customWidth="1"/>
    <col min="7" max="7" width="36" bestFit="1" customWidth="1"/>
    <col min="8" max="8" width="1.6640625" customWidth="1"/>
    <col min="9" max="9" width="16.88671875" bestFit="1" customWidth="1"/>
    <col min="10" max="10" width="2.109375" bestFit="1" customWidth="1"/>
    <col min="11" max="11" width="16.88671875" bestFit="1" customWidth="1"/>
    <col min="12" max="12" width="11.88671875" bestFit="1" customWidth="1"/>
    <col min="14" max="14" width="15.109375" bestFit="1" customWidth="1"/>
  </cols>
  <sheetData>
    <row r="1" spans="1:11" ht="15" x14ac:dyDescent="0.25">
      <c r="A1" s="36" t="s">
        <v>56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5" x14ac:dyDescent="0.25">
      <c r="A2" s="38" t="s">
        <v>57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5">
      <c r="F3" s="2"/>
    </row>
    <row r="4" spans="1:11" ht="15" x14ac:dyDescent="0.25">
      <c r="A4" s="36" t="s">
        <v>64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13.8" x14ac:dyDescent="0.25">
      <c r="A5" s="40" t="s">
        <v>62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5">
      <c r="F6" s="1"/>
    </row>
    <row r="8" spans="1:11" ht="13.8" x14ac:dyDescent="0.25">
      <c r="A8" s="12" t="s">
        <v>8</v>
      </c>
      <c r="B8" s="4"/>
      <c r="C8" s="4"/>
      <c r="D8" s="4"/>
      <c r="E8" s="4"/>
      <c r="F8" s="4"/>
      <c r="G8" s="12" t="s">
        <v>10</v>
      </c>
      <c r="H8" s="4"/>
      <c r="I8" s="4"/>
      <c r="J8" s="4"/>
      <c r="K8" s="4"/>
    </row>
    <row r="9" spans="1:11" ht="13.8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3.8" x14ac:dyDescent="0.25">
      <c r="A10" s="4" t="s">
        <v>0</v>
      </c>
      <c r="B10" s="4"/>
      <c r="C10" s="5"/>
      <c r="D10" s="6" t="s">
        <v>3</v>
      </c>
      <c r="E10" s="5">
        <f>+C12+C14+C13</f>
        <v>225329065.63999999</v>
      </c>
      <c r="F10" s="4"/>
      <c r="G10" s="4" t="s">
        <v>16</v>
      </c>
      <c r="H10" s="4"/>
      <c r="I10" s="16"/>
      <c r="J10" s="4" t="s">
        <v>3</v>
      </c>
      <c r="K10" s="16">
        <f>SUM(I11:I14)</f>
        <v>200921265.41999999</v>
      </c>
    </row>
    <row r="11" spans="1:11" ht="13.8" x14ac:dyDescent="0.25">
      <c r="A11" s="4"/>
      <c r="B11" s="4"/>
      <c r="C11" s="5"/>
      <c r="D11" s="5"/>
      <c r="E11" s="5"/>
      <c r="F11" s="4"/>
      <c r="G11" s="4" t="s">
        <v>11</v>
      </c>
      <c r="H11" s="4"/>
      <c r="I11" s="16">
        <v>174312810.81999999</v>
      </c>
      <c r="J11" s="4"/>
      <c r="K11" s="4"/>
    </row>
    <row r="12" spans="1:11" ht="13.8" x14ac:dyDescent="0.25">
      <c r="A12" s="4" t="s">
        <v>1</v>
      </c>
      <c r="B12" s="4"/>
      <c r="C12" s="7">
        <v>44418680.460000001</v>
      </c>
      <c r="D12" s="5"/>
      <c r="E12" s="5"/>
      <c r="F12" s="4"/>
      <c r="G12" s="4" t="s">
        <v>12</v>
      </c>
      <c r="H12" s="4"/>
      <c r="I12" s="16">
        <v>1678036.35</v>
      </c>
      <c r="J12" s="4"/>
      <c r="K12" s="4"/>
    </row>
    <row r="13" spans="1:11" ht="13.8" x14ac:dyDescent="0.25">
      <c r="A13" s="4" t="s">
        <v>54</v>
      </c>
      <c r="B13" s="4"/>
      <c r="C13" s="7">
        <v>5186441.26</v>
      </c>
      <c r="D13" s="5"/>
      <c r="E13" s="5"/>
      <c r="F13" s="4"/>
      <c r="G13" s="4" t="s">
        <v>13</v>
      </c>
      <c r="H13" s="4"/>
      <c r="I13" s="16">
        <v>24702036.899999999</v>
      </c>
      <c r="J13" s="4"/>
      <c r="K13" s="4"/>
    </row>
    <row r="14" spans="1:11" ht="13.8" x14ac:dyDescent="0.25">
      <c r="A14" s="4" t="s">
        <v>2</v>
      </c>
      <c r="B14" s="4"/>
      <c r="C14" s="9">
        <v>175723943.91999999</v>
      </c>
      <c r="D14" s="5"/>
      <c r="E14" s="5"/>
      <c r="F14" s="4"/>
      <c r="G14" s="4" t="s">
        <v>14</v>
      </c>
      <c r="H14" s="4"/>
      <c r="I14" s="17">
        <v>228381.35</v>
      </c>
      <c r="J14" s="4"/>
      <c r="K14" s="4"/>
    </row>
    <row r="15" spans="1:11" ht="13.8" x14ac:dyDescent="0.25">
      <c r="D15" s="5"/>
      <c r="E15" s="5"/>
      <c r="F15" s="4"/>
    </row>
    <row r="16" spans="1:11" ht="13.8" x14ac:dyDescent="0.25">
      <c r="A16" s="4" t="s">
        <v>4</v>
      </c>
      <c r="B16" s="4"/>
      <c r="C16" s="5"/>
      <c r="D16" s="5"/>
      <c r="E16" s="18">
        <f>SUM(C18:C20)</f>
        <v>4766503.72</v>
      </c>
      <c r="F16" s="4"/>
      <c r="G16" s="4" t="s">
        <v>15</v>
      </c>
      <c r="H16" s="4"/>
      <c r="I16" s="16"/>
      <c r="J16" s="4"/>
      <c r="K16" s="16">
        <f>SUM(I17:I20)</f>
        <v>8097520.0700000003</v>
      </c>
    </row>
    <row r="17" spans="1:13" ht="13.8" x14ac:dyDescent="0.25">
      <c r="D17" s="5"/>
      <c r="E17" s="5"/>
      <c r="F17" s="4"/>
      <c r="G17" s="4" t="s">
        <v>17</v>
      </c>
      <c r="H17" s="4"/>
      <c r="I17" s="16">
        <v>1024348.39</v>
      </c>
      <c r="J17" s="4"/>
      <c r="K17" s="4"/>
    </row>
    <row r="18" spans="1:13" ht="13.8" x14ac:dyDescent="0.25">
      <c r="A18" s="4" t="s">
        <v>5</v>
      </c>
      <c r="B18" s="4"/>
      <c r="C18" s="7">
        <v>2120077.34</v>
      </c>
      <c r="D18" s="5"/>
      <c r="E18" s="5"/>
      <c r="F18" s="4"/>
      <c r="G18" s="4" t="s">
        <v>18</v>
      </c>
      <c r="H18" s="4"/>
      <c r="I18" s="16">
        <v>222184.04</v>
      </c>
      <c r="J18" s="4"/>
      <c r="K18" s="4"/>
    </row>
    <row r="19" spans="1:13" ht="13.8" x14ac:dyDescent="0.25">
      <c r="A19" s="4"/>
      <c r="B19" s="4"/>
      <c r="C19" s="7"/>
      <c r="D19" s="5"/>
      <c r="E19" s="5"/>
      <c r="F19" s="4"/>
      <c r="G19" s="4" t="s">
        <v>66</v>
      </c>
      <c r="H19" s="4"/>
      <c r="I19" s="16">
        <v>6784658.2300000004</v>
      </c>
      <c r="J19" s="4"/>
      <c r="K19" s="4"/>
    </row>
    <row r="20" spans="1:13" ht="13.8" x14ac:dyDescent="0.25">
      <c r="A20" s="4" t="s">
        <v>6</v>
      </c>
      <c r="B20" s="4"/>
      <c r="C20" s="10">
        <v>2646426.38</v>
      </c>
      <c r="D20" s="5"/>
      <c r="E20" s="5"/>
      <c r="F20" s="4"/>
      <c r="G20" s="4" t="s">
        <v>14</v>
      </c>
      <c r="H20" s="4"/>
      <c r="I20" s="17">
        <v>66329.41</v>
      </c>
      <c r="J20" s="4"/>
      <c r="K20" s="11"/>
    </row>
    <row r="21" spans="1:13" ht="13.8" x14ac:dyDescent="0.25">
      <c r="A21" s="4"/>
      <c r="B21" s="4"/>
      <c r="C21" s="5"/>
      <c r="D21" s="5"/>
      <c r="E21" s="5"/>
      <c r="F21" s="4"/>
      <c r="G21" s="12" t="s">
        <v>19</v>
      </c>
      <c r="H21" s="4"/>
      <c r="I21" s="16"/>
      <c r="J21" s="4"/>
      <c r="K21" s="16">
        <f>SUM(K10:K20)</f>
        <v>209018785.48999998</v>
      </c>
    </row>
    <row r="22" spans="1:13" ht="13.8" x14ac:dyDescent="0.25">
      <c r="A22" s="4" t="s">
        <v>45</v>
      </c>
      <c r="B22" s="4"/>
      <c r="C22" s="4"/>
      <c r="D22" s="4"/>
      <c r="E22" s="21">
        <f>SUM(C24:C26)</f>
        <v>8447143.1300000008</v>
      </c>
      <c r="F22" s="4"/>
      <c r="G22" s="4"/>
      <c r="H22" s="4"/>
      <c r="I22" s="4"/>
      <c r="J22" s="4"/>
      <c r="K22" s="4"/>
    </row>
    <row r="23" spans="1:13" ht="13.8" x14ac:dyDescent="0.25">
      <c r="A23" s="4"/>
      <c r="B23" s="4"/>
      <c r="C23" s="4"/>
      <c r="D23" s="4"/>
      <c r="E23" s="4"/>
      <c r="F23" s="4"/>
      <c r="G23" s="4" t="s">
        <v>20</v>
      </c>
      <c r="H23" s="4"/>
      <c r="I23" s="16"/>
      <c r="J23" s="4"/>
      <c r="K23" s="16">
        <f>SUM(I24:I29)</f>
        <v>29523927</v>
      </c>
    </row>
    <row r="24" spans="1:13" ht="13.8" x14ac:dyDescent="0.25">
      <c r="A24" s="4" t="s">
        <v>46</v>
      </c>
      <c r="B24" s="4"/>
      <c r="C24" s="21">
        <v>4593059.1500000004</v>
      </c>
      <c r="D24" s="4"/>
      <c r="E24" s="4"/>
      <c r="F24" s="4"/>
      <c r="G24" s="4" t="s">
        <v>21</v>
      </c>
      <c r="H24" s="4"/>
      <c r="I24" s="16">
        <v>20256005.899999999</v>
      </c>
      <c r="J24" s="4"/>
      <c r="K24" s="4"/>
    </row>
    <row r="25" spans="1:13" ht="13.8" x14ac:dyDescent="0.25">
      <c r="A25" s="4" t="s">
        <v>48</v>
      </c>
      <c r="B25" s="4"/>
      <c r="C25" s="21">
        <v>2080753.78</v>
      </c>
      <c r="D25" s="4"/>
      <c r="E25" s="4"/>
      <c r="F25" s="4"/>
      <c r="G25" s="4" t="s">
        <v>22</v>
      </c>
      <c r="H25" s="4"/>
      <c r="I25" s="16">
        <v>25409.97</v>
      </c>
      <c r="J25" s="4"/>
      <c r="K25" s="4"/>
    </row>
    <row r="26" spans="1:13" ht="13.8" x14ac:dyDescent="0.25">
      <c r="A26" s="4" t="s">
        <v>47</v>
      </c>
      <c r="B26" s="4"/>
      <c r="C26" s="22">
        <v>1773330.2</v>
      </c>
      <c r="D26" s="5"/>
      <c r="E26" s="5"/>
      <c r="F26" s="4"/>
      <c r="G26" s="4" t="s">
        <v>55</v>
      </c>
      <c r="H26" s="4"/>
      <c r="I26" s="16">
        <v>4992328.9800000004</v>
      </c>
      <c r="J26" s="4"/>
      <c r="K26" s="4"/>
    </row>
    <row r="27" spans="1:13" ht="13.8" x14ac:dyDescent="0.25">
      <c r="A27" s="4"/>
      <c r="B27" s="4"/>
      <c r="C27" s="5"/>
      <c r="D27" s="5"/>
      <c r="E27" s="5"/>
      <c r="F27" s="4"/>
      <c r="G27" s="4" t="s">
        <v>23</v>
      </c>
      <c r="H27" s="4"/>
      <c r="I27" s="16">
        <v>2322201.02</v>
      </c>
      <c r="J27" s="4"/>
      <c r="K27" s="4"/>
    </row>
    <row r="28" spans="1:13" ht="13.8" x14ac:dyDescent="0.25">
      <c r="A28" s="4"/>
      <c r="B28" s="4"/>
      <c r="C28" s="5"/>
      <c r="D28" s="5"/>
      <c r="E28" s="5"/>
      <c r="F28" s="4"/>
      <c r="G28" s="4" t="s">
        <v>24</v>
      </c>
      <c r="H28" s="4"/>
      <c r="I28" s="16">
        <v>1802527.44</v>
      </c>
      <c r="J28" s="4"/>
      <c r="K28" s="4"/>
    </row>
    <row r="29" spans="1:13" ht="13.8" x14ac:dyDescent="0.25">
      <c r="A29" s="4"/>
      <c r="B29" s="4"/>
      <c r="C29" s="4"/>
      <c r="D29" s="4"/>
      <c r="E29" s="4"/>
      <c r="F29" s="4"/>
      <c r="G29" s="4" t="s">
        <v>25</v>
      </c>
      <c r="H29" s="4"/>
      <c r="I29" s="16">
        <f>Resultados!G35</f>
        <v>125453.68999999994</v>
      </c>
      <c r="J29" s="4"/>
      <c r="K29" s="4"/>
      <c r="M29" s="35"/>
    </row>
    <row r="30" spans="1:13" ht="13.8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3" ht="13.8" x14ac:dyDescent="0.25">
      <c r="A31" s="12" t="s">
        <v>9</v>
      </c>
      <c r="B31" s="4"/>
      <c r="C31" s="5"/>
      <c r="D31" s="4" t="s">
        <v>3</v>
      </c>
      <c r="E31" s="19">
        <f>SUM(E10:E30)</f>
        <v>238542712.48999998</v>
      </c>
      <c r="F31" s="4"/>
      <c r="G31" s="12" t="s">
        <v>26</v>
      </c>
      <c r="H31" s="4"/>
      <c r="I31" s="4"/>
      <c r="J31" s="4" t="s">
        <v>3</v>
      </c>
      <c r="K31" s="20">
        <f>SUM(K21:K29)</f>
        <v>238542712.48999998</v>
      </c>
    </row>
    <row r="32" spans="1:13" ht="13.8" x14ac:dyDescent="0.25">
      <c r="A32" s="4"/>
      <c r="B32" s="4"/>
      <c r="C32" s="5"/>
      <c r="D32" s="5"/>
      <c r="E32" s="5"/>
      <c r="F32" s="4"/>
      <c r="G32" s="4"/>
      <c r="H32" s="4"/>
      <c r="I32" s="4"/>
      <c r="J32" s="4"/>
      <c r="K32" s="4"/>
    </row>
    <row r="33" spans="1:14" ht="13.8" x14ac:dyDescent="0.25">
      <c r="A33" s="4" t="s">
        <v>7</v>
      </c>
      <c r="B33" s="4"/>
      <c r="C33" s="5"/>
      <c r="D33" s="5"/>
      <c r="E33" s="19">
        <v>255005207.06</v>
      </c>
      <c r="F33" s="4"/>
      <c r="G33" s="4" t="s">
        <v>27</v>
      </c>
      <c r="H33" s="4"/>
      <c r="I33" s="4"/>
      <c r="J33" s="4"/>
      <c r="K33" s="19">
        <v>255005207.06</v>
      </c>
      <c r="L33" s="24"/>
    </row>
    <row r="34" spans="1:14" ht="13.8" x14ac:dyDescent="0.25">
      <c r="A34" s="4"/>
      <c r="B34" s="4"/>
      <c r="C34" s="5"/>
      <c r="D34" s="5"/>
      <c r="E34" s="5"/>
      <c r="F34" s="4"/>
      <c r="G34" s="4"/>
      <c r="H34" s="4"/>
      <c r="I34" s="4"/>
      <c r="J34" s="4"/>
      <c r="K34" s="4"/>
      <c r="L34" s="23"/>
    </row>
    <row r="35" spans="1:14" ht="13.8" x14ac:dyDescent="0.25">
      <c r="A35" s="4"/>
      <c r="B35" s="4"/>
      <c r="C35" s="5"/>
      <c r="D35" s="5"/>
      <c r="E35" s="5"/>
      <c r="F35" s="4"/>
      <c r="G35" s="4"/>
      <c r="H35" s="4"/>
      <c r="I35" s="4"/>
      <c r="J35" s="4"/>
      <c r="N35" s="16"/>
    </row>
    <row r="36" spans="1:14" ht="13.8" x14ac:dyDescent="0.25">
      <c r="A36" s="4"/>
      <c r="B36" s="4"/>
      <c r="C36" s="5"/>
      <c r="D36" s="5"/>
      <c r="E36" s="5"/>
      <c r="F36" s="4"/>
      <c r="G36" s="4"/>
      <c r="H36" s="4"/>
      <c r="I36" s="4"/>
      <c r="J36" s="4"/>
      <c r="L36" s="23"/>
      <c r="N36" s="25"/>
    </row>
    <row r="37" spans="1:14" ht="13.8" x14ac:dyDescent="0.25">
      <c r="A37" s="4"/>
      <c r="B37" s="4"/>
      <c r="C37" s="5"/>
      <c r="D37" s="5"/>
      <c r="E37" s="5"/>
      <c r="F37" s="4"/>
      <c r="G37" s="4"/>
      <c r="H37" s="4"/>
      <c r="I37" s="4"/>
      <c r="J37" s="4"/>
      <c r="K37" s="4"/>
    </row>
    <row r="38" spans="1:14" ht="13.8" x14ac:dyDescent="0.25">
      <c r="A38" s="4"/>
      <c r="B38" s="4"/>
      <c r="C38" s="5"/>
      <c r="D38" s="5"/>
      <c r="E38" s="5"/>
      <c r="F38" s="4"/>
      <c r="G38" s="4"/>
      <c r="H38" s="4"/>
      <c r="I38" s="4"/>
      <c r="J38" s="4"/>
      <c r="K38" s="4"/>
    </row>
    <row r="39" spans="1:14" ht="13.8" x14ac:dyDescent="0.25">
      <c r="A39" s="4"/>
      <c r="B39" s="4"/>
      <c r="C39" s="5"/>
      <c r="D39" s="5"/>
      <c r="E39" s="5"/>
      <c r="F39" s="4"/>
      <c r="G39" s="4"/>
      <c r="H39" s="4"/>
      <c r="I39" s="4"/>
      <c r="J39" s="4"/>
      <c r="K39" s="4"/>
    </row>
    <row r="40" spans="1:14" ht="13.8" x14ac:dyDescent="0.25">
      <c r="A40" s="4"/>
      <c r="B40" s="4"/>
      <c r="C40" s="5"/>
      <c r="D40" s="5"/>
      <c r="E40" s="5"/>
      <c r="F40" s="4"/>
      <c r="G40" s="4"/>
      <c r="H40" s="4"/>
      <c r="I40" s="4"/>
      <c r="J40" s="4"/>
      <c r="K40" s="4"/>
    </row>
    <row r="41" spans="1:14" ht="13.8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4" ht="13.8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4" ht="13.8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4" ht="13.8" x14ac:dyDescent="0.25">
      <c r="A44" s="42" t="s">
        <v>61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1:14" ht="13.8" x14ac:dyDescent="0.25">
      <c r="A45" s="42" t="s">
        <v>58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</row>
    <row r="46" spans="1:14" ht="13.8" x14ac:dyDescent="0.25">
      <c r="A46" s="42" t="s">
        <v>51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</row>
    <row r="47" spans="1:14" ht="13.8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4" ht="13.8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ht="13.8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ht="13.8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ht="13.8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ht="13.8" x14ac:dyDescent="0.2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</row>
    <row r="53" spans="1:11" ht="13.8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</row>
    <row r="54" spans="1:11" ht="13.8" x14ac:dyDescent="0.2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</row>
    <row r="55" spans="1:11" ht="13.8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ht="13.8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13.8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13.8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</sheetData>
  <mergeCells count="10">
    <mergeCell ref="A54:K54"/>
    <mergeCell ref="A44:K44"/>
    <mergeCell ref="A45:K45"/>
    <mergeCell ref="A46:K46"/>
    <mergeCell ref="A52:K52"/>
    <mergeCell ref="A1:K1"/>
    <mergeCell ref="A2:K2"/>
    <mergeCell ref="A4:K4"/>
    <mergeCell ref="A5:K5"/>
    <mergeCell ref="A53:K53"/>
  </mergeCells>
  <phoneticPr fontId="0" type="noConversion"/>
  <printOptions horizontalCentered="1"/>
  <pageMargins left="0.59055118110236227" right="0.59055118110236227" top="0.98425196850393704" bottom="0.98425196850393704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zoomScaleNormal="100" workbookViewId="0">
      <selection activeCell="D12" sqref="D12"/>
    </sheetView>
  </sheetViews>
  <sheetFormatPr baseColWidth="10" defaultRowHeight="13.2" x14ac:dyDescent="0.25"/>
  <cols>
    <col min="1" max="1" width="60.5546875" customWidth="1"/>
    <col min="2" max="3" width="3.6640625" customWidth="1"/>
    <col min="4" max="4" width="15.5546875" bestFit="1" customWidth="1"/>
    <col min="5" max="6" width="3.6640625" customWidth="1"/>
    <col min="7" max="7" width="15.109375" bestFit="1" customWidth="1"/>
    <col min="8" max="8" width="1.6640625" customWidth="1"/>
    <col min="10" max="10" width="14.5546875" customWidth="1"/>
  </cols>
  <sheetData>
    <row r="1" spans="1:10" ht="13.8" x14ac:dyDescent="0.25">
      <c r="A1" s="40" t="s">
        <v>56</v>
      </c>
      <c r="B1" s="40"/>
      <c r="C1" s="40"/>
      <c r="D1" s="40"/>
      <c r="E1" s="40"/>
      <c r="F1" s="40"/>
      <c r="G1" s="40"/>
    </row>
    <row r="2" spans="1:10" ht="13.8" x14ac:dyDescent="0.25">
      <c r="A2" s="40" t="s">
        <v>57</v>
      </c>
      <c r="B2" s="40"/>
      <c r="C2" s="40"/>
      <c r="D2" s="40"/>
      <c r="E2" s="40"/>
      <c r="F2" s="40"/>
      <c r="G2" s="40"/>
    </row>
    <row r="3" spans="1:10" x14ac:dyDescent="0.25">
      <c r="C3" s="2"/>
    </row>
    <row r="4" spans="1:10" ht="15" customHeight="1" x14ac:dyDescent="0.25">
      <c r="A4" s="40" t="s">
        <v>52</v>
      </c>
      <c r="B4" s="40"/>
      <c r="C4" s="40"/>
      <c r="D4" s="40"/>
      <c r="E4" s="40"/>
      <c r="F4" s="40"/>
      <c r="G4" s="40"/>
    </row>
    <row r="5" spans="1:10" ht="15" customHeight="1" x14ac:dyDescent="0.25">
      <c r="A5" s="40" t="s">
        <v>63</v>
      </c>
      <c r="B5" s="40"/>
      <c r="C5" s="40"/>
      <c r="D5" s="40"/>
      <c r="E5" s="40"/>
      <c r="F5" s="40"/>
      <c r="G5" s="40"/>
    </row>
    <row r="6" spans="1:10" x14ac:dyDescent="0.25">
      <c r="A6" s="43" t="s">
        <v>62</v>
      </c>
      <c r="B6" s="43"/>
      <c r="C6" s="43"/>
      <c r="D6" s="43"/>
      <c r="E6" s="43"/>
      <c r="F6" s="43"/>
      <c r="G6" s="43"/>
    </row>
    <row r="7" spans="1:10" x14ac:dyDescent="0.25">
      <c r="D7" s="1"/>
    </row>
    <row r="9" spans="1:10" ht="13.8" x14ac:dyDescent="0.25">
      <c r="A9" s="3" t="s">
        <v>28</v>
      </c>
      <c r="B9" s="3"/>
      <c r="C9" s="4"/>
      <c r="D9" s="4"/>
      <c r="E9" s="4"/>
      <c r="F9" s="4" t="s">
        <v>3</v>
      </c>
      <c r="G9" s="26">
        <f>SUM(D10:D14)</f>
        <v>2148544.54</v>
      </c>
      <c r="H9" s="4"/>
      <c r="J9" s="23"/>
    </row>
    <row r="10" spans="1:10" ht="13.8" x14ac:dyDescent="0.25">
      <c r="A10" s="4" t="s">
        <v>29</v>
      </c>
      <c r="B10" s="4"/>
      <c r="C10" s="4" t="s">
        <v>3</v>
      </c>
      <c r="D10" s="5">
        <v>1971874.89</v>
      </c>
      <c r="E10" s="6"/>
      <c r="F10" s="6"/>
      <c r="G10" s="26"/>
      <c r="H10" s="4"/>
    </row>
    <row r="11" spans="1:10" ht="13.8" x14ac:dyDescent="0.25">
      <c r="A11" s="4" t="s">
        <v>30</v>
      </c>
      <c r="B11" s="4"/>
      <c r="C11" s="4"/>
      <c r="D11" s="5">
        <v>37926.83</v>
      </c>
      <c r="E11" s="5"/>
      <c r="F11" s="5"/>
      <c r="G11" s="27"/>
      <c r="H11" s="4"/>
    </row>
    <row r="12" spans="1:10" ht="13.8" x14ac:dyDescent="0.25">
      <c r="A12" s="4" t="s">
        <v>65</v>
      </c>
      <c r="B12" s="4"/>
      <c r="C12" s="4"/>
      <c r="D12" s="5">
        <v>23171.59</v>
      </c>
      <c r="E12" s="5"/>
      <c r="F12" s="5"/>
      <c r="G12" s="27"/>
      <c r="H12" s="4"/>
    </row>
    <row r="13" spans="1:10" ht="13.8" x14ac:dyDescent="0.25">
      <c r="A13" s="4" t="s">
        <v>31</v>
      </c>
      <c r="B13" s="4"/>
      <c r="C13" s="4"/>
      <c r="D13" s="7">
        <v>100419.86</v>
      </c>
      <c r="E13" s="5"/>
      <c r="F13" s="5"/>
      <c r="G13" s="27"/>
      <c r="H13" s="4"/>
    </row>
    <row r="14" spans="1:10" ht="13.8" x14ac:dyDescent="0.25">
      <c r="A14" s="4" t="s">
        <v>32</v>
      </c>
      <c r="B14" s="4"/>
      <c r="C14" s="4"/>
      <c r="D14" s="9">
        <v>15151.37</v>
      </c>
      <c r="E14" s="5"/>
      <c r="F14" s="5"/>
      <c r="G14" s="27"/>
      <c r="H14" s="4"/>
    </row>
    <row r="15" spans="1:10" ht="13.8" x14ac:dyDescent="0.25">
      <c r="A15" s="4"/>
      <c r="B15" s="4"/>
      <c r="C15" s="4"/>
      <c r="D15" s="5"/>
      <c r="E15" s="5"/>
      <c r="F15" s="5"/>
      <c r="G15" s="27"/>
      <c r="H15" s="4"/>
      <c r="J15" s="23"/>
    </row>
    <row r="16" spans="1:10" ht="13.8" x14ac:dyDescent="0.25">
      <c r="A16" s="4" t="s">
        <v>33</v>
      </c>
      <c r="B16" s="4"/>
      <c r="C16" s="4"/>
      <c r="D16" s="7"/>
      <c r="E16" s="5"/>
      <c r="F16" s="5"/>
      <c r="G16" s="27">
        <f>SUM(D17:D20)</f>
        <v>1280135.1400000001</v>
      </c>
      <c r="H16" s="4"/>
      <c r="J16" s="23"/>
    </row>
    <row r="17" spans="1:11" ht="13.8" x14ac:dyDescent="0.25">
      <c r="A17" s="4" t="s">
        <v>34</v>
      </c>
      <c r="B17" s="4"/>
      <c r="C17" s="4"/>
      <c r="D17" s="5">
        <v>715571.87</v>
      </c>
      <c r="E17" s="5"/>
      <c r="F17" s="5"/>
      <c r="G17" s="27"/>
      <c r="H17" s="4"/>
      <c r="J17" s="23"/>
    </row>
    <row r="18" spans="1:11" ht="13.8" x14ac:dyDescent="0.25">
      <c r="A18" s="4" t="s">
        <v>35</v>
      </c>
      <c r="B18" s="4"/>
      <c r="C18" s="4"/>
      <c r="D18" s="5">
        <v>176300.33</v>
      </c>
      <c r="E18" s="5"/>
      <c r="F18" s="5"/>
      <c r="G18" s="27"/>
      <c r="H18" s="4"/>
    </row>
    <row r="19" spans="1:11" ht="13.8" x14ac:dyDescent="0.25">
      <c r="A19" s="4" t="s">
        <v>49</v>
      </c>
      <c r="B19" s="4"/>
      <c r="C19" s="4"/>
      <c r="D19" s="7">
        <v>39951.410000000003</v>
      </c>
      <c r="E19" s="4"/>
      <c r="F19" s="4"/>
      <c r="G19" s="27"/>
      <c r="H19" s="4"/>
    </row>
    <row r="20" spans="1:11" ht="13.8" x14ac:dyDescent="0.25">
      <c r="A20" s="4" t="s">
        <v>32</v>
      </c>
      <c r="B20" s="4"/>
      <c r="C20" s="4"/>
      <c r="D20" s="10">
        <v>348311.53</v>
      </c>
      <c r="E20" s="4"/>
      <c r="F20" s="4"/>
      <c r="G20" s="28"/>
      <c r="H20" s="4"/>
    </row>
    <row r="21" spans="1:11" ht="13.8" x14ac:dyDescent="0.25">
      <c r="A21" s="4"/>
      <c r="B21" s="4"/>
      <c r="C21" s="4"/>
      <c r="D21" s="8"/>
      <c r="E21" s="4"/>
      <c r="F21" s="4"/>
      <c r="G21" s="26"/>
      <c r="H21" s="4"/>
    </row>
    <row r="22" spans="1:11" ht="13.8" x14ac:dyDescent="0.25">
      <c r="A22" s="12" t="s">
        <v>36</v>
      </c>
      <c r="B22" s="12"/>
      <c r="C22" s="4"/>
      <c r="D22" s="4"/>
      <c r="E22" s="4"/>
      <c r="F22" s="4"/>
      <c r="G22" s="26">
        <f>+G9-G16</f>
        <v>868409.39999999991</v>
      </c>
      <c r="H22" s="4"/>
    </row>
    <row r="23" spans="1:11" ht="14.4" x14ac:dyDescent="0.3">
      <c r="A23" s="4"/>
      <c r="B23" s="4"/>
      <c r="C23" s="4"/>
      <c r="D23" s="8"/>
      <c r="E23" s="4"/>
      <c r="F23" s="4"/>
      <c r="G23" s="26"/>
      <c r="H23" s="4"/>
      <c r="K23" s="34"/>
    </row>
    <row r="24" spans="1:11" ht="13.8" x14ac:dyDescent="0.25">
      <c r="A24" s="4" t="s">
        <v>37</v>
      </c>
      <c r="B24" s="4"/>
      <c r="C24" s="4"/>
      <c r="D24" s="4"/>
      <c r="E24" s="4"/>
      <c r="F24" s="4"/>
      <c r="G24" s="26">
        <f>SUM(D25:D27)</f>
        <v>777052.6</v>
      </c>
      <c r="H24" s="4"/>
    </row>
    <row r="25" spans="1:11" ht="13.8" x14ac:dyDescent="0.25">
      <c r="A25" s="4" t="s">
        <v>38</v>
      </c>
      <c r="B25" s="4"/>
      <c r="C25" s="4"/>
      <c r="D25" s="5">
        <v>345494.91</v>
      </c>
      <c r="E25" s="4"/>
      <c r="F25" s="4"/>
      <c r="G25" s="26"/>
      <c r="H25" s="4"/>
    </row>
    <row r="26" spans="1:11" ht="13.8" x14ac:dyDescent="0.25">
      <c r="A26" s="4" t="s">
        <v>39</v>
      </c>
      <c r="B26" s="4"/>
      <c r="C26" s="4"/>
      <c r="D26" s="5">
        <v>366152.21</v>
      </c>
      <c r="E26" s="5"/>
      <c r="F26" s="5"/>
      <c r="G26" s="27"/>
      <c r="H26" s="4"/>
    </row>
    <row r="27" spans="1:11" ht="13.8" x14ac:dyDescent="0.25">
      <c r="A27" s="4" t="s">
        <v>40</v>
      </c>
      <c r="B27" s="4"/>
      <c r="C27" s="4"/>
      <c r="D27" s="9">
        <v>65405.48</v>
      </c>
      <c r="E27" s="5"/>
      <c r="F27" s="5"/>
      <c r="G27" s="29"/>
      <c r="H27" s="4"/>
    </row>
    <row r="28" spans="1:11" ht="13.8" x14ac:dyDescent="0.25">
      <c r="A28" s="4"/>
      <c r="B28" s="4"/>
      <c r="C28" s="4"/>
      <c r="D28" s="5"/>
      <c r="E28" s="5"/>
      <c r="F28" s="5"/>
      <c r="G28" s="27"/>
      <c r="H28" s="4"/>
    </row>
    <row r="29" spans="1:11" ht="13.8" x14ac:dyDescent="0.25">
      <c r="A29" s="12" t="s">
        <v>41</v>
      </c>
      <c r="B29" s="12"/>
      <c r="C29" s="4"/>
      <c r="D29" s="4"/>
      <c r="E29" s="4"/>
      <c r="F29" s="4"/>
      <c r="G29" s="26">
        <f>+G22-G24</f>
        <v>91356.79999999993</v>
      </c>
      <c r="H29" s="4"/>
    </row>
    <row r="30" spans="1:11" ht="13.8" x14ac:dyDescent="0.25">
      <c r="A30" s="4"/>
      <c r="B30" s="4"/>
      <c r="C30" s="4"/>
      <c r="D30" s="4"/>
      <c r="E30" s="4"/>
      <c r="F30" s="4"/>
      <c r="G30" s="26"/>
      <c r="H30" s="4"/>
    </row>
    <row r="31" spans="1:11" ht="13.8" x14ac:dyDescent="0.25">
      <c r="A31" s="4" t="s">
        <v>42</v>
      </c>
      <c r="B31" s="4"/>
      <c r="C31" s="13"/>
      <c r="D31" s="8"/>
      <c r="E31" s="13"/>
      <c r="F31" s="13"/>
      <c r="G31" s="32">
        <f>+D32-D33</f>
        <v>34096.890000000007</v>
      </c>
      <c r="H31" s="13"/>
    </row>
    <row r="32" spans="1:11" ht="13.8" x14ac:dyDescent="0.25">
      <c r="A32" s="13" t="s">
        <v>43</v>
      </c>
      <c r="B32" s="13"/>
      <c r="C32" s="13"/>
      <c r="D32" s="5">
        <v>84260.57</v>
      </c>
      <c r="E32" s="8"/>
      <c r="F32" s="8"/>
      <c r="G32" s="30"/>
      <c r="H32" s="13"/>
    </row>
    <row r="33" spans="1:8" ht="13.8" x14ac:dyDescent="0.25">
      <c r="A33" s="14" t="s">
        <v>44</v>
      </c>
      <c r="B33" s="14"/>
      <c r="C33" s="13"/>
      <c r="D33" s="10">
        <v>50163.68</v>
      </c>
      <c r="E33" s="8"/>
      <c r="F33" s="8"/>
      <c r="G33" s="29"/>
      <c r="H33" s="13"/>
    </row>
    <row r="34" spans="1:8" ht="13.8" x14ac:dyDescent="0.25">
      <c r="A34" s="13"/>
      <c r="B34" s="13"/>
      <c r="C34" s="13"/>
      <c r="D34" s="8"/>
      <c r="E34" s="8"/>
      <c r="F34" s="8"/>
      <c r="G34" s="30"/>
      <c r="H34" s="13"/>
    </row>
    <row r="35" spans="1:8" ht="13.8" x14ac:dyDescent="0.25">
      <c r="A35" s="15" t="s">
        <v>53</v>
      </c>
      <c r="B35" s="15"/>
      <c r="C35" s="4"/>
      <c r="D35" s="4"/>
      <c r="E35" s="4"/>
      <c r="F35" s="4" t="s">
        <v>3</v>
      </c>
      <c r="G35" s="31">
        <f>+G29+G31</f>
        <v>125453.68999999994</v>
      </c>
      <c r="H35" s="4"/>
    </row>
    <row r="36" spans="1:8" ht="13.8" x14ac:dyDescent="0.25">
      <c r="A36" s="4"/>
      <c r="B36" s="4"/>
      <c r="C36" s="4"/>
      <c r="D36" s="4"/>
      <c r="E36" s="4"/>
      <c r="F36" s="4"/>
      <c r="G36" s="4"/>
      <c r="H36" s="4"/>
    </row>
    <row r="37" spans="1:8" ht="13.8" x14ac:dyDescent="0.25">
      <c r="A37" s="4"/>
      <c r="B37" s="4"/>
      <c r="C37" s="4"/>
      <c r="D37" s="4"/>
      <c r="E37" s="4"/>
      <c r="F37" s="4"/>
      <c r="G37" s="4"/>
      <c r="H37" s="4"/>
    </row>
    <row r="38" spans="1:8" ht="13.8" x14ac:dyDescent="0.25">
      <c r="A38" s="4"/>
      <c r="B38" s="4"/>
      <c r="C38" s="4"/>
      <c r="D38" s="4"/>
      <c r="E38" s="4"/>
      <c r="F38" s="4"/>
      <c r="G38" s="4"/>
      <c r="H38" s="4"/>
    </row>
    <row r="39" spans="1:8" ht="13.8" x14ac:dyDescent="0.25">
      <c r="A39" s="4"/>
      <c r="B39" s="4"/>
      <c r="C39" s="4"/>
      <c r="D39" s="4"/>
      <c r="E39" s="4"/>
      <c r="F39" s="4"/>
      <c r="G39" s="4"/>
      <c r="H39" s="4"/>
    </row>
    <row r="40" spans="1:8" ht="13.8" x14ac:dyDescent="0.25">
      <c r="A40" s="4"/>
      <c r="B40" s="4"/>
      <c r="C40" s="4"/>
      <c r="D40" s="4"/>
      <c r="E40" s="4"/>
      <c r="F40" s="4"/>
      <c r="G40" s="4"/>
      <c r="H40" s="4"/>
    </row>
    <row r="41" spans="1:8" ht="13.8" x14ac:dyDescent="0.25">
      <c r="A41" s="4"/>
      <c r="B41" s="4"/>
      <c r="C41" s="4"/>
      <c r="D41" s="4"/>
      <c r="E41" s="4"/>
      <c r="F41" s="4"/>
      <c r="G41" s="4"/>
      <c r="H41" s="4"/>
    </row>
    <row r="42" spans="1:8" ht="13.8" x14ac:dyDescent="0.25">
      <c r="A42" s="44" t="s">
        <v>59</v>
      </c>
      <c r="B42" s="44"/>
      <c r="C42" s="44"/>
      <c r="D42" s="44"/>
      <c r="E42" s="44"/>
      <c r="F42" s="44"/>
      <c r="G42" s="44"/>
      <c r="H42" s="4"/>
    </row>
    <row r="43" spans="1:8" ht="13.8" x14ac:dyDescent="0.25">
      <c r="A43" s="44" t="s">
        <v>60</v>
      </c>
      <c r="B43" s="44"/>
      <c r="C43" s="44"/>
      <c r="D43" s="44"/>
      <c r="E43" s="44"/>
      <c r="F43" s="44"/>
      <c r="G43" s="44"/>
      <c r="H43" s="4"/>
    </row>
    <row r="44" spans="1:8" ht="13.8" x14ac:dyDescent="0.25">
      <c r="A44" s="44" t="s">
        <v>50</v>
      </c>
      <c r="B44" s="44"/>
      <c r="C44" s="44"/>
      <c r="D44" s="44"/>
      <c r="E44" s="44"/>
      <c r="F44" s="44"/>
      <c r="G44" s="44"/>
      <c r="H44" s="4"/>
    </row>
    <row r="45" spans="1:8" ht="13.8" x14ac:dyDescent="0.25">
      <c r="A45" s="33"/>
      <c r="B45" s="33"/>
      <c r="C45" s="33"/>
      <c r="D45" s="33"/>
      <c r="E45" s="33"/>
      <c r="F45" s="33"/>
      <c r="G45" s="33"/>
      <c r="H45" s="4"/>
    </row>
    <row r="46" spans="1:8" ht="13.8" x14ac:dyDescent="0.25">
      <c r="A46" s="4"/>
      <c r="B46" s="4"/>
      <c r="C46" s="4"/>
      <c r="D46" s="4"/>
      <c r="E46" s="4"/>
      <c r="F46" s="4"/>
      <c r="G46" s="4"/>
      <c r="H46" s="4"/>
    </row>
    <row r="49" spans="1:7" x14ac:dyDescent="0.25">
      <c r="A49" s="37"/>
      <c r="B49" s="37"/>
      <c r="C49" s="37"/>
      <c r="D49" s="37"/>
      <c r="E49" s="37"/>
      <c r="F49" s="37"/>
      <c r="G49" s="37"/>
    </row>
    <row r="50" spans="1:7" x14ac:dyDescent="0.25">
      <c r="A50" s="37"/>
      <c r="B50" s="37"/>
      <c r="C50" s="37"/>
      <c r="D50" s="37"/>
      <c r="E50" s="37"/>
      <c r="F50" s="37"/>
      <c r="G50" s="37"/>
    </row>
    <row r="51" spans="1:7" x14ac:dyDescent="0.25">
      <c r="A51" s="37"/>
      <c r="B51" s="37"/>
      <c r="C51" s="37"/>
      <c r="D51" s="37"/>
      <c r="E51" s="37"/>
      <c r="F51" s="37"/>
      <c r="G51" s="37"/>
    </row>
  </sheetData>
  <mergeCells count="11">
    <mergeCell ref="A50:G50"/>
    <mergeCell ref="A51:G51"/>
    <mergeCell ref="A42:G42"/>
    <mergeCell ref="A43:G43"/>
    <mergeCell ref="A44:G44"/>
    <mergeCell ref="A49:G49"/>
    <mergeCell ref="A6:G6"/>
    <mergeCell ref="A1:G1"/>
    <mergeCell ref="A2:G2"/>
    <mergeCell ref="A5:G5"/>
    <mergeCell ref="A4:G4"/>
  </mergeCells>
  <phoneticPr fontId="0" type="noConversion"/>
  <printOptions horizontalCentered="1"/>
  <pageMargins left="0.59055118110236227" right="0.47244094488188981" top="0.98425196850393704" bottom="0.74803149606299213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Situacion Financiera</vt:lpstr>
      <vt:lpstr>Resultados</vt:lpstr>
      <vt:lpstr>'Situacion Financiera'!Área_de_impresión</vt:lpstr>
    </vt:vector>
  </TitlesOfParts>
  <Company>Despacho Contaduría Pública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</dc:creator>
  <cp:lastModifiedBy>Samuel Antonio Flores Gonzalez</cp:lastModifiedBy>
  <cp:lastPrinted>2019-02-07T21:34:21Z</cp:lastPrinted>
  <dcterms:created xsi:type="dcterms:W3CDTF">2005-02-02T23:03:21Z</dcterms:created>
  <dcterms:modified xsi:type="dcterms:W3CDTF">2019-02-18T17:12:24Z</dcterms:modified>
</cp:coreProperties>
</file>