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01 ENERO 2019\"/>
    </mc:Choice>
  </mc:AlternateContent>
  <bookViews>
    <workbookView xWindow="0" yWindow="0" windowWidth="19200" windowHeight="10905"/>
  </bookViews>
  <sheets>
    <sheet name="B G. 01 2019" sheetId="5" r:id="rId1"/>
    <sheet name="E R. 01 2019" sheetId="6" r:id="rId2"/>
  </sheets>
  <calcPr calcId="162913"/>
</workbook>
</file>

<file path=xl/calcChain.xml><?xml version="1.0" encoding="utf-8"?>
<calcChain xmlns="http://schemas.openxmlformats.org/spreadsheetml/2006/main">
  <c r="F10" i="6" l="1"/>
  <c r="E56" i="5"/>
  <c r="E54" i="5"/>
  <c r="E47" i="5"/>
  <c r="E45" i="5"/>
  <c r="E51" i="5" l="1"/>
  <c r="E36" i="5"/>
  <c r="E22" i="5"/>
  <c r="E34" i="5" l="1"/>
  <c r="E32" i="5"/>
  <c r="E30" i="5"/>
  <c r="E27" i="5"/>
  <c r="E16" i="5"/>
  <c r="E7" i="5"/>
  <c r="E41" i="5" l="1"/>
  <c r="E42" i="5" s="1"/>
  <c r="E19" i="5"/>
  <c r="C58" i="5" l="1"/>
  <c r="C55" i="5"/>
  <c r="F18" i="6" l="1"/>
  <c r="D18" i="6" l="1"/>
  <c r="F38" i="6" l="1"/>
  <c r="D10" i="6"/>
  <c r="D19" i="6" s="1"/>
  <c r="E60" i="5" l="1"/>
  <c r="E62" i="5" s="1"/>
  <c r="F19" i="6" l="1"/>
  <c r="F27" i="6" s="1"/>
  <c r="F44" i="6" s="1"/>
  <c r="D27" i="6"/>
  <c r="D44" i="6" s="1"/>
  <c r="D39" i="6" l="1"/>
  <c r="F39" i="6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<sst xmlns="http://schemas.openxmlformats.org/spreadsheetml/2006/main" count="92" uniqueCount="88">
  <si>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</si>
  <si>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</si>
  <si>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</si>
  <si>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</si>
  <si>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</si>
  <si>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</si>
  <si>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</si>
  <si>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</si>
  <si>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</si>
  <si>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</si>
  <si>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</si>
  <si>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</si>
  <si>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</si>
  <si>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</si>
  <si>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</si>
  <si>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</si>
  <si>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</si>
  <si>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</si>
  <si>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</si>
  <si>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</si>
  <si>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</si>
  <si>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</si>
  <si>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</si>
  <si>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</si>
  <si>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</si>
  <si>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</si>
  <si>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</si>
  <si>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</si>
  <si>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</si>
  <si>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</si>
  <si>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</si>
  <si>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</si>
  <si>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</si>
  <si>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</si>
  <si>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</si>
  <si>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</si>
  <si>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</si>
  <si>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</si>
  <si>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</si>
  <si>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</si>
  <si>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</si>
  <si>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</si>
  <si>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</si>
  <si>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</si>
  <si>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</si>
  <si>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</si>
  <si>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</si>
  <si>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</si>
  <si>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</si>
  <si>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</si>
  <si>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</si>
  <si>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</si>
  <si>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</si>
  <si>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</si>
  <si>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</si>
  <si>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</si>
  <si>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</si>
  <si>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</si>
  <si>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</si>
  <si>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</si>
  <si>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</si>
  <si>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</si>
  <si>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</si>
  <si>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</si>
  <si>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</si>
  <si>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</si>
  <si>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</si>
  <si>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</si>
  <si>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</si>
  <si>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</si>
  <si>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</si>
  <si>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</si>
  <si>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</si>
  <si>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</si>
  <si>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</si>
  <si>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</si>
  <si>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</si>
  <si>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</si>
  <si>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</si>
  <si>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</si>
  <si>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</si>
  <si>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</si>
  <si>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</si>
  <si>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</si>
  <si>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</si>
  <si>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</si>
  <si>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Balance General al 31 de Enero de 2019</t>
  </si>
  <si>
    <t>Estado de resultados del 01 de enero al 31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</si>
</sst>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9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43" fontId="1" fillId="46" borderId="0" xfId="278" applyNumberForma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46" zoomScale="110" zoomScaleNormal="110" workbookViewId="0">
      <selection activeCell="G62" sqref="G62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2.42578125" style="16" bestFit="1" customWidth="1"/>
    <col min="4" max="4" width="9" style="16" bestFit="1" customWidth="1"/>
    <col min="5" max="5" width="12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86</v>
      </c>
      <c r="C2" s="56"/>
      <c r="D2" s="56"/>
    </row>
    <row r="3" spans="1:6" ht="15" x14ac:dyDescent="0.25">
      <c r="B3" s="56" t="s">
        <v>1</v>
      </c>
      <c r="C3" s="56"/>
      <c r="D3" s="56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437059.72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305209.17</v>
      </c>
      <c r="D9" s="10"/>
      <c r="F9" s="53"/>
    </row>
    <row r="10" spans="1:6" x14ac:dyDescent="0.2">
      <c r="A10" s="3">
        <v>112</v>
      </c>
      <c r="B10" s="4" t="s">
        <v>6</v>
      </c>
      <c r="C10" s="5">
        <v>6226.39</v>
      </c>
      <c r="D10" s="5"/>
      <c r="F10" s="53"/>
    </row>
    <row r="11" spans="1:6" x14ac:dyDescent="0.2">
      <c r="A11" s="3">
        <v>113</v>
      </c>
      <c r="B11" s="4" t="s">
        <v>7</v>
      </c>
      <c r="C11" s="5">
        <v>112759.32</v>
      </c>
      <c r="D11" s="5"/>
      <c r="F11" s="53"/>
    </row>
    <row r="12" spans="1:6" x14ac:dyDescent="0.2">
      <c r="A12" s="3">
        <v>114</v>
      </c>
      <c r="B12" s="4" t="s">
        <v>8</v>
      </c>
      <c r="C12" s="5">
        <v>744.83</v>
      </c>
      <c r="D12" s="5"/>
      <c r="F12" s="53"/>
    </row>
    <row r="13" spans="1:6" x14ac:dyDescent="0.2">
      <c r="A13" s="3">
        <v>116</v>
      </c>
      <c r="B13" s="4" t="s">
        <v>9</v>
      </c>
      <c r="C13" s="5">
        <v>1844.22</v>
      </c>
      <c r="D13" s="10"/>
      <c r="F13" s="53"/>
    </row>
    <row r="14" spans="1:6" x14ac:dyDescent="0.2">
      <c r="A14" s="3">
        <v>117</v>
      </c>
      <c r="B14" s="4" t="s">
        <v>10</v>
      </c>
      <c r="C14" s="5">
        <v>4637.4799999999996</v>
      </c>
      <c r="D14" s="10"/>
      <c r="F14" s="53"/>
    </row>
    <row r="15" spans="1:6" x14ac:dyDescent="0.2">
      <c r="A15" s="3">
        <v>118</v>
      </c>
      <c r="B15" s="4" t="s">
        <v>11</v>
      </c>
      <c r="C15" s="5">
        <v>5638.31</v>
      </c>
      <c r="D15" s="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243527.7</v>
      </c>
    </row>
    <row r="17" spans="1:8" x14ac:dyDescent="0.2">
      <c r="A17" s="3">
        <v>123</v>
      </c>
      <c r="B17" s="4" t="s">
        <v>13</v>
      </c>
      <c r="C17" s="5">
        <v>124335.9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119191.8</v>
      </c>
      <c r="D18" s="12"/>
      <c r="F18" s="53"/>
    </row>
    <row r="19" spans="1:8" ht="13.5" thickBot="1" x14ac:dyDescent="0.25">
      <c r="A19" s="57" t="s">
        <v>15</v>
      </c>
      <c r="B19" s="57"/>
      <c r="C19" s="2"/>
      <c r="D19" s="2"/>
      <c r="E19" s="13">
        <f>+E7+E16</f>
        <v>680587.41999999993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+C23+C25+C24</f>
        <v>309893.40000000002</v>
      </c>
    </row>
    <row r="23" spans="1:8" x14ac:dyDescent="0.2">
      <c r="A23" s="3">
        <v>213</v>
      </c>
      <c r="B23" s="4" t="s">
        <v>18</v>
      </c>
      <c r="C23" s="5">
        <v>65623.55</v>
      </c>
      <c r="D23" s="5"/>
    </row>
    <row r="24" spans="1:8" x14ac:dyDescent="0.2">
      <c r="A24" s="3">
        <v>214</v>
      </c>
      <c r="B24" s="4" t="s">
        <v>19</v>
      </c>
      <c r="C24" s="5">
        <v>200000</v>
      </c>
      <c r="D24" s="5"/>
    </row>
    <row r="25" spans="1:8" x14ac:dyDescent="0.2">
      <c r="A25" s="3">
        <v>215</v>
      </c>
      <c r="B25" s="4" t="s">
        <v>20</v>
      </c>
      <c r="C25" s="5">
        <v>44269.85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309893.40000000002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260000</v>
      </c>
    </row>
    <row r="31" spans="1:8" x14ac:dyDescent="0.2">
      <c r="A31" s="3">
        <v>310</v>
      </c>
      <c r="B31" s="4" t="s">
        <v>25</v>
      </c>
      <c r="C31" s="5">
        <v>260000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43865.89</v>
      </c>
    </row>
    <row r="33" spans="1:8" x14ac:dyDescent="0.2">
      <c r="A33" s="3">
        <v>320</v>
      </c>
      <c r="B33" s="4" t="s">
        <v>26</v>
      </c>
      <c r="C33" s="5">
        <v>43865.89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727</v>
      </c>
    </row>
    <row r="35" spans="1:8" x14ac:dyDescent="0.2">
      <c r="A35" s="3">
        <v>332</v>
      </c>
      <c r="B35" s="4" t="s">
        <v>28</v>
      </c>
      <c r="C35" s="5">
        <v>727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66101.13</v>
      </c>
      <c r="F36" s="53"/>
    </row>
    <row r="37" spans="1:8" x14ac:dyDescent="0.2">
      <c r="A37" s="3">
        <v>340</v>
      </c>
      <c r="B37" s="4" t="s">
        <v>30</v>
      </c>
      <c r="C37" s="5">
        <v>46308.91</v>
      </c>
      <c r="D37" s="5"/>
      <c r="F37" s="53"/>
    </row>
    <row r="38" spans="1:8" x14ac:dyDescent="0.2">
      <c r="A38" s="3">
        <v>341</v>
      </c>
      <c r="B38" s="4" t="s">
        <v>31</v>
      </c>
      <c r="C38" s="5">
        <v>19792.22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680587.42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142400</v>
      </c>
      <c r="D48" s="5"/>
    </row>
    <row r="49" spans="1:8" ht="11.25" customHeight="1" x14ac:dyDescent="0.2">
      <c r="A49" s="3">
        <v>621</v>
      </c>
      <c r="B49" s="4" t="s">
        <v>84</v>
      </c>
      <c r="C49" s="5">
        <v>120000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ht="14.25" customHeight="1" x14ac:dyDescent="0.2">
      <c r="A57" s="3">
        <v>720</v>
      </c>
      <c r="B57" s="21" t="s">
        <v>46</v>
      </c>
      <c r="C57" s="5">
        <v>142400</v>
      </c>
      <c r="D57" s="12"/>
    </row>
    <row r="58" spans="1:8" ht="14.25" customHeight="1" x14ac:dyDescent="0.2">
      <c r="A58" s="3">
        <v>721</v>
      </c>
      <c r="B58" s="4" t="s">
        <v>85</v>
      </c>
      <c r="C58" s="5">
        <f>+C49</f>
        <v>120000</v>
      </c>
      <c r="D58" s="12"/>
    </row>
    <row r="59" spans="1:8" ht="14.25" customHeight="1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  <c r="E62" s="55">
        <f>+E51-E60</f>
        <v>0</v>
      </c>
    </row>
    <row r="63" spans="1:8" x14ac:dyDescent="0.2">
      <c r="A63" s="3"/>
      <c r="B63" s="4"/>
    </row>
    <row r="64" spans="1:8" x14ac:dyDescent="0.2">
      <c r="A64" s="4"/>
      <c r="B64" s="51"/>
      <c r="C64" s="4"/>
      <c r="D64" s="23"/>
      <c r="E64" s="23"/>
      <c r="F64" s="23"/>
    </row>
    <row r="65" spans="1:6" x14ac:dyDescent="0.2">
      <c r="A65" s="4"/>
      <c r="B65" s="51"/>
      <c r="C65" s="4"/>
      <c r="D65" s="23"/>
      <c r="E65" s="23"/>
      <c r="F65" s="23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0" zoomScale="115" zoomScaleNormal="115" workbookViewId="0">
      <selection activeCell="B27" sqref="B27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87</v>
      </c>
      <c r="C2" s="56"/>
      <c r="D2" s="56"/>
    </row>
    <row r="3" spans="1:6" ht="15" x14ac:dyDescent="0.25">
      <c r="B3" s="56" t="s">
        <v>1</v>
      </c>
      <c r="C3" s="56"/>
      <c r="D3" s="56"/>
    </row>
    <row r="5" spans="1:6" x14ac:dyDescent="0.2">
      <c r="A5" s="58"/>
      <c r="B5" s="58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35259.919999999998</v>
      </c>
      <c r="F8" s="33">
        <v>35259.919999999998</v>
      </c>
    </row>
    <row r="9" spans="1:6" x14ac:dyDescent="0.2">
      <c r="A9" s="24">
        <v>512</v>
      </c>
      <c r="B9" s="31" t="s">
        <v>53</v>
      </c>
      <c r="C9" s="32"/>
      <c r="D9" s="34">
        <v>3741.65</v>
      </c>
      <c r="F9" s="34">
        <v>3741.65</v>
      </c>
    </row>
    <row r="10" spans="1:6" x14ac:dyDescent="0.2">
      <c r="A10" s="24"/>
      <c r="B10" s="35" t="s">
        <v>54</v>
      </c>
      <c r="C10" s="32"/>
      <c r="D10" s="36">
        <f>SUM(D8:D9)</f>
        <v>39001.57</v>
      </c>
      <c r="F10" s="36">
        <f>SUM(F8:F9)</f>
        <v>39001.57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11784.2</v>
      </c>
      <c r="F14" s="33">
        <v>11784.2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1051.1600000000001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12835.36</v>
      </c>
      <c r="E18" s="40"/>
      <c r="F18" s="36">
        <f>SUM(F13:F17)</f>
        <v>12835.36</v>
      </c>
    </row>
    <row r="19" spans="1:6" x14ac:dyDescent="0.2">
      <c r="A19" s="41"/>
      <c r="B19" s="35" t="s">
        <v>60</v>
      </c>
      <c r="C19" s="29"/>
      <c r="D19" s="39">
        <f>+D10-D18</f>
        <v>26166.21</v>
      </c>
      <c r="E19" s="42"/>
      <c r="F19" s="39">
        <f>+F10-F18</f>
        <v>26166.21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1519.14</v>
      </c>
      <c r="E22" s="42"/>
      <c r="F22" s="43">
        <v>1519.64</v>
      </c>
    </row>
    <row r="23" spans="1:6" hidden="1" x14ac:dyDescent="0.2">
      <c r="A23" s="24">
        <v>522</v>
      </c>
      <c r="B23" s="31" t="s">
        <v>64</v>
      </c>
      <c r="C23" s="32"/>
      <c r="D23" s="43">
        <v>0</v>
      </c>
      <c r="E23" s="42"/>
      <c r="F23" s="43">
        <v>1519.64</v>
      </c>
    </row>
    <row r="24" spans="1:6" hidden="1" x14ac:dyDescent="0.2">
      <c r="A24" s="24">
        <v>523</v>
      </c>
      <c r="B24" s="31" t="s">
        <v>65</v>
      </c>
      <c r="C24" s="32"/>
      <c r="D24" s="43">
        <v>0</v>
      </c>
      <c r="E24" s="42"/>
      <c r="F24" s="43">
        <v>1519.64</v>
      </c>
    </row>
    <row r="25" spans="1:6" hidden="1" x14ac:dyDescent="0.2">
      <c r="A25" s="24">
        <v>524</v>
      </c>
      <c r="B25" s="31" t="s">
        <v>66</v>
      </c>
      <c r="C25" s="32"/>
      <c r="D25" s="43">
        <v>0</v>
      </c>
      <c r="E25" s="42"/>
      <c r="F25" s="43">
        <v>1519.64</v>
      </c>
    </row>
    <row r="26" spans="1:6" x14ac:dyDescent="0.2">
      <c r="A26" s="24"/>
      <c r="B26" s="31"/>
      <c r="C26" s="32"/>
      <c r="D26" s="34">
        <v>1519.14</v>
      </c>
      <c r="E26" s="42"/>
      <c r="F26" s="43">
        <v>1519.64</v>
      </c>
    </row>
    <row r="27" spans="1:6" x14ac:dyDescent="0.2">
      <c r="A27" s="41"/>
      <c r="B27" s="27" t="s">
        <v>67</v>
      </c>
      <c r="C27" s="29"/>
      <c r="D27" s="44">
        <f>+D19+D26</f>
        <v>27685.35</v>
      </c>
      <c r="F27" s="44">
        <f>+F19+F26</f>
        <v>27685.85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27685.35</v>
      </c>
      <c r="E39" s="40"/>
      <c r="F39" s="46">
        <f>+F27-F38</f>
        <v>27685.85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7893.63</v>
      </c>
      <c r="E42" s="42"/>
      <c r="F42" s="43">
        <v>7893.63</v>
      </c>
    </row>
    <row r="43" spans="1:6" x14ac:dyDescent="0.2">
      <c r="A43" s="24"/>
      <c r="B43" s="31"/>
      <c r="C43" s="32"/>
      <c r="D43" s="43">
        <v>7893.63</v>
      </c>
      <c r="F43" s="43">
        <v>7893.63</v>
      </c>
    </row>
    <row r="44" spans="1:6" ht="12.75" thickBot="1" x14ac:dyDescent="0.25">
      <c r="A44" s="41"/>
      <c r="B44" s="27" t="s">
        <v>80</v>
      </c>
      <c r="C44" s="29"/>
      <c r="D44" s="47">
        <f>+D27-D43</f>
        <v>19791.719999999998</v>
      </c>
      <c r="F44" s="47">
        <f>+F27-F43</f>
        <v>19792.219999999998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01 2019</vt:lpstr>
      <vt:lpstr>E R. 01 2019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2019-02-06T15:27:48Z</dcterms:modified>
</cp:coreProperties>
</file>