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8\"/>
    </mc:Choice>
  </mc:AlternateContent>
  <xr:revisionPtr revIDLastSave="0" documentId="13_ncr:1_{42CFC6EF-CF54-42E0-81D2-521B096C669F}" xr6:coauthVersionLast="36" xr6:coauthVersionMax="36" xr10:uidLastSave="{00000000-0000-0000-0000-000000000000}"/>
  <bookViews>
    <workbookView xWindow="0" yWindow="0" windowWidth="15360" windowHeight="7065" xr2:uid="{00000000-000D-0000-FFFF-FFFF00000000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9" i="1" l="1"/>
  <c r="B98" i="1"/>
  <c r="B96" i="1"/>
  <c r="B61" i="1"/>
  <c r="B49" i="1"/>
  <c r="B40" i="1"/>
  <c r="B28" i="1"/>
  <c r="C18" i="1"/>
  <c r="B50" i="1" l="1"/>
  <c r="B62" i="1" s="1"/>
  <c r="B89" i="1"/>
  <c r="B76" i="1"/>
  <c r="B81" i="1" s="1"/>
  <c r="B85" i="1" s="1"/>
  <c r="B95" i="1" s="1"/>
  <c r="B18" i="1"/>
  <c r="B87" i="1" s="1"/>
  <c r="B29" i="1" l="1"/>
  <c r="B93" i="1"/>
  <c r="B91" i="1"/>
</calcChain>
</file>

<file path=xl/sharedStrings.xml><?xml version="1.0" encoding="utf-8"?>
<sst xmlns="http://schemas.openxmlformats.org/spreadsheetml/2006/main" count="98" uniqueCount="89">
  <si>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</si>
  <si>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</si>
  <si>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</si>
  <si>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</si>
  <si>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</si>
  <si>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</si>
  <si>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</si>
  <si>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</si>
  <si>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</si>
  <si>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</si>
  <si>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</si>
  <si>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</si>
  <si>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</si>
  <si>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</si>
  <si>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</si>
  <si>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</si>
  <si>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</si>
  <si>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</si>
  <si>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</si>
  <si>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</si>
  <si>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</si>
  <si>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</si>
  <si>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</si>
  <si>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</si>
  <si>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</si>
  <si>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</si>
  <si>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</si>
  <si>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</si>
  <si>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</si>
  <si>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</si>
  <si>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</si>
  <si>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</si>
  <si>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</si>
  <si>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</si>
  <si>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</si>
  <si>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</si>
  <si>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</si>
  <si>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</si>
  <si>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</si>
  <si>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</si>
  <si>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</si>
  <si>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</si>
  <si>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</si>
  <si>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</si>
  <si>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</si>
  <si>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</si>
  <si>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</si>
  <si>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</si>
  <si>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</si>
  <si>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</si>
  <si>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</si>
  <si>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</si>
  <si>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</si>
  <si>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</si>
  <si>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</si>
  <si>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</si>
  <si>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</si>
  <si>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</si>
  <si>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</si>
  <si>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</si>
  <si>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</si>
  <si>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</si>
  <si>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</si>
  <si>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</si>
  <si>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</si>
  <si>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</si>
  <si>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</si>
  <si>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</si>
  <si>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</si>
  <si>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</si>
  <si>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</si>
  <si>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</si>
  <si>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</si>
  <si>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</si>
  <si>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</si>
  <si>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</si>
  <si>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</si>
  <si>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</si>
  <si>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</si>
  <si>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</si>
  <si>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</si>
  <si>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</si>
  <si>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</si>
  <si>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</si>
  <si>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</si>
  <si>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</si>
  <si>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</si>
  <si>
    <t>CIFRAS  AL 31 DE DICIEMBRE DE 2018</t>
  </si>
  <si>
    <t xml:space="preserve">Obras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</si>
</sst>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0" fontId="0" fillId="0" borderId="3" xfId="0" applyBorder="1"/>
    <xf numFmtId="0" fontId="5" fillId="3" borderId="3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vertical="center"/>
    </xf>
    <xf numFmtId="165" fontId="6" fillId="3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3"/>
  <sheetViews>
    <sheetView showGridLines="0" tabSelected="1" zoomScale="90" zoomScaleNormal="90" workbookViewId="0">
      <selection activeCell="A111" sqref="A111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1" spans="1:2" x14ac:dyDescent="0.25">
      <c r="A1" s="23"/>
    </row>
    <row r="3" spans="1:2" ht="20.25" x14ac:dyDescent="0.3">
      <c r="A3" s="25" t="s">
        <v>0</v>
      </c>
      <c r="B3" s="25"/>
    </row>
    <row r="4" spans="1:2" ht="20.25" x14ac:dyDescent="0.3">
      <c r="A4" s="26" t="s">
        <v>87</v>
      </c>
      <c r="B4" s="26"/>
    </row>
    <row r="5" spans="1:2" ht="20.25" x14ac:dyDescent="0.3">
      <c r="A5" s="27" t="s">
        <v>1</v>
      </c>
      <c r="B5" s="27"/>
    </row>
    <row r="6" spans="1:2" ht="20.25" x14ac:dyDescent="0.25">
      <c r="A6" s="1" t="s">
        <v>2</v>
      </c>
      <c r="B6" s="2">
        <v>43465</v>
      </c>
    </row>
    <row r="7" spans="1:2" ht="15.75" x14ac:dyDescent="0.25">
      <c r="A7" s="3" t="s">
        <v>3</v>
      </c>
      <c r="B7" s="13"/>
    </row>
    <row r="8" spans="1:2" ht="15.75" x14ac:dyDescent="0.25">
      <c r="A8" s="4" t="s">
        <v>4</v>
      </c>
      <c r="B8" s="13"/>
    </row>
    <row r="9" spans="1:2" x14ac:dyDescent="0.25">
      <c r="A9" s="5" t="s">
        <v>5</v>
      </c>
      <c r="B9" s="10">
        <v>9927.1589000000004</v>
      </c>
    </row>
    <row r="10" spans="1:2" x14ac:dyDescent="0.25">
      <c r="A10" s="5" t="s">
        <v>6</v>
      </c>
      <c r="B10" s="10">
        <v>38502.478650000005</v>
      </c>
    </row>
    <row r="11" spans="1:2" x14ac:dyDescent="0.25">
      <c r="A11" s="5" t="s">
        <v>7</v>
      </c>
      <c r="B11" s="10">
        <v>97.932459999999494</v>
      </c>
    </row>
    <row r="12" spans="1:2" x14ac:dyDescent="0.25">
      <c r="A12" s="5" t="s">
        <v>8</v>
      </c>
      <c r="B12" s="10">
        <v>0</v>
      </c>
    </row>
    <row r="13" spans="1:2" x14ac:dyDescent="0.25">
      <c r="A13" s="5" t="s">
        <v>9</v>
      </c>
      <c r="B13" s="10">
        <v>259.16667000000001</v>
      </c>
    </row>
    <row r="14" spans="1:2" x14ac:dyDescent="0.25">
      <c r="A14" s="5" t="s">
        <v>10</v>
      </c>
      <c r="B14" s="10">
        <v>456.5061</v>
      </c>
    </row>
    <row r="15" spans="1:2" x14ac:dyDescent="0.25">
      <c r="A15" s="5" t="s">
        <v>11</v>
      </c>
      <c r="B15" s="10">
        <v>0</v>
      </c>
    </row>
    <row r="16" spans="1:2" x14ac:dyDescent="0.25">
      <c r="A16" s="5" t="s">
        <v>12</v>
      </c>
      <c r="B16" s="10">
        <v>0</v>
      </c>
    </row>
    <row r="17" spans="1:3" x14ac:dyDescent="0.25">
      <c r="A17" s="5" t="s">
        <v>13</v>
      </c>
      <c r="B17" s="10">
        <v>453.10568000000001</v>
      </c>
    </row>
    <row r="18" spans="1:3" ht="15.75" x14ac:dyDescent="0.25">
      <c r="A18" s="4" t="s">
        <v>14</v>
      </c>
      <c r="B18" s="6">
        <f t="shared" ref="B18:C18" si="0">SUM(B9:B17)</f>
        <v>49696.348460000001</v>
      </c>
      <c r="C18" s="6">
        <f t="shared" si="0"/>
        <v>0</v>
      </c>
    </row>
    <row r="19" spans="1:3" ht="15.75" x14ac:dyDescent="0.25">
      <c r="A19" s="4" t="s">
        <v>15</v>
      </c>
      <c r="B19" s="10"/>
    </row>
    <row r="20" spans="1:3" x14ac:dyDescent="0.25">
      <c r="A20" s="5" t="s">
        <v>16</v>
      </c>
      <c r="B20" s="10">
        <v>2066.30089</v>
      </c>
    </row>
    <row r="21" spans="1:3" x14ac:dyDescent="0.25">
      <c r="A21" s="5" t="s">
        <v>17</v>
      </c>
      <c r="B21" s="10">
        <v>0</v>
      </c>
    </row>
    <row r="22" spans="1:3" x14ac:dyDescent="0.25">
      <c r="A22" s="5" t="s">
        <v>18</v>
      </c>
      <c r="B22" s="10">
        <v>132998.75568999999</v>
      </c>
    </row>
    <row r="23" spans="1:3" x14ac:dyDescent="0.25">
      <c r="A23" s="5" t="s">
        <v>8</v>
      </c>
      <c r="B23" s="10">
        <v>0</v>
      </c>
    </row>
    <row r="24" spans="1:3" x14ac:dyDescent="0.25">
      <c r="A24" s="5" t="s">
        <v>88</v>
      </c>
      <c r="B24" s="10">
        <v>704.89758999999992</v>
      </c>
    </row>
    <row r="25" spans="1:3" x14ac:dyDescent="0.25">
      <c r="A25" s="5" t="s">
        <v>19</v>
      </c>
      <c r="B25" s="10">
        <v>2103.41804</v>
      </c>
    </row>
    <row r="26" spans="1:3" x14ac:dyDescent="0.25">
      <c r="A26" s="5" t="s">
        <v>20</v>
      </c>
      <c r="B26" s="10">
        <v>79.027919999999995</v>
      </c>
    </row>
    <row r="27" spans="1:3" x14ac:dyDescent="0.25">
      <c r="A27" s="5" t="s">
        <v>13</v>
      </c>
      <c r="B27" s="10">
        <v>572.94971999999996</v>
      </c>
    </row>
    <row r="28" spans="1:3" ht="15.75" x14ac:dyDescent="0.25">
      <c r="A28" s="4" t="s">
        <v>21</v>
      </c>
      <c r="B28" s="6">
        <f>SUM(B20:B27)</f>
        <v>138525.34985</v>
      </c>
    </row>
    <row r="29" spans="1:3" ht="15.75" x14ac:dyDescent="0.25">
      <c r="A29" s="4" t="s">
        <v>22</v>
      </c>
      <c r="B29" s="6">
        <f>+B18+B28</f>
        <v>188221.69831000001</v>
      </c>
    </row>
    <row r="30" spans="1:3" ht="15.75" x14ac:dyDescent="0.25">
      <c r="A30" s="3" t="s">
        <v>23</v>
      </c>
      <c r="B30" s="13"/>
    </row>
    <row r="31" spans="1:3" ht="15.75" x14ac:dyDescent="0.25">
      <c r="A31" s="4" t="s">
        <v>24</v>
      </c>
      <c r="B31" s="13"/>
    </row>
    <row r="32" spans="1:3" x14ac:dyDescent="0.25">
      <c r="A32" s="5" t="s">
        <v>25</v>
      </c>
      <c r="B32" s="10">
        <v>750.00400999999999</v>
      </c>
    </row>
    <row r="33" spans="1:2" x14ac:dyDescent="0.25">
      <c r="A33" s="5" t="s">
        <v>26</v>
      </c>
      <c r="B33" s="10">
        <v>0</v>
      </c>
    </row>
    <row r="34" spans="1:2" x14ac:dyDescent="0.25">
      <c r="A34" s="5" t="s">
        <v>27</v>
      </c>
      <c r="B34" s="10">
        <v>31922.029400000003</v>
      </c>
    </row>
    <row r="35" spans="1:2" x14ac:dyDescent="0.25">
      <c r="A35" s="5" t="s">
        <v>73</v>
      </c>
      <c r="B35" s="10">
        <v>16327.01353</v>
      </c>
    </row>
    <row r="36" spans="1:2" x14ac:dyDescent="0.25">
      <c r="A36" s="5" t="s">
        <v>29</v>
      </c>
      <c r="B36" s="10">
        <v>601.86833000000013</v>
      </c>
    </row>
    <row r="37" spans="1:2" x14ac:dyDescent="0.25">
      <c r="A37" s="5" t="s">
        <v>12</v>
      </c>
      <c r="B37" s="10">
        <v>3336.2351400000002</v>
      </c>
    </row>
    <row r="38" spans="1:2" x14ac:dyDescent="0.25">
      <c r="A38" s="5" t="s">
        <v>30</v>
      </c>
      <c r="B38" s="10">
        <v>2912.5304299999998</v>
      </c>
    </row>
    <row r="39" spans="1:2" x14ac:dyDescent="0.25">
      <c r="A39" s="5" t="s">
        <v>31</v>
      </c>
      <c r="B39" s="10">
        <v>0</v>
      </c>
    </row>
    <row r="40" spans="1:2" ht="15.75" x14ac:dyDescent="0.25">
      <c r="A40" s="4" t="s">
        <v>32</v>
      </c>
      <c r="B40" s="11">
        <f>SUM(B32:B39)</f>
        <v>55849.680839999994</v>
      </c>
    </row>
    <row r="41" spans="1:2" ht="15.75" x14ac:dyDescent="0.25">
      <c r="A41" s="4" t="s">
        <v>33</v>
      </c>
      <c r="B41" s="13"/>
    </row>
    <row r="42" spans="1:2" x14ac:dyDescent="0.25">
      <c r="A42" s="5" t="s">
        <v>34</v>
      </c>
      <c r="B42" s="10">
        <v>97255.814769999997</v>
      </c>
    </row>
    <row r="43" spans="1:2" x14ac:dyDescent="0.25">
      <c r="A43" s="5" t="s">
        <v>29</v>
      </c>
      <c r="B43" s="10">
        <v>0</v>
      </c>
    </row>
    <row r="44" spans="1:2" x14ac:dyDescent="0.25">
      <c r="A44" s="5" t="s">
        <v>28</v>
      </c>
      <c r="B44" s="10">
        <v>2000</v>
      </c>
    </row>
    <row r="45" spans="1:2" x14ac:dyDescent="0.25">
      <c r="A45" s="5" t="s">
        <v>35</v>
      </c>
      <c r="B45" s="10">
        <v>0</v>
      </c>
    </row>
    <row r="46" spans="1:2" x14ac:dyDescent="0.25">
      <c r="A46" s="5" t="s">
        <v>20</v>
      </c>
      <c r="B46" s="10">
        <v>4.1526099999999992</v>
      </c>
    </row>
    <row r="47" spans="1:2" x14ac:dyDescent="0.25">
      <c r="A47" s="5" t="s">
        <v>31</v>
      </c>
      <c r="B47" s="10">
        <v>0</v>
      </c>
    </row>
    <row r="48" spans="1:2" x14ac:dyDescent="0.25">
      <c r="A48" s="5" t="s">
        <v>30</v>
      </c>
      <c r="B48" s="10">
        <v>78.277169999999998</v>
      </c>
    </row>
    <row r="49" spans="1:2" ht="15.75" x14ac:dyDescent="0.25">
      <c r="A49" s="4" t="s">
        <v>36</v>
      </c>
      <c r="B49" s="11">
        <f t="shared" ref="B49" si="1">SUM(B42:B48)</f>
        <v>99338.244550000003</v>
      </c>
    </row>
    <row r="50" spans="1:2" ht="15.75" x14ac:dyDescent="0.25">
      <c r="A50" s="4" t="s">
        <v>37</v>
      </c>
      <c r="B50" s="11">
        <f t="shared" ref="B50" si="2">+B40+B49</f>
        <v>155187.92538999999</v>
      </c>
    </row>
    <row r="51" spans="1:2" x14ac:dyDescent="0.25">
      <c r="A51" s="5" t="s">
        <v>38</v>
      </c>
      <c r="B51" s="13"/>
    </row>
    <row r="52" spans="1:2" ht="15.75" x14ac:dyDescent="0.25">
      <c r="A52" s="3" t="s">
        <v>39</v>
      </c>
      <c r="B52" s="13"/>
    </row>
    <row r="53" spans="1:2" x14ac:dyDescent="0.25">
      <c r="A53" s="5" t="s">
        <v>40</v>
      </c>
      <c r="B53" s="10">
        <v>14700.1</v>
      </c>
    </row>
    <row r="54" spans="1:2" x14ac:dyDescent="0.25">
      <c r="A54" s="5" t="s">
        <v>41</v>
      </c>
      <c r="B54" s="10">
        <v>0</v>
      </c>
    </row>
    <row r="55" spans="1:2" x14ac:dyDescent="0.25">
      <c r="A55" s="5" t="s">
        <v>42</v>
      </c>
      <c r="B55" s="10">
        <v>3287.6638200000002</v>
      </c>
    </row>
    <row r="56" spans="1:2" x14ac:dyDescent="0.25">
      <c r="A56" s="5" t="s">
        <v>43</v>
      </c>
      <c r="B56" s="10">
        <v>2763.9695400000001</v>
      </c>
    </row>
    <row r="57" spans="1:2" x14ac:dyDescent="0.25">
      <c r="A57" s="5" t="s">
        <v>44</v>
      </c>
      <c r="B57" s="10">
        <v>243.143</v>
      </c>
    </row>
    <row r="58" spans="1:2" x14ac:dyDescent="0.25">
      <c r="A58" s="5" t="s">
        <v>45</v>
      </c>
      <c r="B58" s="10">
        <v>0</v>
      </c>
    </row>
    <row r="59" spans="1:2" x14ac:dyDescent="0.25">
      <c r="A59" s="5" t="s">
        <v>46</v>
      </c>
      <c r="B59" s="10">
        <v>9113.5713300000007</v>
      </c>
    </row>
    <row r="60" spans="1:2" x14ac:dyDescent="0.25">
      <c r="A60" s="5" t="s">
        <v>47</v>
      </c>
      <c r="B60" s="10">
        <v>2925.3252299999995</v>
      </c>
    </row>
    <row r="61" spans="1:2" ht="15.75" x14ac:dyDescent="0.25">
      <c r="A61" s="4" t="s">
        <v>48</v>
      </c>
      <c r="B61" s="11">
        <f>SUM(B53:B60)</f>
        <v>33033.772920000003</v>
      </c>
    </row>
    <row r="62" spans="1:2" ht="15.75" x14ac:dyDescent="0.25">
      <c r="A62" s="4" t="s">
        <v>49</v>
      </c>
      <c r="B62" s="11">
        <f>+B50+B61</f>
        <v>188221.69831000001</v>
      </c>
    </row>
    <row r="63" spans="1:2" ht="20.25" x14ac:dyDescent="0.25">
      <c r="A63" s="7" t="s">
        <v>50</v>
      </c>
      <c r="B63" s="2">
        <v>43465</v>
      </c>
    </row>
    <row r="64" spans="1:2" ht="15.75" x14ac:dyDescent="0.25">
      <c r="A64" s="4" t="s">
        <v>51</v>
      </c>
      <c r="B64" s="13"/>
    </row>
    <row r="65" spans="1:2" x14ac:dyDescent="0.25">
      <c r="A65" s="5" t="s">
        <v>52</v>
      </c>
      <c r="B65" s="10">
        <v>33336.932529999998</v>
      </c>
    </row>
    <row r="66" spans="1:2" x14ac:dyDescent="0.25">
      <c r="A66" s="5" t="s">
        <v>53</v>
      </c>
      <c r="B66" s="10">
        <v>353.68653999999998</v>
      </c>
    </row>
    <row r="67" spans="1:2" x14ac:dyDescent="0.25">
      <c r="A67" s="5" t="s">
        <v>54</v>
      </c>
      <c r="B67" s="10">
        <v>0</v>
      </c>
    </row>
    <row r="68" spans="1:2" ht="15.75" x14ac:dyDescent="0.25">
      <c r="A68" s="4" t="s">
        <v>55</v>
      </c>
      <c r="B68" s="10">
        <v>-10357.032140000003</v>
      </c>
    </row>
    <row r="69" spans="1:2" ht="15.75" x14ac:dyDescent="0.25">
      <c r="A69" s="4" t="s">
        <v>56</v>
      </c>
      <c r="B69" s="11">
        <f t="shared" ref="B69" si="3">SUM(B65:B68)</f>
        <v>23333.586929999998</v>
      </c>
    </row>
    <row r="70" spans="1:2" ht="15.75" x14ac:dyDescent="0.25">
      <c r="A70" s="8" t="s">
        <v>54</v>
      </c>
      <c r="B70" s="10">
        <v>0</v>
      </c>
    </row>
    <row r="71" spans="1:2" ht="15.75" x14ac:dyDescent="0.25">
      <c r="A71" s="4" t="s">
        <v>57</v>
      </c>
      <c r="B71" s="10">
        <v>0</v>
      </c>
    </row>
    <row r="72" spans="1:2" x14ac:dyDescent="0.25">
      <c r="A72" s="5" t="s">
        <v>58</v>
      </c>
      <c r="B72" s="10">
        <v>0</v>
      </c>
    </row>
    <row r="73" spans="1:2" x14ac:dyDescent="0.25">
      <c r="A73" s="5" t="s">
        <v>59</v>
      </c>
      <c r="B73" s="10">
        <v>-14868.707700000003</v>
      </c>
    </row>
    <row r="74" spans="1:2" x14ac:dyDescent="0.25">
      <c r="A74" s="5" t="s">
        <v>60</v>
      </c>
      <c r="B74" s="10">
        <v>0</v>
      </c>
    </row>
    <row r="75" spans="1:2" x14ac:dyDescent="0.25">
      <c r="A75" s="5" t="s">
        <v>61</v>
      </c>
      <c r="B75" s="10">
        <v>-1491.6323200000002</v>
      </c>
    </row>
    <row r="76" spans="1:2" ht="15.75" x14ac:dyDescent="0.25">
      <c r="A76" s="4" t="s">
        <v>62</v>
      </c>
      <c r="B76" s="11">
        <f t="shared" ref="B76" si="4">SUM(B69:B75)</f>
        <v>6973.2469099999944</v>
      </c>
    </row>
    <row r="77" spans="1:2" x14ac:dyDescent="0.25">
      <c r="A77" s="5" t="s">
        <v>63</v>
      </c>
      <c r="B77" s="10">
        <v>0</v>
      </c>
    </row>
    <row r="78" spans="1:2" x14ac:dyDescent="0.25">
      <c r="A78" s="5" t="s">
        <v>64</v>
      </c>
      <c r="B78" s="10">
        <v>0</v>
      </c>
    </row>
    <row r="79" spans="1:2" x14ac:dyDescent="0.25">
      <c r="A79" s="5" t="s">
        <v>65</v>
      </c>
      <c r="B79" s="10">
        <v>0</v>
      </c>
    </row>
    <row r="80" spans="1:2" x14ac:dyDescent="0.25">
      <c r="A80" s="5" t="s">
        <v>66</v>
      </c>
      <c r="B80" s="10">
        <v>0</v>
      </c>
    </row>
    <row r="81" spans="1:2" ht="15.75" x14ac:dyDescent="0.25">
      <c r="A81" s="4" t="s">
        <v>67</v>
      </c>
      <c r="B81" s="11">
        <f t="shared" ref="B81" si="5">SUM(B76:B80)</f>
        <v>6973.2469099999944</v>
      </c>
    </row>
    <row r="82" spans="1:2" x14ac:dyDescent="0.25">
      <c r="A82" s="5" t="s">
        <v>68</v>
      </c>
      <c r="B82" s="10">
        <v>0</v>
      </c>
    </row>
    <row r="83" spans="1:2" x14ac:dyDescent="0.25">
      <c r="A83" s="5" t="s">
        <v>42</v>
      </c>
      <c r="B83" s="10">
        <v>-14.536</v>
      </c>
    </row>
    <row r="84" spans="1:2" x14ac:dyDescent="0.25">
      <c r="A84" s="5" t="s">
        <v>69</v>
      </c>
      <c r="B84" s="10">
        <v>-4033.3856799999999</v>
      </c>
    </row>
    <row r="85" spans="1:2" ht="15.75" x14ac:dyDescent="0.25">
      <c r="A85" s="9" t="s">
        <v>70</v>
      </c>
      <c r="B85" s="12">
        <f t="shared" ref="B85" si="6">SUM(B81:B84)</f>
        <v>2925.3252299999945</v>
      </c>
    </row>
    <row r="86" spans="1:2" ht="15.75" hidden="1" x14ac:dyDescent="0.25">
      <c r="A86" s="14" t="s">
        <v>74</v>
      </c>
      <c r="B86" s="15"/>
    </row>
    <row r="87" spans="1:2" hidden="1" x14ac:dyDescent="0.25">
      <c r="A87" s="16" t="s">
        <v>75</v>
      </c>
      <c r="B87" s="17">
        <f t="shared" ref="B87" si="7">+B18/B40</f>
        <v>0.88982332060897062</v>
      </c>
    </row>
    <row r="88" spans="1:2" ht="15.75" hidden="1" x14ac:dyDescent="0.25">
      <c r="A88" s="14" t="s">
        <v>76</v>
      </c>
      <c r="B88" s="18"/>
    </row>
    <row r="89" spans="1:2" hidden="1" x14ac:dyDescent="0.25">
      <c r="A89" s="16" t="s">
        <v>77</v>
      </c>
      <c r="B89" s="17">
        <f t="shared" ref="B89" si="8">+B50/B61</f>
        <v>4.6978565168994928</v>
      </c>
    </row>
    <row r="90" spans="1:2" ht="15.75" hidden="1" x14ac:dyDescent="0.25">
      <c r="A90" s="14" t="s">
        <v>78</v>
      </c>
      <c r="B90" s="19"/>
    </row>
    <row r="91" spans="1:2" hidden="1" x14ac:dyDescent="0.25">
      <c r="A91" s="16" t="s">
        <v>79</v>
      </c>
      <c r="B91" s="17">
        <f t="shared" ref="B91" si="9">+B85/(B61-B85)</f>
        <v>9.7159616467759308E-2</v>
      </c>
    </row>
    <row r="92" spans="1:2" ht="15.75" hidden="1" x14ac:dyDescent="0.25">
      <c r="A92" s="14" t="s">
        <v>80</v>
      </c>
      <c r="B92" s="19"/>
    </row>
    <row r="93" spans="1:2" hidden="1" x14ac:dyDescent="0.25">
      <c r="A93" s="16" t="s">
        <v>81</v>
      </c>
      <c r="B93" s="17">
        <f t="shared" ref="B93" si="10">+B85/B29</f>
        <v>1.5541912841430224E-2</v>
      </c>
    </row>
    <row r="94" spans="1:2" ht="15.75" hidden="1" x14ac:dyDescent="0.25">
      <c r="A94" s="14" t="s">
        <v>82</v>
      </c>
      <c r="B94" s="19"/>
    </row>
    <row r="95" spans="1:2" hidden="1" x14ac:dyDescent="0.25">
      <c r="A95" s="16" t="s">
        <v>83</v>
      </c>
      <c r="B95" s="17">
        <f t="shared" ref="B95" si="11">+B85/B53</f>
        <v>0.19900036258256709</v>
      </c>
    </row>
    <row r="96" spans="1:2" hidden="1" x14ac:dyDescent="0.25">
      <c r="A96" s="16" t="s">
        <v>84</v>
      </c>
      <c r="B96" s="17">
        <f t="shared" ref="B96" si="12">+(B59+B60)/B53</f>
        <v>0.81896698389806877</v>
      </c>
    </row>
    <row r="97" spans="1:2" ht="15.75" hidden="1" x14ac:dyDescent="0.25">
      <c r="A97" s="14" t="s">
        <v>85</v>
      </c>
      <c r="B97" s="20">
        <v>100</v>
      </c>
    </row>
    <row r="98" spans="1:2" ht="15.75" hidden="1" x14ac:dyDescent="0.25">
      <c r="A98" s="21" t="s">
        <v>86</v>
      </c>
      <c r="B98" s="22">
        <f t="shared" ref="B98" si="13">32550149/147001</f>
        <v>221.42807872055292</v>
      </c>
    </row>
    <row r="102" spans="1:2" ht="15.75" x14ac:dyDescent="0.25">
      <c r="A102" s="24" t="s">
        <v>71</v>
      </c>
    </row>
    <row r="103" spans="1:2" ht="15.75" x14ac:dyDescent="0.25">
      <c r="A103" s="24" t="s">
        <v>72</v>
      </c>
    </row>
  </sheetData>
  <protectedRanges>
    <protectedRange password="CAF3" sqref="A4" name="Rango11_1_1"/>
    <protectedRange password="C746" sqref="B18:C18 B28:B29" name="Rango1_4"/>
    <protectedRange password="CAF3" sqref="B6 B63" name="Rango14_1"/>
    <protectedRange password="C746" sqref="B87:B98" name="Rango1_1"/>
  </protectedRanges>
  <mergeCells count="3">
    <mergeCell ref="A3:B3"/>
    <mergeCell ref="A4:B4"/>
    <mergeCell ref="A5:B5"/>
  </mergeCells>
  <pageMargins left="1.1417322834645669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2019-01-29T19:19:17Z</cp:lastPrinted>
  <dcterms:created xsi:type="dcterms:W3CDTF">2017-08-01T03:24:49Z</dcterms:created>
  <dcterms:modified xsi:type="dcterms:W3CDTF">2019-01-29T19:20:20Z</dcterms:modified>
</cp:coreProperties>
</file>