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11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I44" i="35" l="1"/>
  <c r="K43" i="35" s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<sst xmlns="http://schemas.openxmlformats.org/spreadsheetml/2006/main" count="129" uniqueCount="120">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</sst>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M16" sqref="M1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8306314.1699999999</v>
      </c>
      <c r="H7" s="16" t="s">
        <v>1</v>
      </c>
      <c r="I7" s="5"/>
      <c r="J7" s="5"/>
      <c r="K7" s="5"/>
      <c r="M7" s="6">
        <f>SUM(K8:K27)</f>
        <v>3878440.27</v>
      </c>
    </row>
    <row r="8" spans="1:13" x14ac:dyDescent="0.2">
      <c r="A8" s="1" t="s">
        <v>6</v>
      </c>
      <c r="D8" s="2">
        <f>+B9+B10</f>
        <v>334147.53000000003</v>
      </c>
      <c r="H8" s="1" t="s">
        <v>26</v>
      </c>
      <c r="K8" s="2">
        <f>SUM(I9:I11)</f>
        <v>109637.29</v>
      </c>
    </row>
    <row r="9" spans="1:13" x14ac:dyDescent="0.2">
      <c r="A9" s="15" t="s">
        <v>2</v>
      </c>
      <c r="B9" s="2">
        <v>40648.39</v>
      </c>
      <c r="H9" s="15" t="s">
        <v>27</v>
      </c>
      <c r="I9" s="2">
        <v>11335.67</v>
      </c>
    </row>
    <row r="10" spans="1:13" x14ac:dyDescent="0.2">
      <c r="A10" s="15" t="s">
        <v>7</v>
      </c>
      <c r="B10" s="7">
        <v>293499.14</v>
      </c>
      <c r="F10" s="8"/>
      <c r="H10" s="15" t="s">
        <v>28</v>
      </c>
      <c r="I10" s="9">
        <v>96731.39</v>
      </c>
    </row>
    <row r="11" spans="1:13" x14ac:dyDescent="0.2">
      <c r="A11" s="1" t="s">
        <v>29</v>
      </c>
      <c r="D11" s="2">
        <f>SUM(B12:B14)</f>
        <v>1843255.1400000001</v>
      </c>
      <c r="H11" s="15" t="s">
        <v>30</v>
      </c>
      <c r="I11" s="7">
        <v>1570.23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2348197.83</v>
      </c>
    </row>
    <row r="13" spans="1:13" x14ac:dyDescent="0.2">
      <c r="A13" s="15" t="s">
        <v>34</v>
      </c>
      <c r="B13" s="9">
        <v>1256394.03</v>
      </c>
      <c r="C13" s="14"/>
      <c r="D13" s="9"/>
      <c r="H13" s="15" t="s">
        <v>33</v>
      </c>
      <c r="I13" s="9">
        <v>1669900.86</v>
      </c>
    </row>
    <row r="14" spans="1:13" x14ac:dyDescent="0.2">
      <c r="A14" s="15" t="s">
        <v>36</v>
      </c>
      <c r="B14" s="7">
        <v>12661.11</v>
      </c>
      <c r="C14" s="14"/>
      <c r="D14" s="12"/>
      <c r="F14" s="5"/>
      <c r="H14" s="15" t="s">
        <v>35</v>
      </c>
      <c r="I14" s="9">
        <v>635863.6</v>
      </c>
    </row>
    <row r="15" spans="1:13" x14ac:dyDescent="0.2">
      <c r="A15" s="1" t="s">
        <v>38</v>
      </c>
      <c r="B15" s="9"/>
      <c r="C15" s="14"/>
      <c r="D15" s="9">
        <f>+B16+B17+B18</f>
        <v>4210648.38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4049310.73</v>
      </c>
      <c r="C16" s="14"/>
      <c r="D16" s="9"/>
      <c r="F16" s="6"/>
      <c r="H16" s="30" t="s">
        <v>39</v>
      </c>
      <c r="I16" s="9"/>
      <c r="K16" s="2">
        <f>+I17</f>
        <v>253904.84</v>
      </c>
    </row>
    <row r="17" spans="1:14" x14ac:dyDescent="0.2">
      <c r="A17" s="15" t="s">
        <v>42</v>
      </c>
      <c r="B17" s="9">
        <v>173897.24</v>
      </c>
      <c r="C17" s="14"/>
      <c r="D17" s="9"/>
      <c r="F17" s="6"/>
      <c r="H17" s="15" t="s">
        <v>41</v>
      </c>
      <c r="I17" s="7">
        <v>253904.84</v>
      </c>
    </row>
    <row r="18" spans="1:14" x14ac:dyDescent="0.2">
      <c r="A18" s="15" t="s">
        <v>44</v>
      </c>
      <c r="B18" s="21">
        <v>-12559.59</v>
      </c>
      <c r="C18" s="14"/>
      <c r="D18" s="9"/>
      <c r="F18" s="6"/>
      <c r="H18" s="1" t="s">
        <v>43</v>
      </c>
      <c r="K18" s="2">
        <f>+I19+I20</f>
        <v>358975.05</v>
      </c>
    </row>
    <row r="19" spans="1:14" x14ac:dyDescent="0.2">
      <c r="A19" s="30" t="s">
        <v>46</v>
      </c>
      <c r="B19" s="18"/>
      <c r="C19" s="14"/>
      <c r="D19" s="9">
        <f>+B20</f>
        <v>275617.71000000002</v>
      </c>
      <c r="F19" s="6"/>
      <c r="H19" s="15" t="s">
        <v>45</v>
      </c>
      <c r="I19" s="2">
        <v>150276.34</v>
      </c>
    </row>
    <row r="20" spans="1:14" x14ac:dyDescent="0.2">
      <c r="A20" s="15" t="s">
        <v>48</v>
      </c>
      <c r="B20" s="21">
        <v>275617.71000000002</v>
      </c>
      <c r="C20" s="14"/>
      <c r="D20" s="9"/>
      <c r="F20" s="6"/>
      <c r="H20" s="15" t="s">
        <v>47</v>
      </c>
      <c r="I20" s="7">
        <v>208698.71</v>
      </c>
    </row>
    <row r="21" spans="1:14" x14ac:dyDescent="0.2">
      <c r="A21" s="1" t="s">
        <v>50</v>
      </c>
      <c r="B21" s="9"/>
      <c r="C21" s="14"/>
      <c r="D21" s="9">
        <f>SUM(B22)</f>
        <v>1642645.41</v>
      </c>
      <c r="F21" s="6"/>
      <c r="H21" s="1" t="s">
        <v>49</v>
      </c>
      <c r="K21" s="2">
        <f>SUM(I22:I24)</f>
        <v>675482.93</v>
      </c>
    </row>
    <row r="22" spans="1:14" x14ac:dyDescent="0.2">
      <c r="A22" s="15" t="s">
        <v>115</v>
      </c>
      <c r="B22" s="7">
        <v>1642645.41</v>
      </c>
      <c r="C22" s="36"/>
      <c r="D22" s="7"/>
      <c r="F22" s="6"/>
      <c r="H22" s="15" t="s">
        <v>51</v>
      </c>
      <c r="I22" s="2">
        <v>42671.8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49487.75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583323.38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42172.1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234857.57000000007</v>
      </c>
      <c r="H26" s="15" t="s">
        <v>117</v>
      </c>
      <c r="I26" s="2">
        <v>42172.1</v>
      </c>
    </row>
    <row r="27" spans="1:14" x14ac:dyDescent="0.2">
      <c r="A27" s="1" t="s">
        <v>8</v>
      </c>
      <c r="C27" s="2"/>
      <c r="D27" s="2">
        <f>SUM(B28:B32)</f>
        <v>1009784.15</v>
      </c>
      <c r="E27" s="1"/>
      <c r="H27" s="1" t="s">
        <v>54</v>
      </c>
      <c r="K27" s="2">
        <f>+I28</f>
        <v>90070.23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90070.23</v>
      </c>
      <c r="K28" s="7"/>
    </row>
    <row r="29" spans="1:14" x14ac:dyDescent="0.2">
      <c r="A29" s="15" t="s">
        <v>10</v>
      </c>
      <c r="B29" s="2">
        <v>51061.38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3878440.27</v>
      </c>
    </row>
    <row r="32" spans="1:14" x14ac:dyDescent="0.2">
      <c r="A32" s="15" t="s">
        <v>62</v>
      </c>
      <c r="B32" s="7">
        <v>218667.29</v>
      </c>
      <c r="N32" s="8"/>
    </row>
    <row r="33" spans="1:14" ht="15" x14ac:dyDescent="0.2">
      <c r="A33" s="1" t="s">
        <v>63</v>
      </c>
      <c r="D33" s="18">
        <f>+B34</f>
        <v>-774926.58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-774926.58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4662731.47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-637268.53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-461893.14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4662731.47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8541171.7400000002</v>
      </c>
      <c r="H59" s="29" t="s">
        <v>15</v>
      </c>
      <c r="I59" s="13"/>
      <c r="J59" s="13"/>
      <c r="K59" s="13"/>
      <c r="L59" s="2"/>
      <c r="M59" s="17">
        <f>+M31+M48</f>
        <v>8541171.7400000002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2019-01-23T15:03:07Z</dcterms:modified>
</cp:coreProperties>
</file>