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piche\Documents\ESTADOS FINANCIEROS 2018\NOVIEMBRE\"/>
    </mc:Choice>
  </mc:AlternateContent>
  <bookViews>
    <workbookView xWindow="120" yWindow="132" windowWidth="10008" windowHeight="10008"/>
  </bookViews>
  <sheets>
    <sheet name="BAL" sheetId="2" r:id="rId1"/>
    <sheet name="ER" sheetId="4" r:id="rId2"/>
    <sheet name="dismi depositos" sheetId="5" state="hidden" r:id="rId3"/>
    <sheet name="Hoja1" sheetId="6" state="hidden" r:id="rId4"/>
    <sheet name="Hoja2" sheetId="7" state="hidden" r:id="rId5"/>
    <sheet name="Hoja3" sheetId="8" state="hidden" r:id="rId6"/>
    <sheet name="Hoja4" sheetId="9" state="hidden" r:id="rId7"/>
  </sheets>
  <definedNames>
    <definedName name="_xlnm._FilterDatabase" localSheetId="6" hidden="1">Hoja4!$A$7:$G$3028</definedName>
    <definedName name="_xlnm.Print_Area" localSheetId="0">BAL!$B$1:$I$74</definedName>
    <definedName name="_xlnm.Print_Area" localSheetId="1">ER!$B$1:$D$49</definedName>
  </definedNames>
  <calcPr calcId="162913"/>
</workbook>
</file>

<file path=xl/calcChain.xml><?xml version="1.0" encoding="utf-8"?>
<calcChain xmlns="http://schemas.openxmlformats.org/spreadsheetml/2006/main">
  <c r="L33" i="2" l="1"/>
  <c r="L21" i="2"/>
  <c r="D48" i="4"/>
  <c r="E17" i="2" l="1"/>
  <c r="K11" i="2" l="1"/>
  <c r="J11" i="2"/>
  <c r="J13" i="2"/>
  <c r="K13" i="2" s="1"/>
  <c r="J16" i="2"/>
  <c r="K16" i="2" s="1"/>
  <c r="J17" i="2"/>
  <c r="K17" i="2" s="1"/>
  <c r="J19" i="2"/>
  <c r="K19" i="2" s="1"/>
  <c r="J25" i="2"/>
  <c r="K25" i="2" s="1"/>
  <c r="J26" i="2"/>
  <c r="K26" i="2" s="1"/>
  <c r="J29" i="2"/>
  <c r="K29" i="2" s="1"/>
  <c r="J30" i="2"/>
  <c r="K30" i="2" s="1"/>
  <c r="J35" i="2"/>
  <c r="K35" i="2" s="1"/>
  <c r="J36" i="2"/>
  <c r="K36" i="2" s="1"/>
  <c r="J10" i="2"/>
  <c r="K10" i="2" s="1"/>
  <c r="D24" i="4" l="1"/>
  <c r="D17" i="4"/>
  <c r="D8" i="4"/>
  <c r="E34" i="2"/>
  <c r="J34" i="2" s="1"/>
  <c r="K34" i="2" s="1"/>
  <c r="E31" i="2"/>
  <c r="J31" i="2" s="1"/>
  <c r="K31" i="2" s="1"/>
  <c r="E27" i="2"/>
  <c r="J27" i="2" s="1"/>
  <c r="K27" i="2" s="1"/>
  <c r="E14" i="2"/>
  <c r="J14" i="2" s="1"/>
  <c r="K14" i="2" s="1"/>
  <c r="E21" i="2" l="1"/>
  <c r="J21" i="2" s="1"/>
  <c r="K21" i="2" s="1"/>
  <c r="D22" i="4"/>
  <c r="D29" i="4" s="1"/>
  <c r="D32" i="4" s="1"/>
  <c r="D35" i="4" s="1"/>
  <c r="E33" i="2"/>
  <c r="J33" i="2" s="1"/>
  <c r="K33" i="2" s="1"/>
  <c r="E38" i="2" l="1"/>
  <c r="J38" i="2" s="1"/>
  <c r="K38" i="2" s="1"/>
  <c r="D1258" i="9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39" i="2" l="1"/>
  <c r="E40" i="2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</calcChain>
</file>

<file path=xl/sharedStrings.xml><?xml version="1.0" encoding="utf-8"?>
<sst xmlns="http://schemas.openxmlformats.org/spreadsheetml/2006/main" count="10026" uniqueCount="3856">
  <si>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</si>
  <si>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</si>
  <si>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</si>
  <si>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</si>
  <si>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</si>
  <si>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</si>
  <si>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</si>
  <si>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</si>
  <si>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</si>
  <si>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</si>
  <si>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</si>
  <si>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</si>
  <si>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BANCO AZTECA EL SALVADOR, S.A.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</si>
  <si>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</si>
  <si>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</si>
  <si>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</si>
  <si>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</si>
  <si>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</si>
  <si>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</si>
  <si>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</si>
  <si>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</si>
  <si>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</si>
  <si>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</si>
  <si>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</si>
  <si>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</si>
  <si>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</si>
  <si>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</si>
  <si>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</si>
  <si>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</si>
  <si>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</si>
  <si>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</si>
  <si>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</si>
  <si>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</si>
  <si>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</si>
  <si>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</si>
  <si>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</si>
  <si>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</si>
  <si>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</si>
  <si>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</si>
  <si>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</si>
  <si>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</si>
  <si>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</si>
  <si>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</si>
  <si>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</si>
  <si>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</si>
  <si>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</si>
  <si>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</si>
  <si>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</si>
  <si>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</si>
  <si>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</si>
  <si>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</si>
  <si>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</si>
  <si>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</si>
  <si>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</si>
  <si>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</si>
  <si>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</si>
  <si>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</si>
  <si>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</si>
  <si>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</si>
  <si>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</si>
  <si>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</si>
  <si>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</si>
  <si>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</si>
  <si>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</si>
  <si>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</si>
  <si>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</si>
  <si>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</si>
  <si>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</si>
  <si>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</si>
  <si>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</si>
  <si>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</si>
  <si>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</si>
  <si>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</si>
  <si>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</si>
  <si>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</si>
  <si>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</si>
  <si>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</si>
  <si>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</si>
  <si>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</si>
  <si>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</si>
  <si>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</si>
  <si>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</si>
  <si>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</si>
  <si>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</si>
  <si>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</si>
  <si>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</si>
  <si>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</si>
  <si>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</si>
  <si>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</si>
  <si>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</si>
  <si>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</si>
  <si>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</si>
  <si>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</si>
  <si>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</si>
  <si>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</si>
  <si>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</si>
  <si>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</si>
  <si>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</si>
  <si>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</si>
  <si>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</si>
  <si>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</si>
  <si>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</si>
  <si>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</si>
  <si>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</si>
  <si>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</si>
  <si>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</si>
  <si>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</si>
  <si>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</si>
  <si>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</si>
  <si>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</si>
  <si>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</si>
  <si>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</si>
  <si>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</si>
  <si>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</si>
  <si>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</si>
  <si>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</si>
  <si>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</si>
  <si>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</si>
  <si>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</si>
  <si>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</si>
  <si>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</si>
  <si>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</si>
  <si>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</si>
  <si>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</si>
  <si>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</si>
  <si>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</si>
  <si>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</si>
  <si>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</si>
  <si>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</si>
  <si>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</si>
  <si>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</si>
  <si>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</si>
  <si>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</si>
  <si>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</si>
  <si>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</si>
  <si>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</si>
  <si>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</si>
  <si>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</si>
  <si>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</si>
  <si>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</si>
  <si>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</si>
  <si>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</si>
  <si>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</si>
  <si>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</si>
  <si>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</si>
  <si>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</si>
  <si>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</si>
  <si>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</si>
  <si>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</si>
  <si>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</si>
  <si>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</si>
  <si>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</si>
  <si>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</si>
  <si>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</si>
  <si>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</si>
  <si>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</si>
  <si>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</si>
  <si>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</si>
  <si>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</si>
  <si>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</si>
  <si>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</si>
  <si>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</si>
  <si>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</si>
  <si>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</si>
  <si>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</si>
  <si>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</si>
  <si>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</si>
  <si>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</si>
  <si>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</si>
  <si>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</si>
  <si>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</si>
  <si>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</si>
  <si>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</si>
  <si>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</si>
  <si>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</si>
  <si>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</si>
  <si>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</si>
  <si>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</si>
  <si>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</si>
  <si>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</si>
  <si>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</si>
  <si>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</si>
  <si>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</si>
  <si>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</si>
  <si>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</si>
  <si>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</si>
  <si>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</si>
  <si>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</si>
  <si>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</si>
  <si>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</si>
  <si>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</si>
  <si>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</si>
  <si>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</si>
  <si>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</si>
  <si>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</si>
  <si>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</si>
  <si>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</si>
  <si>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</si>
  <si>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</si>
  <si>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</si>
  <si>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</si>
  <si>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</si>
  <si>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</si>
  <si>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</si>
  <si>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</si>
  <si>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</si>
  <si>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</si>
  <si>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</si>
  <si>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</si>
  <si>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</si>
  <si>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</si>
  <si>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</si>
  <si>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</si>
  <si>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</si>
  <si>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</si>
  <si>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</si>
  <si>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</si>
  <si>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</si>
  <si>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</si>
  <si>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</si>
  <si>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</si>
  <si>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</si>
  <si>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</si>
  <si>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</si>
  <si>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</si>
  <si>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</si>
  <si>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</si>
  <si>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</si>
  <si>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</si>
  <si>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</si>
  <si>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</si>
  <si>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</si>
  <si>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</si>
  <si>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</si>
  <si>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</si>
  <si>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</si>
  <si>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</si>
  <si>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</si>
  <si>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</si>
  <si>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</si>
  <si>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</si>
  <si>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</si>
  <si>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</si>
  <si>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</si>
  <si>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</si>
  <si>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</si>
  <si>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</si>
  <si>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</si>
  <si>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</si>
  <si>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</si>
  <si>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</si>
  <si>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</si>
  <si>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</si>
  <si>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</si>
  <si>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</si>
  <si>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</si>
  <si>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</si>
  <si>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</si>
  <si>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</si>
  <si>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</si>
  <si>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</si>
  <si>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</si>
  <si>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</si>
  <si>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</si>
  <si>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</si>
  <si>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</si>
  <si>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</si>
  <si>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</si>
  <si>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</si>
  <si>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</si>
  <si>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</si>
  <si>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</si>
  <si>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</si>
  <si>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</si>
  <si>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</si>
  <si>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</si>
  <si>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</si>
  <si>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</si>
  <si>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</si>
  <si>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</si>
  <si>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</si>
  <si>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</si>
  <si>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</si>
  <si>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</si>
  <si>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</si>
  <si>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</si>
  <si>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</si>
  <si>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</si>
  <si>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</si>
  <si>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</si>
  <si>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</si>
  <si>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</si>
  <si>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</si>
  <si>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</si>
  <si>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</si>
  <si>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</si>
  <si>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</si>
  <si>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</si>
  <si>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</si>
  <si>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</si>
  <si>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</si>
  <si>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</si>
  <si>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</si>
  <si>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</si>
  <si>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</si>
  <si>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</si>
  <si>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</si>
  <si>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</si>
  <si>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</si>
  <si>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</si>
  <si>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</si>
  <si>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</si>
  <si>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</si>
  <si>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</si>
  <si>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</si>
  <si>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</si>
  <si>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</si>
  <si>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</si>
  <si>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</si>
  <si>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</si>
  <si>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</si>
  <si>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</si>
  <si>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</si>
  <si>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</si>
  <si>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</si>
  <si>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</si>
  <si>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</si>
  <si>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</si>
  <si>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</si>
  <si>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</si>
  <si>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</si>
  <si>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</si>
  <si>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</si>
  <si>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</si>
  <si>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</si>
  <si>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</si>
  <si>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</si>
  <si>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</si>
  <si>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</si>
  <si>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</si>
  <si>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</si>
  <si>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</si>
  <si>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</si>
  <si>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</si>
  <si>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</si>
  <si>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</si>
  <si>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</si>
  <si>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</si>
  <si>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</si>
  <si>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</si>
  <si>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</si>
  <si>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</si>
  <si>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</si>
  <si>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</si>
  <si>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</si>
  <si>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</si>
  <si>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</si>
  <si>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</si>
  <si>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</si>
  <si>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</si>
  <si>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</si>
  <si>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</si>
  <si>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</si>
  <si>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</si>
  <si>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</si>
  <si>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</si>
  <si>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</si>
  <si>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</si>
  <si>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</si>
  <si>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</si>
  <si>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</si>
  <si>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</si>
  <si>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</si>
  <si>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</si>
  <si>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</si>
  <si>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</si>
  <si>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</si>
  <si>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</si>
  <si>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</si>
  <si>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</si>
  <si>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</si>
  <si>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</si>
  <si>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</si>
  <si>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</si>
  <si>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</si>
  <si>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</si>
  <si>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</si>
  <si>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</si>
  <si>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</si>
  <si>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</si>
  <si>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</si>
  <si>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</si>
  <si>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</si>
  <si>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</si>
  <si>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</si>
  <si>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</si>
  <si>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</si>
  <si>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</si>
  <si>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</si>
  <si>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</si>
  <si>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</si>
  <si>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</si>
  <si>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</si>
  <si>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</si>
  <si>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</si>
  <si>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</si>
  <si>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</si>
  <si>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</si>
  <si>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</si>
  <si>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</si>
  <si>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</si>
  <si>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</si>
  <si>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</si>
  <si>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</si>
  <si>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</si>
  <si>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</si>
  <si>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</si>
  <si>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</si>
  <si>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</si>
  <si>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</si>
  <si>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</si>
  <si>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</si>
  <si>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</si>
  <si>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</si>
  <si>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</si>
  <si>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</si>
  <si>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</si>
  <si>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</si>
  <si>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</si>
  <si>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</si>
  <si>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</si>
  <si>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</si>
  <si>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</si>
  <si>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</si>
  <si>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</si>
  <si>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</si>
  <si>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</si>
  <si>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</si>
  <si>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</si>
  <si>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</si>
  <si>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</si>
  <si>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</si>
  <si>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</si>
  <si>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</si>
  <si>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</si>
  <si>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</si>
  <si>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</si>
  <si>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</si>
  <si>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</si>
  <si>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</si>
  <si>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</si>
  <si>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</si>
  <si>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</si>
  <si>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</si>
  <si>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</si>
  <si>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</si>
  <si>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</si>
  <si>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</si>
  <si>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</si>
  <si>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</si>
  <si>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</si>
  <si>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</si>
  <si>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</si>
  <si>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</si>
  <si>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</si>
  <si>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</si>
  <si>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</si>
  <si>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</si>
  <si>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</si>
  <si>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</si>
  <si>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</si>
  <si>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</si>
  <si>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</si>
  <si>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</si>
  <si>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</si>
  <si>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</si>
  <si>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</si>
  <si>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</si>
  <si>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</si>
  <si>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</si>
  <si>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</si>
  <si>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</si>
  <si>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</si>
  <si>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</si>
  <si>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</si>
  <si>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</si>
  <si>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</si>
  <si>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</si>
  <si>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</si>
  <si>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</si>
  <si>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</si>
  <si>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</si>
  <si>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</si>
  <si>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</si>
  <si>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</si>
  <si>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</si>
  <si>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</si>
  <si>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</si>
  <si>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</si>
  <si>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</si>
  <si>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</si>
  <si>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</si>
  <si>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</si>
  <si>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</si>
  <si>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</si>
  <si>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</si>
  <si>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</si>
  <si>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</si>
  <si>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</si>
  <si>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</si>
  <si>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</si>
  <si>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</si>
  <si>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</si>
  <si>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</si>
  <si>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</si>
  <si>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</si>
  <si>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</si>
  <si>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</si>
  <si>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</si>
  <si>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</si>
  <si>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</si>
  <si>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</si>
  <si>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</si>
  <si>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</si>
  <si>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</si>
  <si>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</si>
  <si>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</si>
  <si>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</si>
  <si>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</si>
  <si>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</si>
  <si>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</si>
  <si>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</si>
  <si>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</si>
  <si>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</si>
  <si>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</si>
  <si>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</si>
  <si>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</si>
  <si>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</si>
  <si>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</si>
  <si>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</si>
  <si>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</si>
  <si>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</si>
  <si>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</si>
  <si>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</si>
  <si>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</si>
  <si>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</si>
  <si>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</si>
  <si>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</si>
  <si>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</si>
  <si>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</si>
  <si>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</si>
  <si>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</si>
  <si>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</si>
  <si>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</si>
  <si>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</si>
  <si>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</si>
  <si>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</si>
  <si>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</si>
  <si>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</si>
  <si>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</si>
  <si>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</si>
  <si>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</si>
  <si>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</si>
  <si>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</si>
  <si>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</si>
  <si>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</si>
  <si>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</si>
  <si>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</si>
  <si>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</si>
  <si>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</si>
  <si>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</si>
  <si>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</si>
  <si>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</si>
  <si>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</si>
  <si>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</si>
  <si>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</si>
  <si>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</si>
  <si>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</si>
  <si>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</si>
  <si>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</si>
  <si>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</si>
  <si>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</si>
  <si>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</si>
  <si>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</si>
  <si>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</si>
  <si>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</si>
  <si>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</si>
  <si>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</si>
  <si>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</si>
  <si>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</si>
  <si>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</si>
  <si>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</si>
  <si>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</si>
  <si>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</si>
  <si>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</si>
  <si>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</si>
  <si>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</si>
  <si>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</si>
  <si>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</si>
  <si>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</si>
  <si>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</si>
  <si>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</si>
  <si>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</si>
  <si>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</si>
  <si>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</si>
  <si>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</si>
  <si>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</si>
  <si>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</si>
  <si>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</si>
  <si>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</si>
  <si>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</si>
  <si>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</si>
  <si>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</si>
  <si>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</si>
  <si>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</si>
  <si>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</si>
  <si>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</si>
  <si>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</si>
  <si>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</si>
  <si>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</si>
  <si>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</si>
  <si>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</si>
  <si>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</si>
  <si>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</si>
  <si>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</si>
  <si>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</si>
  <si>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</si>
  <si>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</si>
  <si>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</si>
  <si>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</si>
  <si>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</si>
  <si>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</si>
  <si>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</si>
  <si>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</si>
  <si>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</si>
  <si>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</si>
  <si>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</si>
  <si>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</si>
  <si>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</si>
  <si>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</si>
  <si>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</si>
  <si>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</si>
  <si>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</si>
  <si>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</si>
  <si>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</si>
  <si>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</si>
  <si>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</si>
  <si>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</si>
  <si>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</si>
  <si>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</si>
  <si>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</si>
  <si>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</si>
  <si>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</si>
  <si>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</si>
  <si>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</si>
  <si>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</si>
  <si>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</si>
  <si>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</si>
  <si>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</si>
  <si>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</si>
  <si>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</si>
  <si>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</si>
  <si>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</si>
  <si>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</si>
  <si>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</si>
  <si>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</si>
  <si>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</si>
  <si>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</si>
  <si>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</si>
  <si>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</si>
  <si>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</si>
  <si>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</si>
  <si>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</si>
  <si>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</si>
  <si>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</si>
  <si>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</si>
  <si>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</si>
  <si>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</si>
  <si>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</si>
  <si>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</si>
  <si>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</si>
  <si>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</si>
  <si>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</si>
  <si>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</si>
  <si>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</si>
  <si>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</si>
  <si>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</si>
  <si>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</si>
  <si>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</si>
  <si>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</si>
  <si>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</si>
  <si>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</si>
  <si>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</si>
  <si>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</si>
  <si>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</si>
  <si>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</si>
  <si>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</si>
  <si>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</si>
  <si>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</si>
  <si>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</si>
  <si>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</si>
  <si>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</si>
  <si>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</si>
  <si>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</si>
  <si>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</si>
  <si>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</si>
  <si>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</si>
  <si>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</si>
  <si>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</si>
  <si>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</si>
  <si>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</si>
  <si>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</si>
  <si>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</si>
  <si>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</si>
  <si>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</si>
  <si>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</si>
  <si>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</si>
  <si>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</si>
  <si>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</si>
  <si>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</si>
  <si>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</si>
  <si>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</si>
  <si>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</si>
  <si>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</si>
  <si>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</si>
  <si>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</si>
  <si>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</si>
  <si>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</si>
  <si>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</si>
  <si>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</si>
  <si>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</si>
  <si>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</si>
  <si>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</si>
  <si>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</si>
  <si>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</si>
  <si>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</si>
  <si>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</si>
  <si>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</si>
  <si>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</si>
  <si>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</si>
  <si>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</si>
  <si>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</si>
  <si>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</si>
  <si>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</si>
  <si>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</si>
  <si>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</si>
  <si>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</si>
  <si>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</si>
  <si>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</si>
  <si>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</si>
  <si>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</si>
  <si>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</si>
  <si>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</si>
  <si>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</si>
  <si>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</si>
  <si>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</si>
  <si>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</si>
  <si>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</si>
  <si>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</si>
  <si>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</si>
  <si>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</si>
  <si>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</si>
  <si>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</si>
  <si>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</si>
  <si>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</si>
  <si>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</si>
  <si>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</si>
  <si>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</si>
  <si>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</si>
  <si>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</si>
  <si>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</si>
  <si>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</si>
  <si>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</si>
  <si>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</si>
  <si>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</si>
  <si>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</si>
  <si>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</si>
  <si>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</si>
  <si>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</si>
  <si>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</si>
  <si>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</si>
  <si>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</si>
  <si>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</si>
  <si>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</si>
  <si>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</si>
  <si>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</si>
  <si>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</si>
  <si>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</si>
  <si>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</si>
  <si>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</si>
  <si>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</si>
  <si>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</si>
  <si>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</si>
  <si>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</si>
  <si>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</si>
  <si>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</si>
  <si>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</si>
  <si>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</si>
  <si>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</si>
  <si>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</si>
  <si>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</si>
  <si>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</si>
  <si>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</si>
  <si>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</si>
  <si>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</si>
  <si>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</si>
  <si>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</si>
  <si>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</si>
  <si>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</si>
  <si>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</si>
  <si>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</si>
  <si>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</si>
  <si>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</si>
  <si>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</si>
  <si>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</si>
  <si>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</si>
  <si>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</si>
  <si>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</si>
  <si>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</si>
  <si>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</si>
  <si>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</si>
  <si>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</si>
  <si>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</si>
  <si>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</si>
  <si>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</si>
  <si>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</si>
  <si>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</si>
  <si>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</si>
  <si>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</si>
  <si>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</si>
  <si>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</si>
  <si>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</si>
  <si>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</si>
  <si>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</si>
  <si>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</si>
  <si>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</si>
  <si>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</si>
  <si>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</si>
  <si>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</si>
  <si>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</si>
  <si>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</si>
  <si>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</si>
  <si>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</si>
  <si>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</si>
  <si>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</si>
  <si>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</si>
  <si>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</si>
  <si>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</si>
  <si>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</si>
  <si>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</si>
  <si>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</si>
  <si>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</si>
  <si>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</si>
  <si>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</si>
  <si>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</si>
  <si>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</si>
  <si>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</si>
  <si>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</si>
  <si>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</si>
  <si>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</si>
  <si>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</si>
  <si>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</si>
  <si>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</si>
  <si>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</si>
  <si>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</si>
  <si>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</si>
  <si>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</si>
  <si>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</si>
  <si>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</si>
  <si>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</si>
  <si>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</si>
  <si>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</si>
  <si>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</si>
  <si>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</si>
  <si>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</si>
  <si>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</si>
  <si>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</si>
  <si>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</si>
  <si>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</si>
  <si>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</si>
  <si>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</si>
  <si>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</si>
  <si>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</si>
  <si>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</si>
  <si>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</si>
  <si>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</si>
  <si>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</si>
  <si>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</si>
  <si>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</si>
  <si>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</si>
  <si>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</si>
  <si>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</si>
  <si>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</si>
  <si>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</si>
  <si>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</si>
  <si>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</si>
  <si>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</si>
  <si>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</si>
  <si>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</si>
  <si>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</si>
  <si>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</si>
  <si>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</si>
  <si>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</si>
  <si>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</si>
  <si>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</si>
  <si>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</si>
  <si>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</si>
  <si>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</si>
  <si>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</si>
  <si>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</si>
  <si>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</si>
  <si>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</si>
  <si>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</si>
  <si>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</si>
  <si>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</si>
  <si>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</si>
  <si>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</si>
  <si>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</si>
  <si>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</si>
  <si>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</si>
  <si>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</si>
  <si>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</si>
  <si>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</si>
  <si>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</si>
  <si>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</si>
  <si>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</si>
  <si>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</si>
  <si>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</si>
  <si>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</si>
  <si>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</si>
  <si>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</si>
  <si>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</si>
  <si>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</si>
  <si>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</si>
  <si>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</si>
  <si>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</si>
  <si>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</si>
  <si>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</si>
  <si>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</si>
  <si>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</si>
  <si>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</si>
  <si>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</si>
  <si>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</si>
  <si>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</si>
  <si>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</si>
  <si>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</si>
  <si>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</si>
  <si>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</si>
  <si>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</si>
  <si>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</si>
  <si>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</si>
  <si>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</si>
  <si>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</si>
  <si>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</si>
  <si>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</si>
  <si>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</si>
  <si>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</si>
  <si>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</si>
  <si>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</si>
  <si>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</si>
  <si>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</si>
  <si>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</si>
  <si>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</si>
  <si>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</si>
  <si>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</si>
  <si>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</si>
  <si>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</si>
  <si>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</si>
  <si>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</si>
  <si>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</si>
  <si>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</si>
  <si>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</si>
  <si>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</si>
  <si>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</si>
  <si>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</si>
  <si>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</si>
  <si>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</si>
  <si>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</si>
  <si>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</si>
  <si>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</si>
  <si>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</si>
  <si>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</si>
  <si>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</si>
  <si>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</si>
  <si>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</si>
  <si>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</si>
  <si>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</si>
  <si>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</si>
  <si>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</si>
  <si>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</si>
  <si>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</si>
  <si>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</si>
  <si>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</si>
  <si>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</si>
  <si>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</si>
  <si>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</si>
  <si>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</si>
  <si>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</si>
  <si>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</si>
  <si>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</si>
  <si>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</si>
  <si>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</si>
  <si>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</si>
  <si>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</si>
  <si>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</si>
  <si>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</si>
  <si>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</si>
  <si>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</si>
  <si>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</si>
  <si>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</si>
  <si>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</si>
  <si>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</si>
  <si>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</si>
  <si>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</si>
  <si>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</si>
  <si>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</si>
  <si>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</si>
  <si>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</si>
  <si>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</si>
  <si>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</si>
  <si>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</si>
  <si>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</si>
  <si>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</si>
  <si>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</si>
  <si>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</si>
  <si>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</si>
  <si>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</si>
  <si>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</si>
  <si>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</si>
  <si>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</si>
  <si>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</si>
  <si>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</si>
  <si>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</si>
  <si>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</si>
  <si>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</si>
  <si>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</si>
  <si>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</si>
  <si>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</si>
  <si>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</si>
  <si>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</si>
  <si>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</si>
  <si>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</si>
  <si>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</si>
  <si>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</si>
  <si>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</si>
  <si>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</si>
  <si>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</si>
  <si>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</si>
  <si>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</si>
  <si>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</si>
  <si>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</si>
  <si>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</si>
  <si>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</si>
  <si>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</si>
  <si>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</si>
  <si>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</si>
  <si>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</si>
  <si>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</si>
  <si>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</si>
  <si>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</si>
  <si>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</si>
  <si>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</si>
  <si>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</si>
  <si>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</si>
  <si>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</si>
  <si>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</si>
  <si>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</si>
  <si>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</si>
  <si>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</si>
  <si>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</si>
  <si>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</si>
  <si>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</si>
  <si>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</si>
  <si>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</si>
  <si>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</si>
  <si>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</si>
  <si>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</si>
  <si>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</si>
  <si>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</si>
  <si>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</si>
  <si>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</si>
  <si>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</si>
  <si>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</si>
  <si>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</si>
  <si>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</si>
  <si>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</si>
  <si>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</si>
  <si>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</si>
  <si>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</si>
  <si>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</si>
  <si>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</si>
  <si>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</si>
  <si>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</si>
  <si>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</si>
  <si>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</si>
  <si>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</si>
  <si>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</si>
  <si>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</si>
  <si>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</si>
  <si>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</si>
  <si>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</si>
  <si>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</si>
  <si>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</si>
  <si>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</si>
  <si>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</si>
  <si>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</si>
  <si>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</si>
  <si>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</si>
  <si>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</si>
  <si>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</si>
  <si>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</si>
  <si>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</si>
  <si>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</si>
  <si>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</si>
  <si>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</si>
  <si>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</si>
  <si>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</si>
  <si>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</si>
  <si>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</si>
  <si>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</si>
  <si>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</si>
  <si>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</si>
  <si>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</si>
  <si>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</si>
  <si>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</si>
  <si>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</si>
  <si>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</si>
  <si>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</si>
  <si>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</si>
  <si>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</si>
  <si>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</si>
  <si>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</si>
  <si>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</si>
  <si>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</si>
  <si>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</si>
  <si>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</si>
  <si>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</si>
  <si>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</si>
  <si>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</si>
  <si>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</si>
  <si>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</si>
  <si>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</si>
  <si>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</si>
  <si>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</si>
  <si>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</si>
  <si>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</si>
  <si>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</si>
  <si>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</si>
  <si>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</si>
  <si>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</si>
  <si>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</si>
  <si>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</si>
  <si>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</si>
  <si>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</si>
  <si>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</si>
  <si>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</si>
  <si>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</si>
  <si>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</si>
  <si>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</si>
  <si>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</si>
  <si>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</si>
  <si>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</si>
  <si>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</si>
  <si>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</si>
  <si>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</si>
  <si>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</si>
  <si>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</si>
  <si>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</si>
  <si>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</si>
  <si>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</si>
  <si>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</si>
  <si>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</si>
  <si>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</si>
  <si>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</si>
  <si>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</si>
  <si>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</si>
  <si>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</si>
  <si>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</si>
  <si>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</si>
  <si>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</si>
  <si>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</si>
  <si>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</si>
  <si>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</si>
  <si>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</si>
  <si>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</si>
  <si>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</si>
  <si>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</si>
  <si>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</si>
  <si>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</si>
  <si>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</si>
  <si>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</si>
  <si>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</si>
  <si>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</si>
  <si>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</si>
  <si>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</si>
  <si>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</si>
  <si>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</si>
  <si>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</si>
  <si>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</si>
  <si>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</si>
  <si>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</si>
  <si>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</si>
  <si>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</si>
  <si>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</si>
  <si>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</si>
  <si>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</si>
  <si>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</si>
  <si>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</si>
  <si>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</si>
  <si>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</si>
  <si>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</si>
  <si>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</si>
  <si>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</si>
  <si>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</si>
  <si>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</si>
  <si>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</si>
  <si>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</si>
  <si>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</si>
  <si>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</si>
  <si>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</si>
  <si>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</si>
  <si>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</si>
  <si>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</si>
  <si>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</si>
  <si>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</si>
  <si>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</si>
  <si>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</si>
  <si>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</si>
  <si>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</si>
  <si>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</si>
  <si>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</si>
  <si>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</si>
  <si>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</si>
  <si>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</si>
  <si>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</si>
  <si>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</si>
  <si>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</si>
  <si>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</si>
  <si>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</si>
  <si>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</si>
  <si>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</si>
  <si>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</si>
  <si>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</si>
  <si>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</si>
  <si>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</si>
  <si>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</si>
  <si>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</si>
  <si>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</si>
  <si>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</si>
  <si>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</si>
  <si>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</si>
  <si>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</si>
  <si>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</si>
  <si>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</si>
  <si>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</si>
  <si>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</si>
  <si>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</si>
  <si>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</si>
  <si>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</si>
  <si>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</si>
  <si>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</si>
  <si>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</si>
  <si>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</si>
  <si>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</si>
  <si>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</si>
  <si>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</si>
  <si>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</si>
  <si>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</si>
  <si>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</si>
  <si>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</si>
  <si>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</si>
  <si>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</si>
  <si>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</si>
  <si>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</si>
  <si>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</si>
  <si>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</si>
  <si>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</si>
  <si>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</si>
  <si>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</si>
  <si>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</si>
  <si>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</si>
  <si>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</si>
  <si>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</si>
  <si>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</si>
  <si>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</si>
  <si>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</si>
  <si>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</si>
  <si>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</si>
  <si>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</si>
  <si>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</si>
  <si>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</si>
  <si>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</si>
  <si>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</si>
  <si>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</si>
  <si>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</si>
  <si>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</si>
  <si>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</si>
  <si>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</si>
  <si>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</si>
  <si>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</si>
  <si>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</si>
  <si>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</si>
  <si>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</si>
  <si>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</si>
  <si>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</si>
  <si>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</si>
  <si>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</si>
  <si>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</si>
  <si>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</si>
  <si>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</si>
  <si>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</si>
  <si>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</si>
  <si>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</si>
  <si>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</si>
  <si>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</si>
  <si>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</si>
  <si>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</si>
  <si>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</si>
  <si>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</si>
  <si>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</si>
  <si>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</si>
  <si>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</si>
  <si>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</si>
  <si>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</si>
  <si>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</si>
  <si>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</si>
  <si>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</si>
  <si>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</si>
  <si>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</si>
  <si>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</si>
  <si>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</si>
  <si>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</si>
  <si>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</si>
  <si>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</si>
  <si>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</si>
  <si>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</si>
  <si>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</si>
  <si>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</si>
  <si>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</si>
  <si>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</si>
  <si>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</si>
  <si>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</si>
  <si>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</si>
  <si>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</si>
  <si>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</si>
  <si>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</si>
  <si>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</si>
  <si>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</si>
  <si>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</si>
  <si>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</si>
  <si>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</si>
  <si>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</si>
  <si>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</si>
  <si>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</si>
  <si>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</si>
  <si>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</si>
  <si>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</si>
  <si>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</si>
  <si>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</si>
  <si>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</si>
  <si>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</si>
  <si>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</si>
  <si>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</si>
  <si>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</si>
  <si>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</si>
  <si>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</si>
  <si>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</si>
  <si>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</si>
  <si>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</si>
  <si>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</si>
  <si>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</si>
  <si>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</si>
  <si>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</si>
  <si>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</si>
  <si>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</si>
  <si>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</si>
  <si>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</si>
  <si>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</si>
  <si>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</si>
  <si>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</si>
  <si>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</si>
  <si>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</si>
  <si>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</si>
  <si>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</si>
  <si>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</si>
  <si>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</si>
  <si>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</si>
  <si>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</si>
  <si>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</si>
  <si>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</si>
  <si>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</si>
  <si>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</si>
  <si>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</si>
  <si>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</si>
  <si>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</si>
  <si>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</si>
  <si>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</si>
  <si>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</si>
  <si>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</si>
  <si>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</si>
  <si>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</si>
  <si>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</si>
  <si>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</si>
  <si>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</si>
  <si>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</si>
  <si>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</si>
  <si>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</si>
  <si>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</si>
  <si>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</si>
  <si>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</si>
  <si>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</si>
  <si>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</si>
  <si>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</si>
  <si>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</si>
  <si>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</si>
  <si>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</si>
  <si>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</si>
  <si>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</si>
  <si>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</si>
  <si>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</si>
  <si>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</si>
  <si>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</si>
  <si>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</si>
  <si>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</si>
  <si>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</si>
  <si>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</si>
  <si>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</si>
  <si>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</si>
  <si>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</si>
  <si>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</si>
  <si>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</si>
  <si>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</si>
  <si>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</si>
  <si>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</si>
  <si>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</si>
  <si>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</si>
  <si>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</si>
  <si>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</si>
  <si>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</si>
  <si>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</si>
  <si>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</si>
  <si>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</si>
  <si>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</si>
  <si>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</si>
  <si>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</si>
  <si>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</si>
  <si>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</si>
  <si>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</si>
  <si>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</si>
  <si>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</si>
  <si>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</si>
  <si>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</si>
  <si>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</si>
  <si>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</si>
  <si>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</si>
  <si>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</si>
  <si>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</si>
  <si>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</si>
  <si>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</si>
  <si>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</si>
  <si>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</si>
  <si>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</si>
  <si>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</si>
  <si>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</si>
  <si>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</si>
  <si>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</si>
  <si>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</si>
  <si>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</si>
  <si>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</si>
  <si>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</si>
  <si>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</si>
  <si>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</si>
  <si>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</si>
  <si>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</si>
  <si>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</si>
  <si>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</si>
  <si>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</si>
  <si>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</si>
  <si>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</si>
  <si>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</si>
  <si>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</si>
  <si>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</si>
  <si>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</si>
  <si>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</si>
  <si>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</si>
  <si>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</si>
  <si>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</si>
  <si>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</si>
  <si>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</si>
  <si>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</si>
  <si>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</si>
  <si>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</si>
  <si>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</si>
  <si>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</si>
  <si>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</si>
  <si>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</si>
  <si>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</si>
  <si>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</si>
  <si>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</si>
  <si>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</si>
  <si>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</si>
  <si>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</si>
  <si>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</si>
  <si>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</si>
  <si>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</si>
  <si>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</si>
  <si>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</si>
  <si>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</si>
  <si>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</si>
  <si>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</si>
  <si>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</si>
  <si>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</si>
  <si>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</si>
  <si>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</si>
  <si>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</si>
  <si>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</si>
  <si>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</si>
  <si>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</si>
  <si>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</si>
  <si>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</si>
  <si>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</si>
  <si>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</si>
  <si>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</si>
  <si>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</si>
  <si>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</si>
  <si>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</si>
  <si>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</si>
  <si>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</si>
  <si>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</si>
  <si>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</si>
  <si>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</si>
  <si>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</si>
  <si>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</si>
  <si>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</si>
  <si>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</si>
  <si>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</si>
  <si>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</si>
  <si>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</si>
  <si>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</si>
  <si>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</si>
  <si>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</si>
  <si>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</si>
  <si>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</si>
  <si>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</si>
  <si>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</si>
  <si>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</si>
  <si>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</si>
  <si>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</si>
  <si>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</si>
  <si>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</si>
  <si>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</si>
  <si>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</si>
  <si>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</si>
  <si>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</si>
  <si>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</si>
  <si>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</si>
  <si>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</si>
  <si>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</si>
  <si>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</si>
  <si>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</si>
  <si>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</si>
  <si>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</si>
  <si>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</si>
  <si>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</si>
  <si>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</si>
  <si>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</si>
  <si>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</si>
  <si>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</si>
  <si>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</si>
  <si>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</si>
  <si>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</si>
  <si>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</si>
  <si>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</si>
  <si>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</si>
  <si>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</si>
  <si>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</si>
  <si>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</si>
  <si>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</si>
  <si>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</si>
  <si>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</si>
  <si>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</si>
  <si>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</si>
  <si>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</si>
  <si>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</si>
  <si>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</si>
  <si>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</si>
  <si>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</si>
  <si>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</si>
  <si>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</si>
  <si>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</si>
  <si>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</si>
  <si>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</si>
  <si>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</si>
  <si>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</si>
  <si>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</si>
  <si>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</si>
  <si>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</si>
  <si>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</si>
  <si>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</si>
  <si>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</si>
  <si>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</si>
  <si>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</si>
  <si>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</si>
  <si>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</si>
  <si>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</si>
  <si>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</si>
  <si>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</si>
  <si>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</si>
  <si>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</si>
  <si>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</si>
  <si>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</si>
  <si>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</si>
  <si>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</si>
  <si>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</si>
  <si>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</si>
  <si>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</si>
  <si>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</si>
  <si>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</si>
  <si>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</si>
  <si>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</si>
  <si>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</si>
  <si>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</si>
  <si>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</si>
  <si>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</si>
  <si>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</si>
  <si>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</si>
  <si>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</si>
  <si>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</si>
  <si>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</si>
  <si>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</si>
  <si>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</si>
  <si>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</si>
  <si>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</si>
  <si>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</si>
  <si>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</si>
  <si>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</si>
  <si>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</si>
  <si>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</si>
  <si>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</si>
  <si>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</si>
  <si>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</si>
  <si>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</si>
  <si>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</si>
  <si>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</si>
  <si>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</si>
  <si>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</si>
  <si>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</si>
  <si>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</si>
  <si>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</si>
  <si>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</si>
  <si>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</si>
  <si>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</si>
  <si>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</si>
  <si>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</si>
  <si>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</si>
  <si>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</si>
  <si>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</si>
  <si>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</si>
  <si>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</si>
  <si>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</si>
  <si>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</si>
  <si>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</si>
  <si>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</si>
  <si>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</si>
  <si>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</si>
  <si>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</si>
  <si>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</si>
  <si>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</si>
  <si>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</si>
  <si>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</si>
  <si>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</si>
  <si>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</si>
  <si>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</si>
  <si>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</si>
  <si>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</si>
  <si>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</si>
  <si>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</si>
  <si>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</si>
  <si>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</si>
  <si>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</si>
  <si>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</si>
  <si>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</si>
  <si>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</si>
  <si>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</si>
  <si>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</si>
  <si>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</si>
  <si>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</si>
  <si>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</si>
  <si>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</si>
  <si>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</si>
  <si>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</si>
  <si>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</si>
  <si>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</si>
  <si>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</si>
  <si>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</si>
  <si>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</si>
  <si>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</si>
  <si>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</si>
  <si>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</si>
  <si>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</si>
  <si>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</si>
  <si>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</si>
  <si>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</si>
  <si>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</si>
  <si>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</si>
  <si>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</si>
  <si>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</si>
  <si>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</si>
  <si>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</si>
  <si>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</si>
  <si>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</si>
  <si>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</si>
  <si>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</si>
  <si>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</si>
  <si>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</si>
  <si>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</si>
  <si>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</si>
  <si>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</si>
  <si>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</si>
  <si>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</si>
  <si>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</si>
  <si>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</si>
  <si>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</si>
  <si>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</si>
  <si>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</si>
  <si>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</si>
  <si>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</si>
  <si>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</si>
  <si>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</si>
  <si>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</si>
  <si>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</si>
  <si>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</si>
  <si>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</si>
  <si>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</si>
  <si>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</si>
  <si>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</si>
  <si>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</si>
  <si>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</si>
  <si>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</si>
  <si>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</si>
  <si>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</si>
  <si>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</si>
  <si>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</si>
  <si>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</si>
  <si>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</si>
  <si>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</si>
  <si>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</si>
  <si>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</si>
  <si>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</si>
  <si>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</si>
  <si>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</si>
  <si>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</si>
  <si>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</si>
  <si>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</si>
  <si>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</si>
  <si>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</si>
  <si>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</si>
  <si>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</si>
  <si>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</si>
  <si>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</si>
  <si>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</si>
  <si>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</si>
  <si>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</si>
  <si>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</si>
  <si>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</si>
  <si>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</si>
  <si>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</si>
  <si>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</si>
  <si>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</si>
  <si>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</si>
  <si>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</si>
  <si>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</si>
  <si>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</si>
  <si>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</si>
  <si>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</si>
  <si>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</si>
  <si>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</si>
  <si>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</si>
  <si>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</si>
  <si>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</si>
  <si>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</si>
  <si>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</si>
  <si>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</si>
  <si>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</si>
  <si>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</si>
  <si>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</si>
  <si>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</si>
  <si>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</si>
  <si>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</si>
  <si>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</si>
  <si>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</si>
  <si>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</si>
  <si>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</si>
  <si>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</si>
  <si>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</si>
  <si>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</si>
  <si>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</si>
  <si>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</si>
  <si>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</si>
  <si>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</si>
  <si>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</si>
  <si>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</si>
  <si>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</si>
  <si>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</si>
  <si>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</si>
  <si>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</si>
  <si>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</si>
  <si>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</si>
  <si>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</si>
  <si>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</si>
  <si>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</si>
  <si>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</si>
  <si>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</si>
  <si>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</si>
  <si>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</si>
  <si>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</si>
  <si>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</si>
  <si>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</si>
  <si>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</si>
  <si>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</si>
  <si>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</si>
  <si>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</si>
  <si>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</si>
  <si>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</si>
  <si>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</si>
  <si>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</si>
  <si>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</si>
  <si>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</si>
  <si>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</si>
  <si>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</si>
  <si>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</si>
  <si>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</si>
  <si>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</si>
  <si>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</si>
  <si>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</si>
  <si>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</si>
  <si>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</si>
  <si>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</si>
  <si>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</si>
  <si>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</si>
  <si>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</si>
  <si>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</si>
  <si>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</si>
  <si>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</si>
  <si>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</si>
  <si>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</si>
  <si>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</si>
  <si>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</si>
  <si>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</si>
  <si>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</si>
  <si>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</si>
  <si>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</si>
  <si>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</si>
  <si>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</si>
  <si>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</si>
  <si>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</si>
  <si>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</si>
  <si>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</si>
  <si>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</si>
  <si>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</si>
  <si>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</si>
  <si>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</si>
  <si>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</si>
  <si>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</si>
  <si>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</si>
  <si>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</si>
  <si>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</si>
  <si>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</si>
  <si>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</si>
  <si>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</si>
  <si>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</si>
  <si>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</si>
  <si>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</si>
  <si>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</si>
  <si>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</si>
  <si>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</si>
  <si>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</si>
  <si>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</si>
  <si>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</si>
  <si>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</si>
  <si>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</si>
  <si>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</si>
  <si>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</si>
  <si>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</si>
  <si>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</si>
  <si>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</si>
  <si>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</si>
  <si>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</si>
  <si>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</si>
  <si>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</si>
  <si>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</si>
  <si>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</si>
  <si>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</si>
  <si>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</si>
  <si>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</si>
  <si>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</si>
  <si>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</si>
  <si>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</si>
  <si>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</si>
  <si>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</si>
  <si>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</si>
  <si>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</si>
  <si>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</si>
  <si>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</si>
  <si>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</si>
  <si>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</si>
  <si>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</si>
  <si>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</si>
  <si>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</si>
  <si>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</si>
  <si>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</si>
  <si>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</si>
  <si>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</si>
  <si>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</si>
  <si>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</si>
  <si>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</si>
  <si>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</si>
  <si>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</si>
  <si>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</si>
  <si>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</si>
  <si>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</si>
  <si>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</si>
  <si>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</si>
  <si>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</si>
  <si>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</si>
  <si>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</si>
  <si>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</si>
  <si>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</si>
  <si>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</si>
  <si>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</si>
  <si>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</si>
  <si>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</si>
  <si>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</si>
  <si>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</si>
  <si>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</si>
  <si>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</si>
  <si>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</si>
  <si>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</si>
  <si>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</si>
  <si>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</si>
  <si>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</si>
  <si>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</si>
  <si>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</si>
  <si>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</si>
  <si>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</si>
  <si>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</si>
  <si>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</si>
  <si>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</si>
  <si>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</si>
  <si>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</si>
  <si>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</si>
  <si>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</si>
  <si>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</si>
  <si>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</si>
  <si>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</si>
  <si>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</si>
  <si>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</si>
  <si>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</si>
  <si>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</si>
  <si>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</si>
  <si>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</si>
  <si>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</si>
  <si>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</si>
  <si>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</si>
  <si>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</si>
  <si>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</si>
  <si>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</si>
  <si>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</si>
  <si>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</si>
  <si>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</si>
  <si>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</si>
  <si>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</si>
  <si>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</si>
  <si>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</si>
  <si>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</si>
  <si>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</si>
  <si>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</si>
  <si>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</si>
  <si>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</si>
  <si>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</si>
  <si>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</si>
  <si>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</si>
  <si>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</si>
  <si>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</si>
  <si>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</si>
  <si>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</si>
  <si>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</si>
  <si>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</si>
  <si>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</si>
  <si>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</si>
  <si>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</si>
  <si>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</si>
  <si>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</si>
  <si>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</si>
  <si>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</si>
  <si>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</si>
  <si>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</si>
  <si>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</si>
  <si>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</si>
  <si>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</si>
  <si>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</si>
  <si>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</si>
  <si>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</si>
  <si>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</si>
  <si>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</si>
  <si>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</si>
  <si>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</si>
  <si>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</si>
  <si>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</si>
  <si>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</si>
  <si>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</si>
  <si>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</si>
  <si>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</si>
  <si>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</si>
  <si>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</si>
  <si>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</si>
  <si>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</si>
  <si>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</si>
  <si>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</si>
  <si>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</si>
  <si>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</si>
  <si>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</si>
  <si>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</si>
  <si>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</si>
  <si>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</si>
  <si>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</si>
  <si>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</si>
  <si>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</si>
  <si>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</si>
  <si>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</si>
  <si>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</si>
  <si>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</si>
  <si>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</si>
  <si>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</si>
  <si>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</si>
  <si>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</si>
  <si>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</si>
  <si>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</si>
  <si>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</si>
  <si>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</si>
  <si>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</si>
  <si>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</si>
  <si>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</si>
  <si>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</si>
  <si>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</si>
  <si>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</si>
  <si>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</si>
  <si>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</si>
  <si>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</si>
  <si>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</si>
  <si>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</si>
  <si>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</si>
  <si>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</si>
  <si>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</si>
  <si>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</si>
  <si>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</si>
  <si>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</si>
  <si>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</si>
  <si>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</si>
  <si>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</si>
  <si>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</si>
  <si>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</si>
  <si>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</si>
  <si>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</si>
  <si>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</si>
  <si>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</si>
  <si>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</si>
  <si>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</si>
  <si>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</si>
  <si>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</si>
  <si>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</si>
  <si>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</si>
  <si>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</si>
  <si>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</si>
  <si>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</si>
  <si>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</si>
  <si>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</si>
  <si>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</si>
  <si>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</si>
  <si>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</si>
  <si>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</si>
  <si>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</si>
  <si>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</si>
  <si>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</si>
  <si>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</si>
  <si>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</si>
  <si>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</si>
  <si>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</si>
  <si>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</si>
  <si>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</si>
  <si>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</si>
  <si>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</si>
  <si>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</si>
  <si>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</si>
  <si>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</si>
  <si>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</si>
  <si>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</si>
  <si>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</si>
  <si>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</si>
  <si>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</si>
  <si>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</si>
  <si>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</si>
  <si>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</si>
  <si>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</si>
  <si>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</si>
  <si>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</si>
  <si>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</si>
  <si>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</si>
  <si>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</si>
  <si>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</si>
  <si>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</si>
  <si>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</si>
  <si>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</si>
  <si>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</si>
  <si>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</si>
  <si>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</si>
  <si>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</si>
  <si>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</si>
  <si>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</si>
  <si>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</si>
  <si>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</si>
  <si>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</si>
  <si>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</si>
  <si>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</si>
  <si>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</si>
  <si>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</si>
  <si>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</si>
  <si>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</si>
  <si>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</si>
  <si>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</si>
  <si>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</si>
  <si>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</si>
  <si>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</si>
  <si>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</si>
  <si>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</si>
  <si>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</si>
  <si>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</si>
  <si>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</si>
  <si>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</si>
  <si>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</si>
  <si>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</si>
  <si>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</si>
  <si>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</si>
  <si>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</si>
  <si>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</si>
  <si>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</si>
  <si>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</si>
  <si>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</si>
  <si>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</si>
  <si>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</si>
  <si>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</si>
  <si>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</si>
  <si>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</si>
  <si>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</si>
  <si>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</si>
  <si>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</si>
  <si>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</si>
  <si>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</si>
  <si>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</si>
  <si>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</si>
  <si>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</si>
  <si>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</si>
  <si>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</si>
  <si>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</si>
  <si>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</si>
  <si>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</si>
  <si>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</si>
  <si>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</si>
  <si>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</si>
  <si>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</si>
  <si>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</si>
  <si>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</si>
  <si>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</si>
  <si>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</si>
  <si>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</si>
  <si>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</si>
  <si>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</si>
  <si>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</si>
  <si>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</si>
  <si>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</si>
  <si>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</si>
  <si>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</si>
  <si>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</si>
  <si>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</si>
  <si>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</si>
  <si>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</si>
  <si>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</si>
  <si>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</si>
  <si>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</si>
  <si>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</si>
  <si>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</si>
  <si>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</si>
  <si>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</si>
  <si>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</si>
  <si>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</si>
  <si>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</si>
  <si>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</si>
  <si>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</si>
  <si>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</si>
  <si>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</si>
  <si>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</si>
  <si>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</si>
  <si>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</si>
  <si>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</si>
  <si>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</si>
  <si>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</si>
  <si>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</si>
  <si>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</si>
  <si>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</si>
  <si>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</si>
  <si>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</si>
  <si>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</si>
  <si>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</si>
  <si>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</si>
  <si>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</si>
  <si>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</si>
  <si>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</si>
  <si>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</si>
  <si>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</si>
  <si>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</si>
  <si>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</si>
  <si>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</si>
  <si>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</si>
  <si>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</si>
  <si>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</si>
  <si>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</si>
  <si>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</si>
  <si>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</si>
  <si>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</si>
  <si>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</si>
  <si>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</si>
  <si>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</si>
  <si>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</si>
  <si>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</si>
  <si>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</si>
  <si>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</si>
  <si>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</si>
  <si>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</si>
  <si>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</si>
  <si>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</si>
  <si>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</si>
  <si>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</si>
  <si>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</si>
  <si>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</si>
  <si>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</si>
  <si>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</si>
  <si>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</si>
  <si>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</si>
  <si>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</si>
  <si>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</si>
  <si>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</si>
  <si>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</si>
  <si>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</si>
  <si>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</si>
  <si>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</si>
  <si>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</si>
  <si>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</si>
  <si>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</si>
  <si>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</si>
  <si>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</si>
  <si>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</si>
  <si>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</si>
  <si>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</si>
  <si>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</si>
  <si>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</si>
  <si>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</si>
  <si>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</si>
  <si>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</si>
  <si>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</si>
  <si>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</si>
  <si>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</si>
  <si>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</si>
  <si>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</si>
  <si>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</si>
  <si>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</si>
  <si>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</si>
  <si>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</si>
  <si>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</si>
  <si>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</si>
  <si>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</si>
  <si>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</si>
  <si>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</si>
  <si>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</si>
  <si>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</si>
  <si>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</si>
  <si>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</si>
  <si>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</si>
  <si>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</si>
  <si>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</si>
  <si>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</si>
  <si>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</si>
  <si>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</si>
  <si>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</si>
  <si>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</si>
  <si>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</si>
  <si>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</si>
  <si>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</si>
  <si>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</si>
  <si>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</si>
  <si>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</si>
  <si>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</si>
  <si>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</si>
  <si>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</si>
  <si>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</si>
  <si>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</si>
  <si>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</si>
  <si>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</si>
  <si>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</si>
  <si>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</si>
  <si>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</si>
  <si>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</si>
  <si>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</si>
  <si>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</si>
  <si>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</si>
  <si>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</si>
  <si>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</si>
  <si>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</si>
  <si>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</si>
  <si>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</si>
  <si>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</si>
  <si>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</si>
  <si>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</si>
  <si>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</si>
  <si>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</si>
  <si>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</si>
  <si>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</si>
  <si>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</si>
  <si>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</si>
  <si>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</si>
  <si>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</si>
  <si>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</si>
  <si>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</si>
  <si>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</si>
  <si>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</si>
  <si>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</si>
  <si>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</si>
  <si>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</si>
  <si>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</si>
  <si>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</si>
  <si>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</si>
  <si>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</si>
  <si>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</si>
  <si>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</si>
  <si>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</si>
  <si>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</si>
  <si>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</si>
  <si>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</si>
  <si>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</si>
  <si>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</si>
  <si>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</si>
  <si>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</si>
  <si>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</si>
  <si>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</si>
  <si>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</si>
  <si>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</si>
  <si>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</si>
  <si>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</si>
  <si>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</si>
  <si>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</si>
  <si>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</si>
  <si>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</si>
  <si>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</si>
  <si>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</si>
  <si>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</si>
  <si>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</si>
  <si>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</si>
  <si>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</si>
  <si>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</si>
  <si>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</si>
  <si>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</si>
  <si>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</si>
  <si>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</si>
  <si>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</si>
  <si>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</si>
  <si>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</si>
  <si>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</si>
  <si>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</si>
  <si>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</si>
  <si>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</si>
  <si>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</si>
  <si>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</si>
  <si>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</si>
  <si>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</si>
  <si>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</si>
  <si>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</si>
  <si>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</si>
  <si>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</si>
  <si>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</si>
  <si>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</si>
  <si>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</si>
  <si>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</si>
  <si>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</si>
  <si>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</si>
  <si>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</si>
  <si>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</si>
  <si>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</si>
  <si>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</si>
  <si>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</si>
  <si>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</si>
  <si>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</si>
  <si>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</si>
  <si>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</si>
  <si>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</si>
  <si>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</si>
  <si>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</si>
  <si>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</si>
  <si>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</si>
  <si>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</si>
  <si>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</si>
  <si>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</si>
  <si>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</si>
  <si>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</si>
  <si>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</si>
  <si>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</si>
  <si>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</si>
  <si>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</si>
  <si>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</si>
  <si>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</si>
  <si>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</si>
  <si>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</si>
  <si>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</si>
  <si>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</si>
  <si>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</si>
  <si>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</si>
  <si>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</si>
  <si>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</si>
  <si>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</si>
  <si>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</si>
  <si>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</si>
  <si>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</si>
  <si>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</si>
  <si>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</si>
  <si>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</si>
  <si>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</si>
  <si>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</si>
  <si>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</si>
  <si>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</si>
  <si>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</si>
  <si>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</si>
  <si>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</si>
  <si>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</si>
  <si>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</si>
  <si>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</si>
  <si>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</si>
  <si>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</si>
  <si>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</si>
  <si>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</si>
  <si>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</si>
  <si>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</si>
  <si>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</si>
  <si>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</si>
  <si>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</si>
  <si>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</si>
  <si>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</si>
  <si>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</si>
  <si>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</si>
  <si>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</si>
  <si>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</si>
  <si>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</si>
  <si>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</si>
  <si>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</si>
  <si>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</si>
  <si>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</si>
  <si>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</si>
  <si>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</si>
  <si>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</si>
  <si>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</si>
  <si>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</si>
  <si>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</si>
  <si>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</si>
  <si>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</si>
  <si>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</si>
  <si>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</si>
  <si>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</si>
  <si>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</si>
  <si>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</si>
  <si>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</si>
  <si>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</si>
  <si>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</si>
  <si>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</si>
  <si>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</si>
  <si>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</si>
  <si>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</si>
  <si>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</si>
  <si>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</si>
  <si>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</si>
  <si>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</si>
  <si>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</si>
  <si>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</si>
  <si>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</si>
  <si>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</si>
  <si>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</si>
  <si>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</si>
  <si>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</si>
  <si>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</si>
  <si>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</si>
  <si>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</si>
  <si>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</si>
  <si>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</si>
  <si>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</si>
  <si>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</si>
  <si>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</si>
  <si>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</si>
  <si>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</si>
  <si>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</si>
  <si>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</si>
  <si>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</si>
  <si>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</si>
  <si>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</si>
  <si>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</si>
  <si>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</si>
  <si>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</si>
  <si>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</si>
  <si>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</si>
  <si>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</si>
  <si>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</si>
  <si>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</si>
  <si>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</si>
  <si>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</si>
  <si>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</si>
  <si>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</si>
  <si>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</si>
  <si>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</si>
  <si>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</si>
  <si>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</si>
  <si>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</si>
  <si>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</si>
  <si>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</si>
  <si>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</si>
  <si>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</si>
  <si>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</si>
  <si>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</si>
  <si>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</si>
  <si>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</si>
  <si>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</si>
  <si>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</si>
  <si>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</si>
  <si>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</si>
  <si>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</si>
  <si>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</si>
  <si>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</si>
  <si>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</si>
  <si>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</si>
  <si>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</si>
  <si>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</si>
  <si>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</si>
  <si>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</si>
  <si>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</si>
  <si>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</si>
  <si>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</si>
  <si>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</si>
  <si>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</si>
  <si>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</si>
  <si>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</si>
  <si>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</si>
  <si>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</si>
  <si>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</si>
  <si>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</si>
  <si>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</si>
  <si>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</si>
  <si>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</si>
  <si>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</si>
  <si>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</si>
  <si>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</si>
  <si>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</si>
  <si>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</si>
  <si>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</si>
  <si>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</si>
  <si>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</si>
  <si>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</si>
  <si>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</si>
  <si>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</si>
  <si>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</si>
  <si>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</si>
  <si>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</si>
  <si>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</si>
  <si>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</si>
  <si>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</si>
  <si>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</si>
  <si>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</si>
  <si>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</si>
  <si>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</si>
  <si>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</si>
  <si>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</si>
  <si>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</si>
  <si>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</si>
  <si>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</si>
  <si>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</si>
  <si>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</si>
  <si>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</si>
  <si>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</si>
  <si>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</si>
  <si>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</si>
  <si>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</si>
  <si>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</si>
  <si>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</si>
  <si>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</si>
  <si>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</si>
  <si>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</si>
  <si>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</si>
  <si>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</si>
  <si>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</si>
  <si>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</si>
  <si>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</si>
  <si>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</si>
  <si>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</si>
  <si>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</si>
  <si>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</si>
  <si>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</si>
  <si>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</si>
  <si>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</si>
  <si>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</si>
  <si>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</si>
  <si>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</si>
  <si>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</si>
  <si>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</si>
  <si>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</si>
  <si>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</si>
  <si>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</si>
  <si>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</si>
  <si>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</si>
  <si>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</si>
  <si>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</si>
  <si>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</si>
  <si>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</si>
  <si>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</si>
  <si>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</si>
  <si>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</si>
  <si>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</si>
  <si>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</si>
  <si>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</si>
  <si>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</si>
  <si>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</si>
  <si>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</si>
  <si>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</si>
  <si>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</si>
  <si>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</si>
  <si>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</si>
  <si>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</si>
  <si>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</si>
  <si>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</si>
  <si>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</si>
  <si>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</si>
  <si>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</si>
  <si>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</si>
  <si>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</si>
  <si>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</si>
  <si>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</si>
  <si>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</si>
  <si>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</si>
  <si>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</si>
  <si>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</si>
  <si>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</si>
  <si>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</si>
  <si>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</si>
  <si>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</si>
  <si>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</si>
  <si>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</si>
  <si>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</si>
  <si>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</si>
  <si>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</si>
  <si>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</si>
  <si>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</si>
  <si>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</si>
  <si>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</si>
  <si>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</si>
  <si>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</si>
  <si>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</si>
  <si>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</si>
  <si>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</si>
  <si>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</si>
  <si>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</si>
  <si>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</si>
  <si>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</si>
  <si>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</si>
  <si>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</si>
  <si>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</si>
  <si>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</si>
  <si>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</si>
  <si>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</si>
  <si>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</si>
  <si>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</si>
  <si>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</si>
  <si>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</si>
  <si>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</si>
  <si>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</si>
  <si>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</si>
  <si>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</si>
  <si>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</si>
  <si>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</si>
  <si>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</si>
  <si>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</si>
  <si>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</si>
  <si>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</si>
  <si>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</si>
  <si>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</si>
  <si>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</si>
  <si>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</si>
  <si>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</si>
  <si>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</si>
  <si>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</si>
  <si>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</si>
  <si>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</si>
  <si>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</si>
  <si>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</si>
  <si>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</si>
  <si>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</si>
  <si>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</si>
  <si>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</si>
  <si>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</si>
  <si>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</si>
  <si>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</si>
  <si>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</si>
  <si>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</si>
  <si>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</si>
  <si>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</si>
  <si>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</si>
  <si>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</si>
  <si>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</si>
  <si>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</si>
  <si>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</si>
  <si>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</si>
  <si>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</si>
  <si>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</si>
  <si>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</si>
  <si>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</si>
  <si>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</si>
  <si>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</si>
  <si>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</si>
  <si>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</si>
  <si>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</si>
  <si>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</si>
  <si>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</si>
  <si>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</si>
  <si>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</si>
  <si>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</si>
  <si>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</si>
  <si>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</si>
  <si>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</si>
  <si>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</si>
  <si>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</si>
  <si>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</si>
  <si>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</si>
  <si>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</si>
  <si>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</si>
  <si>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</si>
  <si>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</si>
  <si>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</si>
  <si>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</si>
  <si>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</si>
  <si>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</si>
  <si>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</si>
  <si>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</si>
  <si>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</si>
  <si>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</si>
  <si>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</si>
  <si>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</si>
  <si>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</si>
  <si>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</si>
  <si>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</si>
  <si>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</si>
  <si>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</si>
  <si>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</si>
  <si>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</si>
  <si>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</si>
  <si>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</si>
  <si>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</si>
  <si>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</si>
  <si>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</si>
  <si>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</si>
  <si>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</si>
  <si>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</si>
  <si>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</si>
  <si>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</si>
  <si>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</si>
  <si>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</si>
  <si>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</si>
  <si>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</si>
  <si>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</si>
  <si>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</si>
  <si>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</si>
  <si>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</si>
  <si>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</si>
  <si>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</si>
  <si>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</si>
  <si>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</si>
  <si>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</si>
  <si>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</si>
  <si>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</si>
  <si>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</si>
  <si>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</si>
  <si>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</si>
  <si>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</si>
  <si>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</si>
  <si>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</si>
  <si>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</si>
  <si>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</si>
  <si>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</si>
  <si>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</si>
  <si>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</si>
  <si>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</si>
  <si>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</si>
  <si>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</si>
  <si>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</si>
  <si>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</si>
  <si>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</si>
  <si>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</si>
  <si>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</si>
  <si>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</si>
  <si>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</si>
  <si>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</si>
  <si>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</si>
  <si>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</si>
  <si>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</si>
  <si>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</si>
  <si>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</si>
  <si>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</si>
  <si>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</si>
  <si>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</si>
  <si>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</si>
  <si>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</si>
  <si>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</si>
  <si>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</si>
  <si>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</si>
  <si>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</si>
  <si>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</si>
  <si>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</si>
  <si>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</si>
  <si>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</si>
  <si>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</si>
  <si>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</si>
  <si>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</si>
  <si>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</si>
  <si>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</si>
  <si>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</si>
  <si>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</si>
  <si>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</si>
  <si>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</si>
  <si>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</si>
  <si>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</si>
  <si>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</si>
  <si>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</si>
  <si>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</si>
  <si>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</si>
  <si>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</si>
  <si>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</si>
  <si>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</si>
  <si>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</si>
  <si>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</si>
  <si>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</si>
  <si>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</si>
  <si>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</si>
  <si>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</si>
  <si>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</si>
  <si>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</si>
  <si>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</si>
  <si>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</si>
  <si>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</si>
  <si>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</si>
  <si>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</si>
  <si>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</si>
  <si>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</si>
  <si>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</si>
  <si>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</si>
  <si>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</si>
  <si>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</si>
  <si>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</si>
  <si>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</si>
  <si>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</si>
  <si>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</si>
  <si>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</si>
  <si>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</si>
  <si>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</si>
  <si>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</si>
  <si>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</si>
  <si>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</si>
  <si>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</si>
  <si>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</si>
  <si>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</si>
  <si>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</si>
  <si>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</si>
  <si>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</si>
  <si>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</si>
  <si>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</si>
  <si>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</si>
  <si>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</si>
  <si>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</si>
  <si>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</si>
  <si>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</si>
  <si>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</si>
  <si>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</si>
  <si>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</si>
  <si>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</si>
  <si>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</si>
  <si>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</si>
  <si>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</si>
  <si>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</si>
  <si>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</si>
  <si>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</si>
  <si>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</si>
  <si>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</si>
  <si>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</si>
  <si>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</si>
  <si>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</si>
  <si>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</si>
  <si>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</si>
  <si>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</si>
  <si>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</si>
  <si>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</si>
  <si>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</si>
  <si>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</si>
  <si>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</si>
  <si>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</si>
  <si>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</si>
  <si>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</si>
  <si>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</si>
  <si>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</si>
  <si>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</si>
  <si>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</si>
  <si>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</si>
  <si>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</si>
  <si>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</si>
  <si>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</si>
  <si>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</si>
  <si>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</si>
  <si>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</si>
  <si>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</si>
  <si>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</si>
  <si>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</si>
  <si>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</si>
  <si>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</si>
  <si>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</si>
  <si>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</si>
  <si>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</si>
  <si>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</si>
  <si>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</si>
  <si>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</si>
  <si>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</si>
  <si>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</si>
  <si>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</si>
  <si>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</si>
  <si>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</si>
  <si>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</si>
  <si>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</si>
  <si>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</si>
  <si>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</si>
  <si>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</si>
  <si>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</si>
  <si>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</si>
  <si>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</si>
  <si>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</si>
  <si>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</si>
  <si>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</si>
  <si>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</si>
  <si>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</si>
  <si>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</si>
  <si>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</si>
  <si>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</si>
  <si>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</si>
  <si>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</si>
  <si>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</si>
  <si>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</si>
  <si>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</si>
  <si>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</si>
  <si>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</si>
  <si>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</si>
  <si>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</si>
  <si>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</si>
  <si>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</si>
  <si>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</si>
  <si>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</si>
  <si>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</si>
  <si>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</si>
  <si>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</si>
  <si>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</si>
  <si>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</si>
  <si>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</si>
  <si>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</si>
  <si>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</si>
  <si>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</si>
  <si>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</si>
  <si>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</si>
  <si>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</si>
  <si>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</si>
  <si>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</si>
  <si>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</si>
  <si>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</si>
  <si>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</si>
  <si>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</si>
  <si>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</si>
  <si>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</si>
  <si>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</si>
  <si>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</si>
  <si>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</si>
  <si>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</si>
  <si>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</si>
  <si>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</si>
  <si>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</si>
  <si>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</si>
  <si>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</si>
  <si>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</si>
  <si>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</si>
  <si>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</si>
  <si>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</si>
  <si>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</si>
  <si>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</si>
  <si>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</si>
  <si>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</si>
  <si>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</si>
  <si>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</si>
  <si>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</si>
  <si>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</si>
  <si>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</si>
  <si>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</si>
  <si>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</si>
  <si>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</si>
  <si>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</si>
  <si>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</si>
  <si>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</si>
  <si>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</si>
  <si>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</si>
  <si>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</si>
  <si>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</si>
  <si>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</si>
  <si>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</si>
  <si>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</si>
  <si>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</si>
  <si>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</si>
  <si>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</si>
  <si>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</si>
  <si>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</si>
  <si>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</si>
  <si>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</si>
  <si>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</si>
  <si>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</si>
  <si>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</si>
  <si>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</si>
  <si>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</si>
  <si>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</si>
  <si>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</si>
  <si>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</si>
  <si>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</si>
  <si>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</si>
  <si>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</si>
  <si>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</si>
  <si>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</si>
  <si>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</si>
  <si>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</si>
  <si>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</si>
  <si>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</si>
  <si>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</si>
  <si>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</si>
  <si>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</si>
  <si>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</si>
  <si>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</si>
  <si>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</si>
  <si>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</si>
  <si>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</si>
  <si>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</si>
  <si>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</si>
  <si>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</si>
  <si>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</si>
  <si>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</si>
  <si>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</si>
  <si>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</si>
  <si>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</si>
  <si>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</si>
  <si>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</si>
  <si>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</si>
  <si>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</si>
  <si>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</si>
  <si>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</si>
  <si>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</si>
  <si>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</si>
  <si>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</si>
  <si>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</si>
  <si>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</si>
  <si>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</si>
  <si>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</si>
  <si>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</si>
  <si>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</si>
  <si>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</si>
  <si>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</si>
  <si>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</si>
  <si>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</si>
  <si>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</si>
  <si>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</si>
  <si>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</si>
  <si>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</si>
  <si>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</si>
  <si>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</si>
  <si>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</si>
  <si>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</si>
  <si>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</si>
  <si>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</si>
  <si>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</si>
  <si>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</si>
  <si>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</si>
  <si>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</si>
  <si>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</si>
  <si>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</si>
  <si>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</si>
  <si>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</si>
  <si>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</si>
  <si>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</si>
  <si>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</si>
  <si>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</si>
  <si>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</si>
  <si>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</si>
  <si>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</si>
  <si>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</si>
  <si>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</si>
  <si>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</si>
  <si>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</si>
  <si>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</si>
  <si>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</si>
  <si>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</si>
  <si>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</si>
  <si>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</si>
  <si>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</si>
  <si>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</si>
  <si>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</si>
  <si>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</si>
  <si>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</si>
  <si>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</si>
  <si>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</si>
  <si>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</si>
  <si>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</si>
  <si>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</si>
  <si>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</si>
  <si>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</si>
  <si>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</si>
  <si>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</si>
  <si>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</si>
  <si>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</si>
  <si>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</si>
  <si>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</si>
  <si>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</si>
  <si>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</si>
  <si>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</si>
  <si>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</si>
  <si>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</si>
  <si>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</si>
  <si>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</si>
  <si>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</si>
  <si>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</si>
  <si>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</si>
  <si>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</si>
  <si>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</si>
  <si>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</si>
  <si>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</si>
  <si>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</si>
  <si>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</si>
  <si>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</si>
  <si>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</si>
  <si>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</si>
  <si>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</si>
  <si>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</si>
  <si>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</si>
  <si>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</si>
  <si>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</si>
  <si>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</si>
  <si>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</si>
  <si>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</si>
  <si>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</si>
  <si>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</si>
  <si>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</si>
  <si>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</si>
  <si>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</si>
  <si>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</si>
  <si>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</si>
  <si>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</si>
  <si>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</si>
  <si>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</si>
  <si>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</si>
  <si>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</si>
  <si>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</si>
  <si>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</si>
  <si>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</si>
  <si>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</si>
  <si>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</si>
  <si>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</si>
  <si>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</si>
  <si>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</si>
  <si>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</si>
  <si>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</si>
  <si>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</si>
  <si>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</si>
  <si>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</si>
  <si>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</si>
  <si>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</si>
  <si>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</si>
  <si>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</si>
  <si>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</si>
  <si>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</si>
  <si>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</si>
  <si>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</si>
  <si>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</si>
  <si>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</si>
  <si>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</si>
  <si>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</si>
  <si>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</si>
  <si>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</si>
  <si>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</si>
  <si>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</si>
  <si>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</si>
  <si>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</si>
  <si>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</si>
  <si>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</si>
  <si>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</si>
  <si>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</si>
  <si>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</si>
  <si>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</si>
  <si>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</si>
  <si>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</si>
  <si>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</si>
  <si>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</si>
  <si>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</si>
  <si>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</si>
  <si>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</si>
  <si>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</si>
  <si>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</si>
  <si>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</si>
  <si>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</si>
  <si>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</si>
  <si>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</si>
  <si>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</si>
  <si>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</si>
  <si>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</si>
  <si>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</si>
  <si>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</si>
  <si>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</si>
  <si>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</si>
  <si>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</si>
  <si>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</si>
  <si>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</si>
  <si>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</si>
  <si>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</si>
  <si>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</si>
  <si>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</si>
  <si>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</si>
  <si>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</si>
  <si>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</si>
  <si>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</si>
  <si>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</si>
  <si>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</si>
  <si>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</si>
  <si>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</si>
  <si>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</si>
  <si>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</si>
  <si>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</si>
  <si>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</si>
  <si>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</si>
  <si>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</si>
  <si>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</si>
  <si>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</si>
  <si>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</si>
  <si>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</si>
  <si>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</si>
  <si>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</si>
  <si>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</si>
  <si>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</si>
  <si>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</si>
  <si>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</si>
  <si>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</si>
  <si>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</si>
  <si>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</si>
  <si>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</si>
  <si>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</si>
  <si>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</si>
  <si>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</si>
  <si>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</si>
  <si>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</si>
  <si>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</si>
  <si>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</si>
  <si>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</si>
  <si>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</si>
  <si>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</si>
  <si>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</si>
  <si>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</si>
  <si>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</si>
  <si>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</si>
  <si>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</si>
  <si>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</si>
  <si>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</si>
  <si>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</si>
  <si>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</si>
  <si>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</si>
  <si>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</si>
  <si>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</si>
  <si>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</si>
  <si>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</si>
  <si>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</si>
  <si>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</si>
  <si>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</si>
  <si>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</si>
  <si>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</si>
  <si>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</si>
  <si>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</si>
  <si>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</si>
  <si>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</si>
  <si>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</si>
  <si>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</si>
  <si>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</si>
  <si>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</si>
  <si>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</si>
  <si>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</si>
  <si>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</si>
  <si>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</si>
  <si>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</si>
  <si>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</si>
  <si>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</si>
  <si>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</si>
  <si>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</si>
  <si>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</si>
  <si>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</si>
  <si>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</si>
  <si>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</si>
  <si>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</si>
  <si>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</si>
  <si>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</si>
  <si>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</si>
  <si>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</si>
  <si>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</si>
  <si>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</si>
  <si>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</si>
  <si>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</si>
  <si>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</si>
  <si>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</si>
  <si>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</si>
  <si>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</si>
  <si>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</si>
  <si>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</si>
  <si>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</si>
  <si>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</si>
  <si>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</si>
  <si>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</si>
  <si>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</si>
  <si>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</si>
  <si>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</si>
  <si>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</si>
  <si>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</si>
  <si>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</si>
  <si>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</si>
  <si>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</si>
  <si>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</si>
  <si>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</si>
  <si>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</si>
  <si>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</si>
  <si>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</si>
  <si>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</si>
  <si>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</si>
  <si>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</si>
  <si>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</si>
  <si>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</si>
  <si>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</si>
  <si>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</si>
  <si>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</si>
  <si>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</si>
  <si>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</si>
  <si>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</si>
  <si>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</si>
  <si>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</si>
  <si>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</si>
  <si>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</si>
  <si>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</si>
  <si>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</si>
  <si>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</si>
  <si>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</si>
  <si>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</si>
  <si>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</si>
  <si>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</si>
  <si>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</si>
  <si>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</si>
  <si>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</si>
  <si>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</si>
  <si>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</si>
  <si>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</si>
  <si>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</si>
  <si>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</si>
  <si>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</si>
  <si>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</si>
  <si>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</si>
  <si>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</si>
  <si>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</si>
  <si>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</si>
  <si>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</si>
  <si>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</si>
  <si>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</si>
  <si>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</si>
  <si>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</si>
  <si>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</si>
  <si>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</si>
  <si>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</si>
  <si>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</si>
  <si>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</si>
  <si>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</si>
  <si>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</si>
  <si>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</si>
  <si>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</si>
  <si>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</si>
  <si>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</si>
  <si>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</si>
  <si>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</si>
  <si>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</si>
  <si>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</si>
  <si>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</si>
  <si>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</si>
  <si>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</si>
  <si>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</si>
  <si>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</si>
  <si>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</si>
  <si>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</si>
  <si>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</si>
  <si>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</si>
  <si>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</si>
  <si>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</si>
  <si>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</si>
  <si>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</si>
  <si>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</si>
  <si>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</si>
  <si>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</si>
  <si>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</si>
  <si>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</si>
  <si>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</si>
  <si>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</si>
  <si>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</si>
  <si>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</si>
  <si>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</si>
  <si>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</si>
  <si>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</si>
  <si>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</si>
  <si>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</si>
  <si>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</si>
  <si>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</si>
  <si>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</si>
  <si>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</si>
  <si>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</si>
  <si>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</si>
  <si>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</si>
  <si>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</si>
  <si>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</si>
  <si>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</si>
  <si>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</si>
  <si>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</si>
  <si>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</si>
  <si>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</si>
  <si>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</si>
  <si>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</si>
  <si>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</si>
  <si>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</si>
  <si>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</si>
  <si>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</si>
  <si>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</si>
  <si>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</si>
  <si>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</si>
  <si>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</si>
  <si>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</si>
  <si>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</si>
  <si>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</si>
  <si>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</si>
  <si>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</si>
  <si>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</si>
  <si>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</si>
  <si>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</si>
  <si>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</si>
  <si>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</si>
  <si>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</si>
  <si>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</si>
  <si>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</si>
  <si>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</si>
  <si>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</si>
  <si>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</si>
  <si>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</si>
  <si>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</si>
  <si>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</si>
  <si>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</si>
  <si>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</si>
  <si>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</si>
  <si>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</si>
  <si>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</si>
  <si>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</si>
  <si>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</si>
  <si>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</si>
  <si>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</si>
  <si>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</si>
  <si>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</si>
  <si>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</si>
  <si>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</si>
  <si>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</si>
  <si>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</si>
  <si>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</si>
  <si>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</si>
  <si>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</si>
  <si>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</si>
  <si>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</si>
  <si>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</si>
  <si>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</si>
  <si>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</si>
  <si>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</si>
  <si>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</si>
  <si>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</si>
  <si>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</si>
  <si>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</si>
  <si>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</si>
  <si>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</si>
  <si>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</si>
  <si>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</si>
  <si>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</si>
  <si>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</si>
  <si>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</si>
  <si>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</si>
  <si>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</si>
  <si>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</si>
  <si>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</si>
  <si>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</si>
  <si>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</si>
  <si>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</si>
  <si>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</si>
  <si>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</si>
  <si>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</si>
  <si>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</si>
  <si>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</si>
  <si>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</si>
  <si>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</si>
  <si>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</si>
  <si>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</si>
  <si>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</si>
  <si>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</si>
  <si>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</si>
  <si>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</si>
  <si>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</si>
  <si>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</si>
  <si>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</si>
  <si>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</si>
  <si>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</si>
  <si>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</si>
  <si>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</si>
  <si>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</si>
  <si>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</si>
  <si>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</si>
  <si>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</si>
  <si>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</si>
  <si>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</si>
  <si>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</si>
  <si>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</si>
  <si>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</si>
  <si>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</si>
  <si>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</si>
  <si>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</si>
  <si>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</si>
  <si>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</si>
  <si>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</si>
  <si>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</si>
  <si>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</si>
  <si>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</si>
  <si>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</si>
  <si>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</si>
  <si>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</si>
  <si>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</si>
  <si>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</si>
  <si>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</si>
  <si>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</si>
  <si>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</si>
  <si>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</si>
  <si>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</si>
  <si>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</si>
  <si>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</si>
  <si>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</si>
  <si>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</si>
  <si>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</si>
  <si>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</si>
  <si>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</si>
  <si>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</si>
  <si>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</si>
  <si>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</si>
  <si>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</si>
  <si>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</si>
  <si>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</si>
  <si>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</si>
  <si>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</si>
  <si>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</si>
  <si>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</si>
  <si>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</si>
  <si>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</si>
  <si>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</si>
  <si>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</si>
  <si>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</si>
  <si>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</si>
  <si>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</si>
  <si>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</si>
  <si>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</si>
  <si>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</si>
  <si>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</si>
  <si>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</si>
  <si>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</si>
  <si>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</si>
  <si>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</si>
  <si>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</si>
  <si>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</si>
  <si>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</si>
  <si>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</si>
  <si>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</si>
  <si>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</si>
  <si>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</si>
  <si>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</si>
  <si>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</si>
  <si>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</si>
  <si>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</si>
  <si>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</si>
  <si>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</si>
  <si>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</si>
  <si>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</si>
  <si>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</si>
  <si>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</si>
  <si>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</si>
  <si>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</si>
  <si>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</si>
  <si>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</si>
  <si>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</si>
  <si>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</si>
  <si>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</si>
  <si>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</si>
  <si>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</si>
  <si>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</si>
  <si>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</si>
  <si>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</si>
  <si>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</si>
  <si>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</si>
  <si>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</si>
  <si>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</si>
  <si>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</si>
  <si>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</si>
  <si>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</si>
  <si>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</si>
  <si>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</si>
  <si>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</si>
  <si>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</si>
  <si>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</si>
  <si>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</si>
  <si>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</si>
  <si>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</si>
  <si>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</si>
  <si>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</si>
  <si>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</si>
  <si>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</si>
  <si>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</si>
  <si>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</si>
  <si>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</si>
  <si>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</si>
  <si>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</si>
  <si>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</si>
  <si>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</si>
  <si>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</si>
  <si>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</si>
  <si>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</si>
  <si>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</si>
  <si>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</si>
  <si>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</si>
  <si>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</si>
  <si>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</si>
  <si>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</si>
  <si>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</si>
  <si>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</si>
  <si>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</si>
  <si>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</si>
  <si>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</si>
  <si>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</si>
  <si>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</si>
  <si>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</si>
  <si>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</si>
  <si>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</si>
  <si>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</si>
  <si>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</si>
  <si>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</si>
  <si>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</si>
  <si>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</si>
  <si>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</si>
  <si>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</si>
  <si>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</si>
  <si>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</si>
  <si>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</si>
  <si>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</si>
  <si>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</si>
  <si>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</si>
  <si>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</si>
  <si>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</si>
  <si>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</si>
  <si>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</si>
  <si>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</si>
  <si>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</si>
  <si>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</si>
  <si>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</si>
  <si>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</si>
  <si>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</si>
  <si>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</si>
  <si>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</si>
  <si>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</si>
  <si>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</si>
  <si>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</si>
  <si>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</si>
  <si>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</si>
  <si>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</si>
  <si>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</si>
  <si>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</si>
  <si>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</si>
  <si>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</si>
  <si>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</si>
  <si>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</si>
  <si>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</si>
  <si>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</si>
  <si>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</si>
  <si>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</si>
  <si>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</si>
  <si>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</si>
  <si>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</si>
  <si>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</si>
  <si>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</si>
  <si>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</si>
  <si>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</si>
  <si>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</si>
  <si>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</si>
  <si>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</si>
  <si>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</si>
  <si>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</si>
  <si>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</si>
  <si>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</si>
  <si>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</si>
  <si>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</si>
  <si>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</si>
  <si>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</si>
  <si>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</si>
  <si>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</si>
  <si>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</si>
  <si>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</si>
  <si>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</si>
  <si>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</si>
  <si>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</si>
  <si>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</si>
  <si>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</si>
  <si>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</si>
  <si>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</si>
  <si>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</si>
  <si>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</si>
  <si>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</si>
  <si>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</si>
  <si>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</si>
  <si>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</si>
  <si>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</si>
  <si>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</si>
  <si>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</si>
  <si>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</si>
  <si>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</si>
  <si>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</si>
  <si>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</si>
  <si>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</si>
  <si>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</si>
  <si>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</si>
  <si>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</si>
  <si>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</si>
  <si>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</si>
  <si>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</si>
  <si>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</si>
  <si>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</si>
  <si>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</si>
  <si>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</si>
  <si>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</si>
  <si>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</si>
  <si>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</si>
  <si>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</si>
  <si>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</si>
  <si>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</si>
  <si>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</si>
  <si>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</si>
  <si>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</si>
  <si>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</si>
  <si>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</si>
  <si>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</si>
  <si>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</si>
  <si>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</si>
  <si>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</si>
  <si>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</si>
  <si>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</si>
  <si>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</si>
  <si>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</si>
  <si>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</si>
  <si>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</si>
  <si>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</si>
  <si>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</si>
  <si>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</si>
  <si>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</si>
  <si>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</si>
  <si>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</si>
  <si>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</si>
  <si>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</si>
  <si>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</si>
  <si>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</si>
  <si>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</si>
  <si>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</si>
  <si>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</si>
  <si>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</si>
  <si>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</si>
  <si>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</si>
  <si>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</si>
  <si>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</si>
  <si>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</si>
  <si>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</si>
  <si>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</si>
  <si>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</si>
  <si>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</si>
  <si>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</si>
  <si>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</si>
  <si>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</si>
  <si>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</si>
  <si>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</si>
  <si>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</si>
  <si>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</si>
  <si>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</si>
  <si>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</si>
  <si>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</si>
  <si>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</si>
  <si>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</si>
  <si>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</si>
  <si>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</si>
  <si>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</si>
  <si>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</si>
  <si>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</si>
  <si>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</si>
  <si>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</si>
  <si>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</si>
  <si>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</si>
  <si>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</si>
  <si>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</si>
  <si>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</si>
  <si>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</si>
  <si>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</si>
  <si>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</si>
  <si>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</si>
  <si>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</si>
  <si>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</si>
  <si>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</si>
  <si>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</si>
  <si>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</si>
  <si>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 xml:space="preserve">          JULIO/2016</t>
  </si>
  <si>
    <t>Operaciones en moneda extranjera</t>
  </si>
  <si>
    <t>(Cifras expresadas en dólares de los Estados Unidos de América)</t>
  </si>
  <si>
    <t>Reservas de capital, resultados acumulados y patrimonio no ganado</t>
  </si>
  <si>
    <t>Pérdida de Operación</t>
  </si>
  <si>
    <t>Otros Ingresos y Gastos (neto)</t>
  </si>
  <si>
    <t>Cartera de Préstamos ( neto)</t>
  </si>
  <si>
    <t>Pérdida Neta</t>
  </si>
  <si>
    <t>Pérdida antes de impuestos y contribución especial</t>
  </si>
  <si>
    <t>AL MES DE NOVIEMBRE  ACUMULADO</t>
  </si>
  <si>
    <t>POR EL PERIODO DEL 01 DE ENERO AL 30 DE NOVIEMBRE DE 2018</t>
  </si>
  <si>
    <t>AL 30  DE NOVIEMBRE DE  2018</t>
  </si>
  <si>
    <t>NOVIEMBRE/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</si>
</sst>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-* #,##0.0_-;\-* #,##0.0_-;_-* &quot;-&quot;??_-;_-@_-"/>
    <numFmt numFmtId="174" formatCode="_-[$$-409]* #,##0.0_ ;_-[$$-409]* \-#,##0.0\ ;_-[$$-409]* &quot;-&quot;??_ ;_-@_ "/>
    <numFmt numFmtId="175" formatCode="_([$$-409]* #,##0.0_);_([$$-409]* \(#,##0.0\);_([$$-409]* &quot;-&quot;??_);_(@_)"/>
    <numFmt numFmtId="176" formatCode="_-[$$-409]* #,##0.00_ ;_-[$$-409]* \-#,##0.00\ ;_-[$$-409]* &quot;-&quot;??_ ;_-@_ "/>
    <numFmt numFmtId="177" formatCode="_-* #,##0.00000_-;\-* #,##0.00000_-;_-* &quot;-&quot;??_-;_-@_-"/>
    <numFmt numFmtId="178" formatCode="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196">
    <xf numFmtId="0" fontId="0" fillId="0" borderId="0" xfId="0"/>
    <xf numFmtId="0" fontId="3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168" fontId="0" fillId="2" borderId="0" xfId="0" applyNumberFormat="1" applyFill="1" applyBorder="1"/>
    <xf numFmtId="40" fontId="2" fillId="2" borderId="0" xfId="0" applyNumberFormat="1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166" fontId="2" fillId="2" borderId="0" xfId="0" applyNumberFormat="1" applyFont="1" applyFill="1" applyBorder="1" applyAlignment="1">
      <alignment horizontal="right" vertical="top" wrapText="1"/>
    </xf>
    <xf numFmtId="167" fontId="5" fillId="2" borderId="0" xfId="0" applyNumberFormat="1" applyFont="1" applyFill="1" applyBorder="1"/>
    <xf numFmtId="40" fontId="6" fillId="2" borderId="0" xfId="0" applyNumberFormat="1" applyFont="1" applyFill="1" applyBorder="1" applyAlignment="1">
      <alignment horizontal="right" vertical="top" wrapText="1"/>
    </xf>
    <xf numFmtId="40" fontId="0" fillId="2" borderId="0" xfId="0" applyNumberForma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43" fontId="0" fillId="0" borderId="0" xfId="1" applyFont="1"/>
    <xf numFmtId="0" fontId="5" fillId="0" borderId="0" xfId="0" applyFont="1"/>
    <xf numFmtId="165" fontId="0" fillId="0" borderId="0" xfId="0" applyNumberFormat="1"/>
    <xf numFmtId="170" fontId="5" fillId="0" borderId="0" xfId="0" applyNumberFormat="1" applyFont="1" applyFill="1" applyBorder="1"/>
    <xf numFmtId="40" fontId="2" fillId="0" borderId="0" xfId="0" applyNumberFormat="1" applyFont="1" applyFill="1" applyBorder="1" applyAlignment="1">
      <alignment horizontal="right" vertical="top" wrapText="1"/>
    </xf>
    <xf numFmtId="40" fontId="3" fillId="0" borderId="0" xfId="0" applyNumberFormat="1" applyFont="1" applyFill="1" applyBorder="1" applyAlignment="1">
      <alignment horizontal="right" vertical="top" wrapText="1"/>
    </xf>
    <xf numFmtId="170" fontId="0" fillId="0" borderId="0" xfId="0" applyNumberFormat="1" applyFill="1" applyBorder="1"/>
    <xf numFmtId="170" fontId="5" fillId="0" borderId="3" xfId="0" applyNumberFormat="1" applyFont="1" applyFill="1" applyBorder="1"/>
    <xf numFmtId="170" fontId="3" fillId="0" borderId="3" xfId="0" applyNumberFormat="1" applyFont="1" applyFill="1" applyBorder="1" applyAlignment="1">
      <alignment horizontal="right" vertical="top" wrapText="1"/>
    </xf>
    <xf numFmtId="166" fontId="0" fillId="2" borderId="0" xfId="0" applyNumberFormat="1" applyFill="1" applyBorder="1"/>
    <xf numFmtId="167" fontId="5" fillId="0" borderId="0" xfId="0" applyNumberFormat="1" applyFont="1" applyFill="1" applyBorder="1"/>
    <xf numFmtId="0" fontId="12" fillId="0" borderId="0" xfId="0" applyFont="1" applyFill="1" applyAlignment="1">
      <alignment horizontal="left" wrapText="1"/>
    </xf>
    <xf numFmtId="43" fontId="0" fillId="0" borderId="0" xfId="1" applyFont="1" applyFill="1"/>
    <xf numFmtId="43" fontId="7" fillId="0" borderId="2" xfId="1" applyFont="1" applyFill="1" applyBorder="1"/>
    <xf numFmtId="43" fontId="13" fillId="0" borderId="0" xfId="1" applyFont="1"/>
    <xf numFmtId="43" fontId="14" fillId="0" borderId="0" xfId="1" applyFont="1" applyAlignment="1">
      <alignment horizontal="left" indent="4"/>
    </xf>
    <xf numFmtId="43" fontId="13" fillId="0" borderId="0" xfId="1" applyFont="1" applyAlignment="1">
      <alignment horizontal="left" indent="4"/>
    </xf>
    <xf numFmtId="172" fontId="15" fillId="0" borderId="0" xfId="1" applyNumberFormat="1" applyFont="1"/>
    <xf numFmtId="43" fontId="0" fillId="0" borderId="0" xfId="0" applyNumberFormat="1"/>
    <xf numFmtId="0" fontId="0" fillId="4" borderId="0" xfId="0" applyFill="1"/>
    <xf numFmtId="43" fontId="0" fillId="4" borderId="0" xfId="1" applyFont="1" applyFill="1"/>
    <xf numFmtId="43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43" fontId="0" fillId="0" borderId="5" xfId="1" applyFont="1" applyBorder="1"/>
    <xf numFmtId="0" fontId="0" fillId="0" borderId="6" xfId="0" applyBorder="1"/>
    <xf numFmtId="0" fontId="5" fillId="0" borderId="7" xfId="0" applyFont="1" applyBorder="1"/>
    <xf numFmtId="0" fontId="0" fillId="0" borderId="0" xfId="0" applyBorder="1"/>
    <xf numFmtId="43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5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43" fontId="0" fillId="0" borderId="10" xfId="1" applyFont="1" applyBorder="1"/>
    <xf numFmtId="0" fontId="0" fillId="0" borderId="11" xfId="0" applyBorder="1"/>
    <xf numFmtId="164" fontId="2" fillId="2" borderId="0" xfId="11" applyFont="1" applyFill="1" applyBorder="1" applyAlignment="1">
      <alignment vertical="top" wrapText="1"/>
    </xf>
    <xf numFmtId="167" fontId="0" fillId="2" borderId="5" xfId="0" applyNumberFormat="1" applyFill="1" applyBorder="1"/>
    <xf numFmtId="0" fontId="0" fillId="2" borderId="5" xfId="0" applyFill="1" applyBorder="1"/>
    <xf numFmtId="168" fontId="0" fillId="2" borderId="5" xfId="0" applyNumberFormat="1" applyFill="1" applyBorder="1"/>
    <xf numFmtId="0" fontId="0" fillId="2" borderId="8" xfId="0" applyFill="1" applyBorder="1"/>
    <xf numFmtId="0" fontId="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168" fontId="0" fillId="0" borderId="0" xfId="0" applyNumberFormat="1" applyFill="1" applyBorder="1"/>
    <xf numFmtId="0" fontId="3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2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5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40" fontId="0" fillId="2" borderId="10" xfId="0" applyNumberFormat="1" applyFill="1" applyBorder="1" applyAlignment="1">
      <alignment horizontal="right"/>
    </xf>
    <xf numFmtId="0" fontId="0" fillId="2" borderId="11" xfId="0" applyFill="1" applyBorder="1"/>
    <xf numFmtId="0" fontId="5" fillId="0" borderId="4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10" xfId="0" applyFont="1" applyFill="1" applyBorder="1"/>
    <xf numFmtId="0" fontId="2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/>
    </xf>
    <xf numFmtId="43" fontId="0" fillId="5" borderId="0" xfId="1" applyFont="1" applyFill="1"/>
    <xf numFmtId="43" fontId="0" fillId="6" borderId="0" xfId="1" applyFont="1" applyFill="1"/>
    <xf numFmtId="43" fontId="0" fillId="7" borderId="0" xfId="1" applyFont="1" applyFill="1"/>
    <xf numFmtId="43" fontId="11" fillId="0" borderId="0" xfId="1" applyFont="1" applyAlignment="1">
      <alignment horizontal="center"/>
    </xf>
    <xf numFmtId="43" fontId="5" fillId="0" borderId="0" xfId="1" applyFont="1"/>
    <xf numFmtId="0" fontId="3" fillId="0" borderId="7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vertical="top"/>
    </xf>
    <xf numFmtId="0" fontId="2" fillId="3" borderId="7" xfId="0" applyFont="1" applyFill="1" applyBorder="1" applyAlignment="1">
      <alignment horizontal="left" wrapText="1" indent="7"/>
    </xf>
    <xf numFmtId="0" fontId="2" fillId="3" borderId="0" xfId="0" applyFont="1" applyFill="1" applyBorder="1" applyAlignment="1">
      <alignment horizontal="left" wrapText="1" indent="7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3" fillId="2" borderId="8" xfId="0" applyNumberFormat="1" applyFont="1" applyFill="1" applyBorder="1" applyAlignment="1">
      <alignment vertical="top" wrapText="1"/>
    </xf>
    <xf numFmtId="39" fontId="2" fillId="2" borderId="8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168" fontId="0" fillId="0" borderId="1" xfId="0" applyNumberFormat="1" applyFill="1" applyBorder="1"/>
    <xf numFmtId="168" fontId="5" fillId="0" borderId="1" xfId="0" applyNumberFormat="1" applyFont="1" applyFill="1" applyBorder="1" applyAlignment="1">
      <alignment horizontal="right" vertical="center"/>
    </xf>
    <xf numFmtId="40" fontId="5" fillId="2" borderId="1" xfId="0" applyNumberFormat="1" applyFont="1" applyFill="1" applyBorder="1"/>
    <xf numFmtId="165" fontId="2" fillId="2" borderId="2" xfId="11" applyNumberFormat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vertical="top"/>
    </xf>
    <xf numFmtId="0" fontId="5" fillId="0" borderId="8" xfId="0" applyFont="1" applyFill="1" applyBorder="1"/>
    <xf numFmtId="0" fontId="5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68" fontId="0" fillId="0" borderId="0" xfId="0" applyNumberFormat="1" applyFill="1" applyBorder="1" applyAlignment="1">
      <alignment vertical="center"/>
    </xf>
    <xf numFmtId="40" fontId="0" fillId="0" borderId="0" xfId="0" applyNumberFormat="1" applyFill="1" applyBorder="1"/>
    <xf numFmtId="168" fontId="0" fillId="2" borderId="8" xfId="0" applyNumberFormat="1" applyFill="1" applyBorder="1" applyAlignment="1">
      <alignment vertical="center"/>
    </xf>
    <xf numFmtId="168" fontId="5" fillId="2" borderId="8" xfId="0" applyNumberFormat="1" applyFont="1" applyFill="1" applyBorder="1" applyAlignment="1">
      <alignment vertical="top"/>
    </xf>
    <xf numFmtId="168" fontId="5" fillId="2" borderId="12" xfId="0" applyNumberFormat="1" applyFont="1" applyFill="1" applyBorder="1" applyAlignment="1">
      <alignment vertical="top"/>
    </xf>
    <xf numFmtId="40" fontId="2" fillId="2" borderId="12" xfId="0" applyNumberFormat="1" applyFont="1" applyFill="1" applyBorder="1" applyAlignment="1">
      <alignment vertical="top" wrapText="1"/>
    </xf>
    <xf numFmtId="169" fontId="2" fillId="2" borderId="12" xfId="0" applyNumberFormat="1" applyFont="1" applyFill="1" applyBorder="1" applyAlignment="1">
      <alignment vertical="top" wrapText="1"/>
    </xf>
    <xf numFmtId="40" fontId="2" fillId="2" borderId="13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168" fontId="0" fillId="0" borderId="1" xfId="0" applyNumberFormat="1" applyFill="1" applyBorder="1" applyAlignment="1">
      <alignment horizontal="right" vertical="center"/>
    </xf>
    <xf numFmtId="43" fontId="3" fillId="2" borderId="0" xfId="0" applyNumberFormat="1" applyFont="1" applyFill="1" applyBorder="1" applyAlignment="1">
      <alignment horizontal="center" vertical="top" wrapText="1"/>
    </xf>
    <xf numFmtId="168" fontId="0" fillId="0" borderId="8" xfId="0" applyNumberFormat="1" applyFill="1" applyBorder="1" applyAlignment="1">
      <alignment vertical="top"/>
    </xf>
    <xf numFmtId="0" fontId="3" fillId="0" borderId="7" xfId="0" applyFont="1" applyFill="1" applyBorder="1" applyAlignment="1">
      <alignment horizontal="left" vertical="center" wrapText="1"/>
    </xf>
    <xf numFmtId="168" fontId="5" fillId="2" borderId="13" xfId="0" applyNumberFormat="1" applyFont="1" applyFill="1" applyBorder="1" applyAlignment="1">
      <alignment vertical="center"/>
    </xf>
    <xf numFmtId="43" fontId="5" fillId="0" borderId="3" xfId="1" applyFont="1" applyFill="1" applyBorder="1"/>
    <xf numFmtId="40" fontId="5" fillId="0" borderId="14" xfId="0" applyNumberFormat="1" applyFont="1" applyFill="1" applyBorder="1"/>
    <xf numFmtId="40" fontId="5" fillId="0" borderId="1" xfId="0" applyNumberFormat="1" applyFont="1" applyFill="1" applyBorder="1" applyAlignment="1">
      <alignment vertical="center"/>
    </xf>
    <xf numFmtId="40" fontId="5" fillId="2" borderId="0" xfId="0" applyNumberFormat="1" applyFont="1" applyFill="1" applyBorder="1"/>
    <xf numFmtId="43" fontId="5" fillId="2" borderId="0" xfId="1" applyFont="1" applyFill="1" applyBorder="1"/>
    <xf numFmtId="40" fontId="5" fillId="2" borderId="8" xfId="0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43" fontId="0" fillId="2" borderId="0" xfId="0" applyNumberFormat="1" applyFill="1" applyBorder="1"/>
    <xf numFmtId="173" fontId="0" fillId="2" borderId="5" xfId="1" applyNumberFormat="1" applyFont="1" applyFill="1" applyBorder="1"/>
    <xf numFmtId="173" fontId="0" fillId="2" borderId="0" xfId="1" applyNumberFormat="1" applyFont="1" applyFill="1" applyBorder="1"/>
    <xf numFmtId="174" fontId="5" fillId="2" borderId="0" xfId="0" applyNumberFormat="1" applyFont="1" applyFill="1" applyBorder="1"/>
    <xf numFmtId="173" fontId="5" fillId="2" borderId="0" xfId="1" applyNumberFormat="1" applyFont="1" applyFill="1" applyBorder="1"/>
    <xf numFmtId="40" fontId="2" fillId="2" borderId="0" xfId="0" applyNumberFormat="1" applyFont="1" applyFill="1" applyBorder="1" applyAlignment="1">
      <alignment vertical="top" wrapText="1"/>
    </xf>
    <xf numFmtId="175" fontId="2" fillId="2" borderId="0" xfId="0" applyNumberFormat="1" applyFont="1" applyFill="1" applyBorder="1" applyAlignment="1">
      <alignment vertical="top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 wrapText="1"/>
    </xf>
    <xf numFmtId="43" fontId="18" fillId="2" borderId="0" xfId="1" applyFont="1" applyFill="1" applyBorder="1"/>
    <xf numFmtId="43" fontId="3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5" fillId="2" borderId="12" xfId="1" applyNumberFormat="1" applyFont="1" applyFill="1" applyBorder="1"/>
    <xf numFmtId="176" fontId="5" fillId="2" borderId="0" xfId="0" applyNumberFormat="1" applyFont="1" applyFill="1" applyBorder="1"/>
    <xf numFmtId="177" fontId="0" fillId="2" borderId="0" xfId="1" applyNumberFormat="1" applyFont="1" applyFill="1" applyBorder="1"/>
    <xf numFmtId="0" fontId="0" fillId="2" borderId="5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right" vertical="center"/>
    </xf>
    <xf numFmtId="168" fontId="0" fillId="2" borderId="5" xfId="0" applyNumberFormat="1" applyFill="1" applyBorder="1" applyAlignment="1">
      <alignment horizontal="right"/>
    </xf>
    <xf numFmtId="168" fontId="0" fillId="2" borderId="0" xfId="0" applyNumberFormat="1" applyFill="1" applyBorder="1" applyAlignment="1">
      <alignment horizontal="right"/>
    </xf>
    <xf numFmtId="178" fontId="0" fillId="2" borderId="0" xfId="0" applyNumberFormat="1" applyFill="1" applyBorder="1" applyAlignment="1">
      <alignment horizontal="right"/>
    </xf>
    <xf numFmtId="40" fontId="5" fillId="0" borderId="3" xfId="0" applyNumberFormat="1" applyFont="1" applyFill="1" applyBorder="1" applyAlignment="1">
      <alignment vertical="center"/>
    </xf>
    <xf numFmtId="43" fontId="3" fillId="0" borderId="8" xfId="1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center" vertical="top" wrapText="1"/>
    </xf>
    <xf numFmtId="165" fontId="5" fillId="2" borderId="1" xfId="1" applyNumberFormat="1" applyFont="1" applyFill="1" applyBorder="1" applyAlignment="1">
      <alignment vertical="center"/>
    </xf>
    <xf numFmtId="43" fontId="5" fillId="0" borderId="0" xfId="1" applyFont="1" applyFill="1" applyBorder="1"/>
    <xf numFmtId="0" fontId="2" fillId="3" borderId="7" xfId="0" applyFont="1" applyFill="1" applyBorder="1" applyAlignment="1">
      <alignment horizontal="left" wrapText="1" indent="7"/>
    </xf>
    <xf numFmtId="0" fontId="2" fillId="3" borderId="0" xfId="0" applyFont="1" applyFill="1" applyBorder="1" applyAlignment="1">
      <alignment horizontal="left" wrapText="1" indent="7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2">
    <cellStyle name="Millares" xfId="1" builtinId="3"/>
    <cellStyle name="Millares 2" xfId="3"/>
    <cellStyle name="Millares 2 2" xfId="4"/>
    <cellStyle name="Moneda" xfId="11" builtinId="4"/>
    <cellStyle name="Normal" xfId="0" builtinId="0"/>
    <cellStyle name="Normal 2" xfId="2"/>
    <cellStyle name="Normal 2 2" xfId="5"/>
    <cellStyle name="Normal 2 2 2" xfId="6"/>
    <cellStyle name="Porcentual 2" xfId="7"/>
    <cellStyle name="Porcentual 2 2" xfId="8"/>
    <cellStyle name="Porcentual 2 2 2" xfId="9"/>
    <cellStyle name="Porcentual 2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/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6</xdr:col>
      <xdr:colOff>0</xdr:colOff>
      <xdr:row>45</xdr:row>
      <xdr:rowOff>60416</xdr:rowOff>
    </xdr:to>
    <xdr:sp macro="" textlink="">
      <xdr:nvSpPr>
        <xdr:cNvPr id="17" name="2 CuadroTexto"/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/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6</xdr:col>
      <xdr:colOff>0</xdr:colOff>
      <xdr:row>52</xdr:row>
      <xdr:rowOff>57150</xdr:rowOff>
    </xdr:to>
    <xdr:sp macro="" textlink="">
      <xdr:nvSpPr>
        <xdr:cNvPr id="20" name="5 CuadroTexto"/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6</xdr:col>
      <xdr:colOff>0</xdr:colOff>
      <xdr:row>58</xdr:row>
      <xdr:rowOff>38100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8</xdr:col>
      <xdr:colOff>365760</xdr:colOff>
      <xdr:row>67</xdr:row>
      <xdr:rowOff>32403</xdr:rowOff>
    </xdr:to>
    <xdr:sp macro="" textlink="">
      <xdr:nvSpPr>
        <xdr:cNvPr id="9" name="1 CuadroTexto"/>
        <xdr:cNvSpPr txBox="1"/>
      </xdr:nvSpPr>
      <xdr:spPr>
        <a:xfrm>
          <a:off x="5875020" y="9451265"/>
          <a:ext cx="215646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Mario Dávila Moreno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SV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Admistración y Finanzas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2628900</xdr:colOff>
      <xdr:row>69</xdr:row>
      <xdr:rowOff>69477</xdr:rowOff>
    </xdr:from>
    <xdr:to>
      <xdr:col>3</xdr:col>
      <xdr:colOff>60960</xdr:colOff>
      <xdr:row>71</xdr:row>
      <xdr:rowOff>96836</xdr:rowOff>
    </xdr:to>
    <xdr:sp macro="" textlink="">
      <xdr:nvSpPr>
        <xdr:cNvPr id="10" name="3 CuadroTexto"/>
        <xdr:cNvSpPr txBox="1">
          <a:spLocks noChangeArrowheads="1"/>
        </xdr:cNvSpPr>
      </xdr:nvSpPr>
      <xdr:spPr bwMode="auto">
        <a:xfrm>
          <a:off x="3108960" y="10181217"/>
          <a:ext cx="1965960" cy="36263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Contador General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104775</xdr:colOff>
      <xdr:row>64</xdr:row>
      <xdr:rowOff>120463</xdr:rowOff>
    </xdr:from>
    <xdr:to>
      <xdr:col>1</xdr:col>
      <xdr:colOff>1819275</xdr:colOff>
      <xdr:row>67</xdr:row>
      <xdr:rowOff>9338</xdr:rowOff>
    </xdr:to>
    <xdr:sp macro="" textlink="">
      <xdr:nvSpPr>
        <xdr:cNvPr id="11" name="Text Box 22"/>
        <xdr:cNvSpPr txBox="1">
          <a:spLocks noChangeArrowheads="1"/>
        </xdr:cNvSpPr>
      </xdr:nvSpPr>
      <xdr:spPr bwMode="auto">
        <a:xfrm>
          <a:off x="571500" y="7854763"/>
          <a:ext cx="17145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Christian  Tomasino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Ejecutivo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11</xdr:col>
      <xdr:colOff>746760</xdr:colOff>
      <xdr:row>0</xdr:row>
      <xdr:rowOff>0</xdr:rowOff>
    </xdr:from>
    <xdr:to>
      <xdr:col>12</xdr:col>
      <xdr:colOff>704850</xdr:colOff>
      <xdr:row>1</xdr:row>
      <xdr:rowOff>76200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0"/>
          <a:ext cx="1238250" cy="10439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38</xdr:row>
      <xdr:rowOff>9526</xdr:rowOff>
    </xdr:from>
    <xdr:to>
      <xdr:col>3</xdr:col>
      <xdr:colOff>1577340</xdr:colOff>
      <xdr:row>41</xdr:row>
      <xdr:rowOff>28575</xdr:rowOff>
    </xdr:to>
    <xdr:sp macro="" textlink="">
      <xdr:nvSpPr>
        <xdr:cNvPr id="2" name="1 CuadroTexto"/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Mario Dávila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Gerencia Financiera</a:t>
          </a:r>
          <a:endParaRPr kumimoji="0" lang="es-SV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37</xdr:row>
      <xdr:rowOff>85726</xdr:rowOff>
    </xdr:from>
    <xdr:to>
      <xdr:col>1</xdr:col>
      <xdr:colOff>1783080</xdr:colOff>
      <xdr:row>39</xdr:row>
      <xdr:rowOff>152400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247649" y="8193406"/>
          <a:ext cx="153543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rtl="0" eaLnBrk="1" fontAlgn="auto" latinLnBrk="0" hangingPunct="1"/>
          <a:r>
            <a:rPr lang="es-ES" sz="1100" b="0" i="0" baseline="0">
              <a:effectLst/>
              <a:latin typeface="+mn-lt"/>
              <a:ea typeface="+mn-ea"/>
              <a:cs typeface="+mn-cs"/>
            </a:rPr>
            <a:t>Christian  Tomasino</a:t>
          </a:r>
          <a:endParaRPr lang="es-MX" sz="1000">
            <a:effectLst/>
          </a:endParaRPr>
        </a:p>
        <a:p>
          <a:pPr rtl="0" eaLnBrk="1" fontAlgn="auto" latinLnBrk="0" hangingPunct="1"/>
          <a:r>
            <a:rPr lang="es-ES" sz="1100" b="0" i="0" baseline="0">
              <a:effectLst/>
              <a:latin typeface="+mn-lt"/>
              <a:ea typeface="+mn-ea"/>
              <a:cs typeface="+mn-cs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Director Ejecutivo</a:t>
          </a:r>
          <a:endParaRPr lang="es-MX" sz="1000">
            <a:effectLst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1554480</xdr:colOff>
      <xdr:row>42</xdr:row>
      <xdr:rowOff>47626</xdr:rowOff>
    </xdr:from>
    <xdr:to>
      <xdr:col>2</xdr:col>
      <xdr:colOff>2101215</xdr:colOff>
      <xdr:row>45</xdr:row>
      <xdr:rowOff>38100</xdr:rowOff>
    </xdr:to>
    <xdr:sp macro="" textlink="">
      <xdr:nvSpPr>
        <xdr:cNvPr id="5" name="3 CuadroTexto"/>
        <xdr:cNvSpPr txBox="1">
          <a:spLocks noChangeArrowheads="1"/>
        </xdr:cNvSpPr>
      </xdr:nvSpPr>
      <xdr:spPr bwMode="auto">
        <a:xfrm>
          <a:off x="1554480" y="9473566"/>
          <a:ext cx="3289935" cy="5086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Contador General</a:t>
          </a:r>
        </a:p>
      </xdr:txBody>
    </xdr:sp>
    <xdr:clientData/>
  </xdr:twoCellAnchor>
  <xdr:twoCellAnchor editAs="oneCell">
    <xdr:from>
      <xdr:col>4</xdr:col>
      <xdr:colOff>731520</xdr:colOff>
      <xdr:row>0</xdr:row>
      <xdr:rowOff>0</xdr:rowOff>
    </xdr:from>
    <xdr:to>
      <xdr:col>5</xdr:col>
      <xdr:colOff>864870</xdr:colOff>
      <xdr:row>1</xdr:row>
      <xdr:rowOff>133350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96200" y="0"/>
          <a:ext cx="1238250" cy="1047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2"/>
  <sheetViews>
    <sheetView showGridLines="0" tabSelected="1" workbookViewId="0">
      <selection activeCell="A39" sqref="A39"/>
    </sheetView>
  </sheetViews>
  <sheetFormatPr baseColWidth="10" defaultColWidth="9.109375" defaultRowHeight="13.2" x14ac:dyDescent="0.25"/>
  <cols>
    <col min="1" max="1" width="7" style="2" customWidth="1"/>
    <col min="2" max="2" width="58.109375" style="2" customWidth="1"/>
    <col min="3" max="3" width="8" style="2" customWidth="1"/>
    <col min="4" max="4" width="19.44140625" style="2" customWidth="1"/>
    <col min="5" max="5" width="19.21875" style="2" customWidth="1"/>
    <col min="6" max="6" width="25.33203125" style="12" hidden="1" customWidth="1"/>
    <col min="7" max="7" width="11.88671875" style="3" hidden="1" customWidth="1"/>
    <col min="8" max="8" width="11.5546875" style="3" hidden="1" customWidth="1"/>
    <col min="9" max="9" width="9.5546875" style="3" customWidth="1"/>
    <col min="10" max="10" width="16.21875" style="150" hidden="1" customWidth="1"/>
    <col min="11" max="11" width="28" style="167" hidden="1" customWidth="1"/>
    <col min="12" max="12" width="18.6640625" style="170" customWidth="1"/>
    <col min="13" max="13" width="14" style="4" customWidth="1"/>
    <col min="14" max="14" width="17.109375" style="4" customWidth="1"/>
    <col min="15" max="15" width="35.109375" style="2" customWidth="1"/>
    <col min="16" max="16" width="13.5546875" style="2" customWidth="1"/>
    <col min="17" max="17" width="22.44140625" style="2" customWidth="1"/>
    <col min="18" max="18" width="15.44140625" style="2" customWidth="1"/>
    <col min="19" max="19" width="16.6640625" style="2" customWidth="1"/>
    <col min="20" max="20" width="18.5546875" style="2" customWidth="1"/>
    <col min="21" max="21" width="19.44140625" style="2" customWidth="1"/>
    <col min="22" max="22" width="30.6640625" style="2" customWidth="1"/>
    <col min="23" max="23" width="20.33203125" style="2" customWidth="1"/>
    <col min="24" max="24" width="30.33203125" style="2" customWidth="1"/>
    <col min="25" max="25" width="25.88671875" style="2" customWidth="1"/>
    <col min="26" max="26" width="25" style="2" customWidth="1"/>
    <col min="27" max="27" width="37.109375" style="2" customWidth="1"/>
    <col min="28" max="28" width="58.88671875" style="2" customWidth="1"/>
    <col min="29" max="29" width="30.109375" style="2" customWidth="1"/>
    <col min="30" max="30" width="25" style="2" customWidth="1"/>
    <col min="31" max="31" width="19.6640625" style="2" customWidth="1"/>
    <col min="32" max="16384" width="9.109375" style="2"/>
  </cols>
  <sheetData>
    <row r="1" spans="1:31" ht="76.5" customHeight="1" x14ac:dyDescent="0.25">
      <c r="A1" s="1"/>
      <c r="B1" s="179"/>
      <c r="C1" s="180"/>
      <c r="D1" s="180"/>
      <c r="E1" s="180"/>
      <c r="F1" s="180"/>
      <c r="G1" s="67"/>
      <c r="H1" s="67"/>
      <c r="I1" s="114"/>
      <c r="J1" s="149"/>
      <c r="K1" s="166"/>
      <c r="L1" s="169"/>
      <c r="M1" s="69"/>
      <c r="N1" s="69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</row>
    <row r="2" spans="1:31" ht="13.8" x14ac:dyDescent="0.25">
      <c r="A2" s="1"/>
      <c r="B2" s="184" t="s">
        <v>12</v>
      </c>
      <c r="C2" s="185"/>
      <c r="D2" s="185"/>
      <c r="E2" s="185"/>
      <c r="F2" s="185"/>
      <c r="G2" s="185"/>
      <c r="H2" s="185"/>
      <c r="I2" s="186"/>
    </row>
    <row r="3" spans="1:31" ht="13.8" x14ac:dyDescent="0.25">
      <c r="A3" s="1"/>
      <c r="B3" s="184" t="s">
        <v>2707</v>
      </c>
      <c r="C3" s="185"/>
      <c r="D3" s="185"/>
      <c r="E3" s="185"/>
      <c r="F3" s="185"/>
      <c r="G3" s="185"/>
      <c r="H3" s="185"/>
      <c r="I3" s="186"/>
    </row>
    <row r="4" spans="1:31" ht="13.8" x14ac:dyDescent="0.25">
      <c r="A4" s="1"/>
      <c r="B4" s="184" t="s">
        <v>3854</v>
      </c>
      <c r="C4" s="185"/>
      <c r="D4" s="185"/>
      <c r="E4" s="185"/>
      <c r="F4" s="185"/>
      <c r="G4" s="185"/>
      <c r="H4" s="185"/>
      <c r="I4" s="186"/>
    </row>
    <row r="5" spans="1:31" x14ac:dyDescent="0.25">
      <c r="A5" s="1"/>
      <c r="B5" s="181" t="s">
        <v>3845</v>
      </c>
      <c r="C5" s="182"/>
      <c r="D5" s="182"/>
      <c r="E5" s="182"/>
      <c r="F5" s="182"/>
      <c r="G5" s="182"/>
      <c r="H5" s="182"/>
      <c r="I5" s="183"/>
    </row>
    <row r="6" spans="1:31" x14ac:dyDescent="0.25">
      <c r="A6" s="1"/>
      <c r="B6" s="104"/>
      <c r="C6" s="105"/>
      <c r="D6" s="105"/>
      <c r="E6" s="106"/>
      <c r="F6" s="5"/>
      <c r="I6" s="76"/>
    </row>
    <row r="7" spans="1:31" x14ac:dyDescent="0.25">
      <c r="A7" s="1"/>
      <c r="B7" s="104"/>
      <c r="C7" s="105"/>
      <c r="D7" s="105"/>
      <c r="E7" s="124" t="s">
        <v>3855</v>
      </c>
      <c r="F7" s="123" t="s">
        <v>3843</v>
      </c>
      <c r="G7" s="2"/>
      <c r="H7" s="2"/>
      <c r="I7" s="70"/>
      <c r="L7" s="167"/>
      <c r="M7" s="2"/>
      <c r="N7" s="2"/>
    </row>
    <row r="8" spans="1:31" x14ac:dyDescent="0.25">
      <c r="A8" s="1"/>
      <c r="B8" s="71" t="s">
        <v>0</v>
      </c>
      <c r="C8" s="7"/>
      <c r="D8" s="105"/>
      <c r="E8" s="106"/>
      <c r="F8" s="5"/>
      <c r="G8" s="2"/>
      <c r="H8" s="2"/>
      <c r="I8" s="70"/>
      <c r="L8" s="167"/>
      <c r="M8" s="2"/>
      <c r="N8" s="2"/>
    </row>
    <row r="9" spans="1:31" x14ac:dyDescent="0.25">
      <c r="A9" s="1"/>
      <c r="B9" s="72" t="s">
        <v>1</v>
      </c>
      <c r="C9" s="8"/>
      <c r="D9" s="6"/>
      <c r="E9" s="6"/>
      <c r="F9" s="9"/>
      <c r="G9" s="2"/>
      <c r="H9" s="2"/>
      <c r="I9" s="70"/>
      <c r="L9" s="167"/>
      <c r="M9" s="2"/>
      <c r="N9" s="2"/>
    </row>
    <row r="10" spans="1:31" x14ac:dyDescent="0.25">
      <c r="A10" s="1"/>
      <c r="B10" s="73" t="s">
        <v>582</v>
      </c>
      <c r="C10" s="6"/>
      <c r="D10" s="8" t="s">
        <v>571</v>
      </c>
      <c r="E10" s="125">
        <v>25340811.530000001</v>
      </c>
      <c r="F10" s="74">
        <v>36425756.82</v>
      </c>
      <c r="G10" s="2"/>
      <c r="H10" s="2"/>
      <c r="I10" s="70"/>
      <c r="J10" s="165">
        <f>+E10/1000</f>
        <v>25340.811530000003</v>
      </c>
      <c r="K10" s="168" t="str">
        <f>+FIXED(J10,1)</f>
        <v>25,340.8</v>
      </c>
      <c r="L10" s="167"/>
      <c r="M10" s="2"/>
      <c r="N10" s="2"/>
    </row>
    <row r="11" spans="1:31" ht="13.5" customHeight="1" x14ac:dyDescent="0.25">
      <c r="A11" s="1"/>
      <c r="B11" s="73" t="s">
        <v>583</v>
      </c>
      <c r="C11" s="6"/>
      <c r="D11" s="6"/>
      <c r="E11" s="74">
        <v>2047854.38</v>
      </c>
      <c r="F11" s="74">
        <v>2119817.02</v>
      </c>
      <c r="G11" s="2"/>
      <c r="H11" s="2"/>
      <c r="I11" s="70"/>
      <c r="J11" s="165">
        <f t="shared" ref="J11:J38" si="0">+E11/1000</f>
        <v>2047.85438</v>
      </c>
      <c r="K11" s="168" t="str">
        <f t="shared" ref="K11:K38" si="1">+FIXED(J11,1)</f>
        <v>2,047.9</v>
      </c>
      <c r="L11" s="167"/>
      <c r="M11" s="2"/>
      <c r="N11" s="2"/>
    </row>
    <row r="12" spans="1:31" ht="21.75" customHeight="1" x14ac:dyDescent="0.25">
      <c r="A12" s="1"/>
      <c r="B12" s="73" t="s">
        <v>584</v>
      </c>
      <c r="C12" s="6"/>
      <c r="D12" s="6"/>
      <c r="E12" s="74">
        <v>1451444.93</v>
      </c>
      <c r="F12" s="74">
        <v>9673076.0199999996</v>
      </c>
      <c r="G12" s="2"/>
      <c r="H12" s="2"/>
      <c r="I12" s="70"/>
      <c r="J12" s="165"/>
      <c r="L12" s="167"/>
      <c r="M12" s="2"/>
      <c r="N12" s="2"/>
    </row>
    <row r="13" spans="1:31" ht="19.5" customHeight="1" x14ac:dyDescent="0.25">
      <c r="A13" s="1"/>
      <c r="B13" s="73" t="s">
        <v>3849</v>
      </c>
      <c r="C13" s="6"/>
      <c r="D13" s="6"/>
      <c r="E13" s="115">
        <v>42974812.609999999</v>
      </c>
      <c r="F13" s="115">
        <v>32450935.249999996</v>
      </c>
      <c r="G13" s="2"/>
      <c r="H13" s="2"/>
      <c r="I13" s="70"/>
      <c r="J13" s="165">
        <f t="shared" si="0"/>
        <v>42974.812610000001</v>
      </c>
      <c r="K13" s="167" t="str">
        <f t="shared" si="1"/>
        <v>42,974.8</v>
      </c>
      <c r="L13" s="167"/>
      <c r="M13" s="2"/>
      <c r="N13" s="2"/>
    </row>
    <row r="14" spans="1:31" ht="22.5" customHeight="1" x14ac:dyDescent="0.25">
      <c r="A14" s="1"/>
      <c r="B14" s="73"/>
      <c r="C14" s="6"/>
      <c r="D14" s="6"/>
      <c r="E14" s="139">
        <f>SUM(E10:E13)</f>
        <v>71814923.450000003</v>
      </c>
      <c r="F14" s="25">
        <v>80669585.109999999</v>
      </c>
      <c r="G14" s="2"/>
      <c r="H14" s="2"/>
      <c r="I14" s="70"/>
      <c r="J14" s="165">
        <f t="shared" si="0"/>
        <v>71814.923450000002</v>
      </c>
      <c r="K14" s="167" t="str">
        <f t="shared" si="1"/>
        <v>71,814.9</v>
      </c>
      <c r="L14" s="167"/>
      <c r="M14" s="2"/>
      <c r="N14" s="2"/>
    </row>
    <row r="15" spans="1:31" x14ac:dyDescent="0.25">
      <c r="A15" s="1"/>
      <c r="B15" s="72" t="s">
        <v>2</v>
      </c>
      <c r="C15" s="8"/>
      <c r="D15" s="8"/>
      <c r="E15" s="26"/>
      <c r="F15" s="26"/>
      <c r="G15" s="2"/>
      <c r="H15" s="2"/>
      <c r="I15" s="70"/>
      <c r="J15" s="165"/>
      <c r="L15" s="167"/>
      <c r="M15" s="2"/>
      <c r="N15" s="2"/>
    </row>
    <row r="16" spans="1:31" ht="23.25" customHeight="1" x14ac:dyDescent="0.25">
      <c r="A16" s="1"/>
      <c r="B16" s="73" t="s">
        <v>572</v>
      </c>
      <c r="C16" s="6"/>
      <c r="D16" s="6"/>
      <c r="E16" s="134">
        <v>7089933.7300000004</v>
      </c>
      <c r="F16" s="116">
        <v>7762113.3299999991</v>
      </c>
      <c r="G16" s="2"/>
      <c r="H16" s="2"/>
      <c r="I16" s="70"/>
      <c r="J16" s="165">
        <f t="shared" si="0"/>
        <v>7089.9337300000007</v>
      </c>
      <c r="K16" s="167" t="str">
        <f t="shared" si="1"/>
        <v>7,089.9</v>
      </c>
      <c r="L16" s="171"/>
      <c r="M16" s="2"/>
      <c r="N16" s="2"/>
    </row>
    <row r="17" spans="1:14" x14ac:dyDescent="0.25">
      <c r="A17" s="1"/>
      <c r="B17" s="75"/>
      <c r="C17" s="1"/>
      <c r="D17" s="1"/>
      <c r="E17" s="134">
        <f>+E16</f>
        <v>7089933.7300000004</v>
      </c>
      <c r="F17" s="25">
        <v>7762113.3299999991</v>
      </c>
      <c r="G17" s="2"/>
      <c r="H17" s="2"/>
      <c r="I17" s="70"/>
      <c r="J17" s="165">
        <f t="shared" si="0"/>
        <v>7089.9337300000007</v>
      </c>
      <c r="K17" s="167" t="str">
        <f t="shared" si="1"/>
        <v>7,089.9</v>
      </c>
      <c r="L17" s="171"/>
      <c r="M17" s="2"/>
      <c r="N17" s="2"/>
    </row>
    <row r="18" spans="1:14" x14ac:dyDescent="0.25">
      <c r="A18" s="1"/>
      <c r="B18" s="72" t="s">
        <v>3</v>
      </c>
      <c r="C18" s="8"/>
      <c r="D18" s="8"/>
      <c r="E18" s="26"/>
      <c r="F18" s="26"/>
      <c r="G18" s="2"/>
      <c r="H18" s="2"/>
      <c r="I18" s="70"/>
      <c r="J18" s="165"/>
      <c r="L18" s="167"/>
      <c r="M18" s="2"/>
      <c r="N18" s="2"/>
    </row>
    <row r="19" spans="1:14" ht="12" customHeight="1" x14ac:dyDescent="0.25">
      <c r="A19" s="1"/>
      <c r="B19" s="73" t="s">
        <v>585</v>
      </c>
      <c r="C19" s="6"/>
      <c r="D19" s="6"/>
      <c r="E19" s="115">
        <v>2514449.2999999998</v>
      </c>
      <c r="F19" s="74">
        <v>3574012.83</v>
      </c>
      <c r="G19" s="2"/>
      <c r="H19" s="2"/>
      <c r="I19" s="70"/>
      <c r="J19" s="165">
        <f t="shared" si="0"/>
        <v>2514.4492999999998</v>
      </c>
      <c r="K19" s="167" t="str">
        <f t="shared" si="1"/>
        <v>2,514.4</v>
      </c>
      <c r="L19" s="167"/>
      <c r="M19" s="2"/>
      <c r="N19" s="2"/>
    </row>
    <row r="20" spans="1:14" x14ac:dyDescent="0.25">
      <c r="A20" s="1"/>
      <c r="B20" s="73"/>
      <c r="C20" s="6"/>
      <c r="D20" s="6"/>
      <c r="E20" s="25"/>
      <c r="F20" s="25">
        <v>3574012.83</v>
      </c>
      <c r="G20" s="2"/>
      <c r="H20" s="2"/>
      <c r="I20" s="70"/>
      <c r="J20" s="165"/>
      <c r="L20" s="167"/>
      <c r="M20" s="2"/>
      <c r="N20" s="2"/>
    </row>
    <row r="21" spans="1:14" ht="13.8" thickBot="1" x14ac:dyDescent="0.3">
      <c r="A21" s="1"/>
      <c r="B21" s="177" t="s">
        <v>573</v>
      </c>
      <c r="C21" s="178"/>
      <c r="D21" s="66" t="s">
        <v>571</v>
      </c>
      <c r="E21" s="35">
        <f>+E14+E17+E19</f>
        <v>81419306.480000004</v>
      </c>
      <c r="F21" s="35">
        <v>92005711.269999996</v>
      </c>
      <c r="G21" s="2"/>
      <c r="H21" s="2"/>
      <c r="I21" s="70"/>
      <c r="J21" s="165">
        <f t="shared" si="0"/>
        <v>81419.306479999999</v>
      </c>
      <c r="K21" s="167" t="str">
        <f t="shared" si="1"/>
        <v>81,419.3</v>
      </c>
      <c r="L21" s="170" t="e">
        <f>+E21-#REF!</f>
        <v>#REF!</v>
      </c>
      <c r="M21" s="2"/>
      <c r="N21" s="2"/>
    </row>
    <row r="22" spans="1:14" ht="9" customHeight="1" thickTop="1" x14ac:dyDescent="0.25">
      <c r="A22" s="1"/>
      <c r="B22" s="102"/>
      <c r="C22" s="103"/>
      <c r="D22" s="8"/>
      <c r="E22" s="26"/>
      <c r="F22" s="26"/>
      <c r="G22" s="2"/>
      <c r="H22" s="2"/>
      <c r="I22" s="70"/>
      <c r="J22" s="165"/>
      <c r="L22" s="167"/>
      <c r="M22" s="2"/>
      <c r="N22" s="2"/>
    </row>
    <row r="23" spans="1:14" x14ac:dyDescent="0.25">
      <c r="A23" s="1"/>
      <c r="B23" s="71" t="s">
        <v>4</v>
      </c>
      <c r="C23" s="7"/>
      <c r="D23" s="105"/>
      <c r="E23" s="27"/>
      <c r="F23" s="27"/>
      <c r="G23" s="2"/>
      <c r="H23" s="2"/>
      <c r="I23" s="70"/>
      <c r="J23" s="165"/>
      <c r="L23" s="167"/>
      <c r="M23" s="2"/>
      <c r="N23" s="2"/>
    </row>
    <row r="24" spans="1:14" x14ac:dyDescent="0.25">
      <c r="A24" s="1"/>
      <c r="B24" s="72" t="s">
        <v>5</v>
      </c>
      <c r="C24" s="8"/>
      <c r="D24" s="8"/>
      <c r="E24" s="26"/>
      <c r="F24" s="26"/>
      <c r="G24" s="2"/>
      <c r="H24" s="2"/>
      <c r="I24" s="70"/>
      <c r="J24" s="165"/>
      <c r="L24" s="167"/>
      <c r="M24" s="2"/>
      <c r="N24" s="2"/>
    </row>
    <row r="25" spans="1:14" ht="20.25" customHeight="1" x14ac:dyDescent="0.25">
      <c r="A25" s="1"/>
      <c r="B25" s="73" t="s">
        <v>586</v>
      </c>
      <c r="C25" s="6"/>
      <c r="D25" s="6"/>
      <c r="E25" s="125">
        <v>51772086.200000003</v>
      </c>
      <c r="F25" s="74">
        <v>50284302.960000001</v>
      </c>
      <c r="G25" s="2"/>
      <c r="H25" s="2"/>
      <c r="I25" s="70"/>
      <c r="J25" s="165">
        <f t="shared" si="0"/>
        <v>51772.086200000005</v>
      </c>
      <c r="K25" s="167" t="str">
        <f t="shared" si="1"/>
        <v>51,772.1</v>
      </c>
      <c r="L25" s="167"/>
      <c r="M25" s="2"/>
      <c r="N25" s="2"/>
    </row>
    <row r="26" spans="1:14" ht="18.75" customHeight="1" x14ac:dyDescent="0.25">
      <c r="A26" s="1"/>
      <c r="B26" s="73" t="s">
        <v>6</v>
      </c>
      <c r="C26" s="6"/>
      <c r="D26" s="6"/>
      <c r="E26" s="115">
        <v>86320.010000000009</v>
      </c>
      <c r="F26" s="115">
        <v>728796.94000000006</v>
      </c>
      <c r="G26" s="2"/>
      <c r="H26" s="2"/>
      <c r="I26" s="70"/>
      <c r="J26" s="165">
        <f t="shared" si="0"/>
        <v>86.320010000000011</v>
      </c>
      <c r="K26" s="167" t="str">
        <f t="shared" si="1"/>
        <v>86.3</v>
      </c>
      <c r="L26" s="167"/>
      <c r="M26" s="2"/>
      <c r="N26" s="2"/>
    </row>
    <row r="27" spans="1:14" ht="12.75" customHeight="1" x14ac:dyDescent="0.25">
      <c r="A27" s="1"/>
      <c r="B27" s="75"/>
      <c r="C27" s="1"/>
      <c r="D27" s="1"/>
      <c r="E27" s="126">
        <f>+E25+E26</f>
        <v>51858406.210000001</v>
      </c>
      <c r="F27" s="28">
        <v>51013099.899999999</v>
      </c>
      <c r="G27" s="2"/>
      <c r="H27" s="2"/>
      <c r="I27" s="70"/>
      <c r="J27" s="165">
        <f t="shared" si="0"/>
        <v>51858.406210000001</v>
      </c>
      <c r="K27" s="167" t="str">
        <f t="shared" si="1"/>
        <v>51,858.4</v>
      </c>
      <c r="L27" s="167"/>
      <c r="M27" s="2"/>
      <c r="N27" s="2"/>
    </row>
    <row r="28" spans="1:14" x14ac:dyDescent="0.25">
      <c r="A28" s="1"/>
      <c r="B28" s="72" t="s">
        <v>7</v>
      </c>
      <c r="C28" s="8"/>
      <c r="D28" s="8"/>
      <c r="E28" s="26"/>
      <c r="F28" s="26"/>
      <c r="G28" s="2"/>
      <c r="H28" s="2"/>
      <c r="I28" s="70"/>
      <c r="J28" s="165"/>
      <c r="L28" s="167"/>
      <c r="M28" s="2"/>
      <c r="N28" s="2"/>
    </row>
    <row r="29" spans="1:14" x14ac:dyDescent="0.25">
      <c r="A29" s="1"/>
      <c r="B29" s="73" t="s">
        <v>8</v>
      </c>
      <c r="C29" s="6"/>
      <c r="D29" s="6"/>
      <c r="E29" s="125">
        <v>3527831.96</v>
      </c>
      <c r="F29" s="74">
        <v>4704842.04</v>
      </c>
      <c r="G29" s="2"/>
      <c r="H29" s="2"/>
      <c r="I29" s="70"/>
      <c r="J29" s="165">
        <f t="shared" si="0"/>
        <v>3527.83196</v>
      </c>
      <c r="K29" s="167" t="str">
        <f t="shared" si="1"/>
        <v>3,527.8</v>
      </c>
      <c r="L29" s="167"/>
      <c r="M29" s="2"/>
      <c r="N29" s="2"/>
    </row>
    <row r="30" spans="1:14" x14ac:dyDescent="0.25">
      <c r="A30" s="1"/>
      <c r="B30" s="73" t="s">
        <v>9</v>
      </c>
      <c r="C30" s="6"/>
      <c r="D30" s="6"/>
      <c r="E30" s="125">
        <v>1791846.1</v>
      </c>
      <c r="F30" s="74">
        <v>2169374.67</v>
      </c>
      <c r="G30" s="2"/>
      <c r="H30" s="2"/>
      <c r="I30" s="70"/>
      <c r="J30" s="165">
        <f t="shared" si="0"/>
        <v>1791.8461000000002</v>
      </c>
      <c r="K30" s="167" t="str">
        <f t="shared" si="1"/>
        <v>1,791.8</v>
      </c>
      <c r="L30" s="167"/>
      <c r="M30" s="2"/>
      <c r="N30" s="2"/>
    </row>
    <row r="31" spans="1:14" ht="22.8" customHeight="1" x14ac:dyDescent="0.25">
      <c r="A31" s="1"/>
      <c r="B31" s="73"/>
      <c r="C31" s="6"/>
      <c r="D31" s="6"/>
      <c r="E31" s="140">
        <f>+E29+E30</f>
        <v>5319678.0600000005</v>
      </c>
      <c r="F31" s="29">
        <v>6874216.71</v>
      </c>
      <c r="G31" s="2"/>
      <c r="H31" s="2"/>
      <c r="I31" s="70"/>
      <c r="J31" s="165">
        <f t="shared" si="0"/>
        <v>5319.6780600000002</v>
      </c>
      <c r="K31" s="167" t="str">
        <f t="shared" si="1"/>
        <v>5,319.7</v>
      </c>
      <c r="L31" s="167"/>
      <c r="M31" s="2"/>
      <c r="N31" s="2"/>
    </row>
    <row r="32" spans="1:14" ht="22.8" customHeight="1" x14ac:dyDescent="0.25">
      <c r="A32" s="1"/>
      <c r="B32" s="73"/>
      <c r="C32" s="6"/>
      <c r="D32" s="6"/>
      <c r="E32" s="141"/>
      <c r="F32" s="29"/>
      <c r="G32" s="2"/>
      <c r="H32" s="2"/>
      <c r="I32" s="70"/>
      <c r="J32" s="165"/>
      <c r="L32" s="167"/>
      <c r="M32" s="2"/>
      <c r="N32" s="2"/>
    </row>
    <row r="33" spans="1:14" ht="17.399999999999999" customHeight="1" x14ac:dyDescent="0.25">
      <c r="A33" s="1"/>
      <c r="B33" s="159" t="s">
        <v>574</v>
      </c>
      <c r="C33" s="158"/>
      <c r="D33" s="156"/>
      <c r="E33" s="172">
        <f>+E27+E31</f>
        <v>57178084.270000003</v>
      </c>
      <c r="F33" s="30">
        <v>57887316.609999999</v>
      </c>
      <c r="G33" s="2"/>
      <c r="H33" s="2"/>
      <c r="I33" s="70"/>
      <c r="J33" s="165">
        <f t="shared" si="0"/>
        <v>57178.084270000007</v>
      </c>
      <c r="K33" s="167" t="str">
        <f t="shared" si="1"/>
        <v>57,178.1</v>
      </c>
      <c r="L33" s="170" t="e">
        <f>+E33-#REF!</f>
        <v>#REF!</v>
      </c>
      <c r="M33" s="2"/>
      <c r="N33" s="2"/>
    </row>
    <row r="34" spans="1:14" ht="21.6" customHeight="1" x14ac:dyDescent="0.25">
      <c r="A34" s="1"/>
      <c r="B34" s="157" t="s">
        <v>10</v>
      </c>
      <c r="C34" s="158"/>
      <c r="D34" s="158"/>
      <c r="E34" s="161">
        <f>+E35+E36</f>
        <v>24241222.210000001</v>
      </c>
      <c r="F34" s="26">
        <v>34118394.660000004</v>
      </c>
      <c r="G34" s="2"/>
      <c r="H34" s="2"/>
      <c r="I34" s="70"/>
      <c r="J34" s="165">
        <f t="shared" si="0"/>
        <v>24241.22221</v>
      </c>
      <c r="K34" s="167" t="str">
        <f t="shared" si="1"/>
        <v>24,241.2</v>
      </c>
      <c r="L34" s="12"/>
      <c r="M34" s="2"/>
      <c r="N34" s="2"/>
    </row>
    <row r="35" spans="1:14" ht="20.399999999999999" customHeight="1" x14ac:dyDescent="0.25">
      <c r="A35" s="1"/>
      <c r="B35" s="155" t="s">
        <v>11</v>
      </c>
      <c r="C35" s="156"/>
      <c r="D35" s="156"/>
      <c r="E35" s="135">
        <v>20333675</v>
      </c>
      <c r="F35" s="74">
        <v>20087000</v>
      </c>
      <c r="G35" s="2"/>
      <c r="H35" s="2"/>
      <c r="I35" s="70"/>
      <c r="J35" s="165">
        <f t="shared" si="0"/>
        <v>20333.674999999999</v>
      </c>
      <c r="K35" s="167" t="str">
        <f t="shared" si="1"/>
        <v>20,333.7</v>
      </c>
      <c r="L35" s="167"/>
      <c r="M35" s="2"/>
      <c r="N35" s="2"/>
    </row>
    <row r="36" spans="1:14" ht="31.5" customHeight="1" x14ac:dyDescent="0.25">
      <c r="A36" s="1"/>
      <c r="B36" s="155" t="s">
        <v>3846</v>
      </c>
      <c r="C36" s="156"/>
      <c r="D36" s="156"/>
      <c r="E36" s="175">
        <v>3907547.2100000009</v>
      </c>
      <c r="F36" s="4">
        <v>14031394.660000002</v>
      </c>
      <c r="G36" s="2"/>
      <c r="H36" s="2"/>
      <c r="I36" s="70"/>
      <c r="J36" s="165">
        <f t="shared" si="0"/>
        <v>3907.5472100000011</v>
      </c>
      <c r="K36" s="167" t="str">
        <f t="shared" si="1"/>
        <v>3,907.5</v>
      </c>
      <c r="L36" s="167"/>
      <c r="M36" s="2"/>
      <c r="N36" s="2"/>
    </row>
    <row r="37" spans="1:14" ht="5.4" customHeight="1" x14ac:dyDescent="0.25">
      <c r="A37" s="1"/>
      <c r="B37" s="73"/>
      <c r="C37" s="6"/>
      <c r="D37" s="6"/>
      <c r="E37" s="148"/>
      <c r="F37" s="117">
        <v>34118394.660000004</v>
      </c>
      <c r="G37" s="2"/>
      <c r="H37" s="2"/>
      <c r="I37" s="70"/>
      <c r="J37" s="165"/>
      <c r="L37" s="167"/>
      <c r="M37" s="2"/>
      <c r="N37" s="2"/>
    </row>
    <row r="38" spans="1:14" ht="21.6" customHeight="1" thickBot="1" x14ac:dyDescent="0.45">
      <c r="A38" s="1"/>
      <c r="B38" s="77" t="s">
        <v>575</v>
      </c>
      <c r="C38" s="8"/>
      <c r="D38" s="8" t="s">
        <v>571</v>
      </c>
      <c r="E38" s="160">
        <f>+E33+E34</f>
        <v>81419306.480000004</v>
      </c>
      <c r="F38" s="118">
        <v>92005711.270000011</v>
      </c>
      <c r="G38" s="2"/>
      <c r="H38" s="2"/>
      <c r="I38" s="70"/>
      <c r="J38" s="165">
        <f t="shared" si="0"/>
        <v>81419.306479999999</v>
      </c>
      <c r="K38" s="167" t="str">
        <f t="shared" si="1"/>
        <v>81,419.3</v>
      </c>
      <c r="L38" s="167"/>
      <c r="M38" s="2"/>
      <c r="N38" s="2"/>
    </row>
    <row r="39" spans="1:14" ht="13.8" thickTop="1" x14ac:dyDescent="0.25">
      <c r="A39" s="1"/>
      <c r="B39" s="75"/>
      <c r="C39" s="1"/>
      <c r="D39" s="1"/>
      <c r="E39" s="148">
        <f>+E21-E38</f>
        <v>0</v>
      </c>
      <c r="F39" s="11">
        <v>0</v>
      </c>
      <c r="G39" s="2"/>
      <c r="H39" s="2"/>
      <c r="I39" s="70"/>
      <c r="L39" s="167"/>
      <c r="M39" s="2"/>
      <c r="N39" s="2"/>
    </row>
    <row r="40" spans="1:14" x14ac:dyDescent="0.25">
      <c r="B40" s="78"/>
      <c r="C40" s="79"/>
      <c r="E40" s="148" t="e">
        <f>+E38-#REF!</f>
        <v>#REF!</v>
      </c>
      <c r="G40" s="2"/>
      <c r="H40" s="2"/>
      <c r="I40" s="70"/>
      <c r="L40" s="167"/>
      <c r="M40" s="2"/>
      <c r="N40" s="2"/>
    </row>
    <row r="41" spans="1:14" x14ac:dyDescent="0.25">
      <c r="B41" s="80"/>
      <c r="D41" s="31"/>
      <c r="E41" s="148"/>
      <c r="G41" s="2"/>
      <c r="H41" s="2"/>
      <c r="I41" s="70"/>
      <c r="L41" s="167"/>
      <c r="M41" s="2"/>
      <c r="N41" s="2"/>
    </row>
    <row r="42" spans="1:14" x14ac:dyDescent="0.25">
      <c r="B42" s="80"/>
      <c r="G42" s="2"/>
      <c r="H42" s="2"/>
      <c r="I42" s="70"/>
      <c r="L42" s="167"/>
      <c r="M42" s="2"/>
      <c r="N42" s="2"/>
    </row>
    <row r="43" spans="1:14" hidden="1" x14ac:dyDescent="0.25">
      <c r="B43" s="80"/>
      <c r="G43" s="2"/>
      <c r="H43" s="2"/>
      <c r="I43" s="70"/>
      <c r="L43" s="167"/>
      <c r="M43" s="2"/>
      <c r="N43" s="2"/>
    </row>
    <row r="44" spans="1:14" hidden="1" x14ac:dyDescent="0.25">
      <c r="B44" s="80"/>
      <c r="G44" s="2"/>
      <c r="H44" s="2"/>
      <c r="I44" s="70"/>
      <c r="L44" s="167"/>
      <c r="M44" s="2"/>
      <c r="N44" s="2"/>
    </row>
    <row r="45" spans="1:14" hidden="1" x14ac:dyDescent="0.25">
      <c r="B45" s="80"/>
      <c r="G45" s="2"/>
      <c r="H45" s="2"/>
      <c r="I45" s="70"/>
      <c r="L45" s="167"/>
      <c r="M45" s="2"/>
      <c r="N45" s="2"/>
    </row>
    <row r="46" spans="1:14" hidden="1" x14ac:dyDescent="0.25">
      <c r="B46" s="80"/>
      <c r="G46" s="2"/>
      <c r="H46" s="2"/>
      <c r="I46" s="70"/>
      <c r="L46" s="167"/>
      <c r="M46" s="2"/>
      <c r="N46" s="2"/>
    </row>
    <row r="47" spans="1:14" hidden="1" x14ac:dyDescent="0.25">
      <c r="B47" s="80"/>
      <c r="G47" s="2"/>
      <c r="H47" s="2"/>
      <c r="I47" s="70"/>
      <c r="L47" s="167"/>
      <c r="M47" s="2"/>
      <c r="N47" s="2"/>
    </row>
    <row r="48" spans="1:14" hidden="1" x14ac:dyDescent="0.25">
      <c r="B48" s="80"/>
      <c r="G48" s="2"/>
      <c r="H48" s="2"/>
      <c r="I48" s="70"/>
      <c r="L48" s="167"/>
      <c r="M48" s="2"/>
      <c r="N48" s="2"/>
    </row>
    <row r="49" spans="2:14" hidden="1" x14ac:dyDescent="0.25">
      <c r="B49" s="80"/>
      <c r="G49" s="2"/>
      <c r="H49" s="2"/>
      <c r="I49" s="70"/>
      <c r="L49" s="167"/>
      <c r="M49" s="2"/>
      <c r="N49" s="2"/>
    </row>
    <row r="50" spans="2:14" hidden="1" x14ac:dyDescent="0.25">
      <c r="B50" s="80"/>
      <c r="G50" s="2"/>
      <c r="H50" s="2"/>
      <c r="I50" s="70"/>
      <c r="L50" s="167"/>
      <c r="M50" s="2"/>
      <c r="N50" s="2"/>
    </row>
    <row r="51" spans="2:14" hidden="1" x14ac:dyDescent="0.25">
      <c r="B51" s="80"/>
      <c r="G51" s="2"/>
      <c r="H51" s="2"/>
      <c r="I51" s="70"/>
      <c r="L51" s="167"/>
      <c r="M51" s="2"/>
      <c r="N51" s="2"/>
    </row>
    <row r="52" spans="2:14" hidden="1" x14ac:dyDescent="0.25">
      <c r="B52" s="81"/>
      <c r="C52" s="13"/>
      <c r="G52" s="2"/>
      <c r="H52" s="2"/>
      <c r="I52" s="70"/>
      <c r="L52" s="167"/>
      <c r="M52" s="2"/>
      <c r="N52" s="2"/>
    </row>
    <row r="53" spans="2:14" hidden="1" x14ac:dyDescent="0.25">
      <c r="B53" s="82"/>
      <c r="C53" s="15"/>
      <c r="G53" s="2"/>
      <c r="H53" s="2"/>
      <c r="I53" s="70"/>
      <c r="L53" s="167"/>
      <c r="M53" s="2"/>
      <c r="N53" s="2"/>
    </row>
    <row r="54" spans="2:14" hidden="1" x14ac:dyDescent="0.25">
      <c r="B54" s="80"/>
      <c r="G54" s="2"/>
      <c r="H54" s="2"/>
      <c r="I54" s="70"/>
      <c r="L54" s="167"/>
      <c r="M54" s="2"/>
      <c r="N54" s="2"/>
    </row>
    <row r="55" spans="2:14" hidden="1" x14ac:dyDescent="0.25">
      <c r="B55" s="80"/>
      <c r="G55" s="2"/>
      <c r="H55" s="2"/>
      <c r="I55" s="70"/>
      <c r="L55" s="167"/>
      <c r="M55" s="2"/>
      <c r="N55" s="2"/>
    </row>
    <row r="56" spans="2:14" hidden="1" x14ac:dyDescent="0.25">
      <c r="B56" s="80"/>
      <c r="G56" s="2"/>
      <c r="H56" s="2"/>
      <c r="I56" s="70"/>
      <c r="L56" s="167"/>
      <c r="M56" s="2"/>
      <c r="N56" s="2"/>
    </row>
    <row r="57" spans="2:14" hidden="1" x14ac:dyDescent="0.25">
      <c r="B57" s="80"/>
      <c r="G57" s="2"/>
      <c r="H57" s="2"/>
      <c r="I57" s="70"/>
      <c r="L57" s="167"/>
      <c r="M57" s="2"/>
      <c r="N57" s="2"/>
    </row>
    <row r="58" spans="2:14" hidden="1" x14ac:dyDescent="0.25">
      <c r="B58" s="80"/>
      <c r="G58" s="2"/>
      <c r="H58" s="2"/>
      <c r="I58" s="70"/>
      <c r="L58" s="167"/>
      <c r="M58" s="2"/>
      <c r="N58" s="2"/>
    </row>
    <row r="59" spans="2:14" hidden="1" x14ac:dyDescent="0.25">
      <c r="B59" s="80"/>
      <c r="G59" s="2"/>
      <c r="H59" s="2"/>
      <c r="I59" s="70"/>
      <c r="L59" s="167"/>
      <c r="M59" s="2"/>
      <c r="N59" s="2"/>
    </row>
    <row r="60" spans="2:14" hidden="1" x14ac:dyDescent="0.25">
      <c r="B60" s="80"/>
      <c r="G60" s="2"/>
      <c r="H60" s="2"/>
      <c r="I60" s="70"/>
      <c r="L60" s="167"/>
      <c r="M60" s="2"/>
      <c r="N60" s="2"/>
    </row>
    <row r="61" spans="2:14" hidden="1" x14ac:dyDescent="0.25">
      <c r="B61" s="80"/>
      <c r="G61" s="2"/>
      <c r="H61" s="2"/>
      <c r="I61" s="70"/>
      <c r="L61" s="167"/>
      <c r="M61" s="2"/>
      <c r="N61" s="2"/>
    </row>
    <row r="62" spans="2:14" hidden="1" x14ac:dyDescent="0.25">
      <c r="B62" s="80"/>
      <c r="G62" s="2"/>
      <c r="H62" s="2"/>
      <c r="I62" s="70"/>
      <c r="L62" s="167"/>
      <c r="M62" s="2"/>
      <c r="N62" s="2"/>
    </row>
    <row r="63" spans="2:14" hidden="1" x14ac:dyDescent="0.25">
      <c r="B63" s="80"/>
      <c r="G63" s="2"/>
      <c r="H63" s="2"/>
      <c r="I63" s="70"/>
      <c r="L63" s="167"/>
      <c r="M63" s="2"/>
      <c r="N63" s="2"/>
    </row>
    <row r="64" spans="2:14" x14ac:dyDescent="0.25">
      <c r="B64" s="80"/>
      <c r="G64" s="2"/>
      <c r="H64" s="2"/>
      <c r="I64" s="70"/>
      <c r="L64" s="167"/>
      <c r="M64" s="2"/>
      <c r="N64" s="2"/>
    </row>
    <row r="65" spans="2:14" x14ac:dyDescent="0.25">
      <c r="B65" s="80"/>
      <c r="G65" s="2"/>
      <c r="H65" s="2"/>
      <c r="I65" s="70"/>
      <c r="L65" s="167"/>
      <c r="M65" s="2"/>
      <c r="N65" s="2"/>
    </row>
    <row r="66" spans="2:14" x14ac:dyDescent="0.25">
      <c r="B66" s="80"/>
      <c r="G66" s="2"/>
      <c r="H66" s="2"/>
      <c r="I66" s="70"/>
      <c r="L66" s="167"/>
      <c r="M66" s="2"/>
      <c r="N66" s="2"/>
    </row>
    <row r="67" spans="2:14" x14ac:dyDescent="0.25">
      <c r="B67" s="80"/>
      <c r="G67" s="2"/>
      <c r="H67" s="2"/>
      <c r="I67" s="70"/>
      <c r="L67" s="167"/>
      <c r="M67" s="2"/>
      <c r="N67" s="2"/>
    </row>
    <row r="68" spans="2:14" x14ac:dyDescent="0.25">
      <c r="B68" s="80"/>
      <c r="G68" s="2"/>
      <c r="H68" s="2"/>
      <c r="I68" s="70"/>
      <c r="L68" s="167"/>
      <c r="M68" s="2"/>
      <c r="N68" s="2"/>
    </row>
    <row r="69" spans="2:14" x14ac:dyDescent="0.25">
      <c r="B69" s="80"/>
      <c r="G69" s="2"/>
      <c r="H69" s="2"/>
      <c r="I69" s="70"/>
      <c r="L69" s="167"/>
      <c r="M69" s="2"/>
      <c r="N69" s="2"/>
    </row>
    <row r="70" spans="2:14" x14ac:dyDescent="0.25">
      <c r="B70" s="80"/>
      <c r="G70" s="2"/>
      <c r="H70" s="2"/>
      <c r="I70" s="70"/>
      <c r="L70" s="167"/>
      <c r="M70" s="2"/>
      <c r="N70" s="2"/>
    </row>
    <row r="71" spans="2:14" x14ac:dyDescent="0.25">
      <c r="B71" s="80"/>
      <c r="G71" s="2"/>
      <c r="H71" s="2"/>
      <c r="I71" s="70"/>
      <c r="L71" s="167"/>
      <c r="M71" s="2"/>
      <c r="N71" s="2"/>
    </row>
    <row r="72" spans="2:14" x14ac:dyDescent="0.25">
      <c r="B72" s="80"/>
      <c r="G72" s="2"/>
      <c r="H72" s="2"/>
      <c r="I72" s="70"/>
      <c r="L72" s="167"/>
      <c r="M72" s="2"/>
      <c r="N72" s="2"/>
    </row>
    <row r="73" spans="2:14" x14ac:dyDescent="0.25">
      <c r="B73" s="80"/>
      <c r="G73" s="2"/>
      <c r="H73" s="2"/>
      <c r="I73" s="70"/>
      <c r="L73" s="167"/>
      <c r="M73" s="2"/>
      <c r="N73" s="2"/>
    </row>
    <row r="74" spans="2:14" ht="13.8" thickBot="1" x14ac:dyDescent="0.3">
      <c r="B74" s="83"/>
      <c r="C74" s="84"/>
      <c r="D74" s="84"/>
      <c r="E74" s="84"/>
      <c r="F74" s="85"/>
      <c r="G74" s="84"/>
      <c r="H74" s="84"/>
      <c r="I74" s="86"/>
      <c r="L74" s="167"/>
      <c r="M74" s="2"/>
      <c r="N74" s="2"/>
    </row>
    <row r="75" spans="2:14" x14ac:dyDescent="0.25">
      <c r="G75" s="2"/>
      <c r="H75" s="2"/>
      <c r="I75" s="2"/>
      <c r="L75" s="167"/>
      <c r="M75" s="2"/>
      <c r="N75" s="2"/>
    </row>
    <row r="76" spans="2:14" x14ac:dyDescent="0.25">
      <c r="G76" s="2"/>
      <c r="H76" s="2"/>
      <c r="I76" s="2"/>
      <c r="L76" s="167"/>
      <c r="M76" s="2"/>
      <c r="N76" s="2"/>
    </row>
    <row r="77" spans="2:14" x14ac:dyDescent="0.25">
      <c r="G77" s="2"/>
      <c r="H77" s="2"/>
      <c r="I77" s="2"/>
      <c r="L77" s="167"/>
      <c r="M77" s="2"/>
      <c r="N77" s="2"/>
    </row>
    <row r="78" spans="2:14" x14ac:dyDescent="0.25">
      <c r="G78" s="2"/>
      <c r="H78" s="2"/>
      <c r="I78" s="2"/>
      <c r="L78" s="167"/>
      <c r="M78" s="2"/>
      <c r="N78" s="2"/>
    </row>
    <row r="79" spans="2:14" x14ac:dyDescent="0.25">
      <c r="G79" s="2"/>
      <c r="H79" s="2"/>
      <c r="I79" s="2"/>
      <c r="L79" s="167"/>
      <c r="M79" s="2"/>
      <c r="N79" s="2"/>
    </row>
    <row r="80" spans="2:14" x14ac:dyDescent="0.25">
      <c r="G80" s="2"/>
      <c r="H80" s="2"/>
      <c r="I80" s="2"/>
      <c r="L80" s="167"/>
      <c r="M80" s="2"/>
      <c r="N80" s="2"/>
    </row>
    <row r="81" spans="7:14" x14ac:dyDescent="0.25">
      <c r="G81" s="2"/>
      <c r="H81" s="2"/>
      <c r="I81" s="2"/>
      <c r="L81" s="167"/>
      <c r="M81" s="2"/>
      <c r="N81" s="2"/>
    </row>
    <row r="82" spans="7:14" x14ac:dyDescent="0.25">
      <c r="G82" s="2"/>
      <c r="H82" s="2"/>
      <c r="I82" s="2"/>
      <c r="L82" s="167"/>
      <c r="M82" s="2"/>
      <c r="N82" s="2"/>
    </row>
  </sheetData>
  <mergeCells count="6">
    <mergeCell ref="B21:C21"/>
    <mergeCell ref="B1:F1"/>
    <mergeCell ref="B5:I5"/>
    <mergeCell ref="B4:I4"/>
    <mergeCell ref="B3:I3"/>
    <mergeCell ref="B2:I2"/>
  </mergeCells>
  <phoneticPr fontId="4" type="noConversion"/>
  <printOptions horizontalCentered="1"/>
  <pageMargins left="0.98425196850393704" right="0.98425196850393704" top="0.51181102362204722" bottom="0.74803149606299213" header="0" footer="0"/>
  <pageSetup scale="72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"/>
  <sheetViews>
    <sheetView showGridLines="0" topLeftCell="B28" workbookViewId="0">
      <selection activeCell="D25" sqref="D25"/>
    </sheetView>
  </sheetViews>
  <sheetFormatPr baseColWidth="10" defaultColWidth="9.109375" defaultRowHeight="13.2" x14ac:dyDescent="0.25"/>
  <cols>
    <col min="1" max="1" width="5.109375" style="16" hidden="1" customWidth="1"/>
    <col min="2" max="2" width="45.5546875" style="16" customWidth="1"/>
    <col min="3" max="3" width="30.6640625" style="16" customWidth="1"/>
    <col min="4" max="4" width="25.33203125" style="16" customWidth="1"/>
    <col min="5" max="5" width="16.109375" style="10" customWidth="1"/>
    <col min="6" max="6" width="14.109375" style="10" customWidth="1"/>
    <col min="7" max="16384" width="9.109375" style="14"/>
  </cols>
  <sheetData>
    <row r="1" spans="1:6" ht="72" customHeight="1" x14ac:dyDescent="0.25">
      <c r="A1" s="87"/>
      <c r="B1" s="112"/>
      <c r="C1" s="113"/>
      <c r="D1" s="174"/>
    </row>
    <row r="2" spans="1:6" x14ac:dyDescent="0.25">
      <c r="A2" s="88"/>
      <c r="B2" s="187" t="s">
        <v>12</v>
      </c>
      <c r="C2" s="188"/>
      <c r="D2" s="189"/>
      <c r="E2" s="146"/>
      <c r="F2" s="146"/>
    </row>
    <row r="3" spans="1:6" x14ac:dyDescent="0.25">
      <c r="A3" s="88"/>
      <c r="B3" s="190" t="s">
        <v>2687</v>
      </c>
      <c r="C3" s="191"/>
      <c r="D3" s="192"/>
      <c r="E3" s="147"/>
      <c r="F3" s="147"/>
    </row>
    <row r="4" spans="1:6" ht="12.75" customHeight="1" x14ac:dyDescent="0.25">
      <c r="A4" s="88"/>
      <c r="B4" s="190" t="s">
        <v>3853</v>
      </c>
      <c r="C4" s="191"/>
      <c r="D4" s="192"/>
      <c r="E4" s="147"/>
      <c r="F4" s="147"/>
    </row>
    <row r="5" spans="1:6" ht="12.75" customHeight="1" thickBot="1" x14ac:dyDescent="0.3">
      <c r="A5" s="88"/>
      <c r="B5" s="193" t="s">
        <v>3845</v>
      </c>
      <c r="C5" s="194"/>
      <c r="D5" s="195"/>
      <c r="E5" s="145"/>
      <c r="F5" s="145"/>
    </row>
    <row r="6" spans="1:6" ht="12.75" customHeight="1" thickBot="1" x14ac:dyDescent="0.3">
      <c r="A6" s="88"/>
      <c r="B6" s="107"/>
      <c r="C6" s="108"/>
      <c r="D6" s="119"/>
      <c r="E6" s="145"/>
      <c r="F6" s="145"/>
    </row>
    <row r="7" spans="1:6" ht="28.8" customHeight="1" x14ac:dyDescent="0.25">
      <c r="A7" s="88"/>
      <c r="B7" s="112"/>
      <c r="C7" s="113"/>
      <c r="D7" s="162" t="s">
        <v>3852</v>
      </c>
      <c r="E7" s="14"/>
      <c r="F7" s="14"/>
    </row>
    <row r="8" spans="1:6" x14ac:dyDescent="0.25">
      <c r="A8" s="88"/>
      <c r="B8" s="91" t="s">
        <v>2688</v>
      </c>
      <c r="C8" s="19"/>
      <c r="D8" s="131">
        <f>+SUM(D9:D15)</f>
        <v>29005809.630000003</v>
      </c>
      <c r="E8" s="151"/>
      <c r="F8" s="154"/>
    </row>
    <row r="9" spans="1:6" x14ac:dyDescent="0.25">
      <c r="A9" s="88"/>
      <c r="B9" s="92" t="s">
        <v>2689</v>
      </c>
      <c r="C9" s="17"/>
      <c r="D9" s="109">
        <v>24594913.050000001</v>
      </c>
      <c r="E9" s="151"/>
      <c r="F9" s="152"/>
    </row>
    <row r="10" spans="1:6" ht="15" customHeight="1" x14ac:dyDescent="0.25">
      <c r="A10" s="88"/>
      <c r="B10" s="92" t="s">
        <v>2690</v>
      </c>
      <c r="C10" s="17"/>
      <c r="D10" s="109">
        <v>941026.89</v>
      </c>
      <c r="E10" s="151"/>
      <c r="F10" s="152"/>
    </row>
    <row r="11" spans="1:6" x14ac:dyDescent="0.25">
      <c r="A11" s="88"/>
      <c r="B11" s="92" t="s">
        <v>2691</v>
      </c>
      <c r="C11" s="17"/>
      <c r="D11" s="109">
        <v>22173.64</v>
      </c>
      <c r="E11" s="151"/>
      <c r="F11" s="152"/>
    </row>
    <row r="12" spans="1:6" x14ac:dyDescent="0.25">
      <c r="A12" s="88"/>
      <c r="B12" s="92" t="s">
        <v>2692</v>
      </c>
      <c r="C12" s="17"/>
      <c r="D12" s="127">
        <v>50954.13</v>
      </c>
      <c r="E12" s="151"/>
      <c r="F12" s="152"/>
    </row>
    <row r="13" spans="1:6" x14ac:dyDescent="0.25">
      <c r="A13" s="88"/>
      <c r="B13" s="92" t="s">
        <v>2693</v>
      </c>
      <c r="C13" s="17"/>
      <c r="D13" s="109">
        <v>322589.57</v>
      </c>
      <c r="E13" s="151"/>
      <c r="F13" s="152"/>
    </row>
    <row r="14" spans="1:6" x14ac:dyDescent="0.25">
      <c r="A14" s="88"/>
      <c r="B14" s="92" t="s">
        <v>3844</v>
      </c>
      <c r="C14" s="17"/>
      <c r="D14" s="109">
        <v>606.66</v>
      </c>
      <c r="E14" s="151"/>
      <c r="F14" s="152"/>
    </row>
    <row r="15" spans="1:6" x14ac:dyDescent="0.25">
      <c r="A15" s="88"/>
      <c r="B15" s="92" t="s">
        <v>2694</v>
      </c>
      <c r="C15" s="17"/>
      <c r="D15" s="129">
        <v>3073545.69</v>
      </c>
      <c r="E15" s="151"/>
      <c r="F15" s="152"/>
    </row>
    <row r="16" spans="1:6" x14ac:dyDescent="0.25">
      <c r="A16" s="88"/>
      <c r="B16" s="93"/>
      <c r="C16" s="20"/>
      <c r="D16" s="110"/>
      <c r="E16" s="151"/>
      <c r="F16" s="14"/>
    </row>
    <row r="17" spans="1:6" x14ac:dyDescent="0.25">
      <c r="A17" s="88"/>
      <c r="B17" s="91" t="s">
        <v>2695</v>
      </c>
      <c r="C17" s="19"/>
      <c r="D17" s="130">
        <f>+D18+D19</f>
        <v>2505893.4300000002</v>
      </c>
      <c r="E17" s="151"/>
      <c r="F17" s="153"/>
    </row>
    <row r="18" spans="1:6" x14ac:dyDescent="0.25">
      <c r="A18" s="88"/>
      <c r="B18" s="92" t="s">
        <v>2696</v>
      </c>
      <c r="C18" s="17"/>
      <c r="D18" s="109">
        <v>1907717.07</v>
      </c>
      <c r="E18" s="151"/>
      <c r="F18" s="152"/>
    </row>
    <row r="19" spans="1:6" ht="16.5" customHeight="1" x14ac:dyDescent="0.25">
      <c r="A19" s="88"/>
      <c r="B19" s="92" t="s">
        <v>2694</v>
      </c>
      <c r="C19" s="17"/>
      <c r="D19" s="128">
        <v>598176.36</v>
      </c>
      <c r="E19" s="151"/>
      <c r="F19" s="14"/>
    </row>
    <row r="20" spans="1:6" ht="6" customHeight="1" x14ac:dyDescent="0.25">
      <c r="A20" s="88"/>
      <c r="B20" s="93"/>
      <c r="C20" s="20"/>
      <c r="D20" s="121"/>
      <c r="E20" s="151"/>
      <c r="F20" s="14"/>
    </row>
    <row r="21" spans="1:6" ht="19.8" customHeight="1" x14ac:dyDescent="0.25">
      <c r="A21" s="88"/>
      <c r="B21" s="92" t="s">
        <v>2697</v>
      </c>
      <c r="C21" s="19"/>
      <c r="D21" s="144">
        <v>5061475.8099999996</v>
      </c>
      <c r="E21" s="151"/>
      <c r="F21" s="14"/>
    </row>
    <row r="22" spans="1:6" x14ac:dyDescent="0.25">
      <c r="A22" s="88"/>
      <c r="B22" s="91" t="s">
        <v>2699</v>
      </c>
      <c r="C22" s="19"/>
      <c r="D22" s="132">
        <f>+D8-D17-D21</f>
        <v>21438440.390000004</v>
      </c>
      <c r="E22" s="151"/>
      <c r="F22" s="14"/>
    </row>
    <row r="23" spans="1:6" x14ac:dyDescent="0.25">
      <c r="A23" s="88"/>
      <c r="B23" s="93"/>
      <c r="C23" s="20"/>
      <c r="D23" s="110"/>
      <c r="E23" s="151"/>
      <c r="F23" s="14"/>
    </row>
    <row r="24" spans="1:6" x14ac:dyDescent="0.25">
      <c r="A24" s="88"/>
      <c r="B24" s="91" t="s">
        <v>2700</v>
      </c>
      <c r="C24" s="19"/>
      <c r="D24" s="130">
        <f>+SUM(D25:D27)</f>
        <v>23245526.010000002</v>
      </c>
      <c r="E24" s="151"/>
      <c r="F24" s="14"/>
    </row>
    <row r="25" spans="1:6" ht="24" customHeight="1" x14ac:dyDescent="0.25">
      <c r="A25" s="88"/>
      <c r="B25" s="92" t="s">
        <v>2701</v>
      </c>
      <c r="C25" s="17"/>
      <c r="D25" s="127">
        <v>10953941.609999999</v>
      </c>
      <c r="E25" s="151"/>
      <c r="F25" s="152"/>
    </row>
    <row r="26" spans="1:6" x14ac:dyDescent="0.25">
      <c r="A26" s="88"/>
      <c r="B26" s="92" t="s">
        <v>2702</v>
      </c>
      <c r="C26" s="17"/>
      <c r="D26" s="109">
        <v>11077605.6</v>
      </c>
      <c r="E26" s="151"/>
      <c r="F26" s="152"/>
    </row>
    <row r="27" spans="1:6" x14ac:dyDescent="0.25">
      <c r="A27" s="88"/>
      <c r="B27" s="92" t="s">
        <v>2703</v>
      </c>
      <c r="C27" s="17"/>
      <c r="D27" s="136">
        <v>1213978.8</v>
      </c>
      <c r="E27" s="151"/>
      <c r="F27" s="152"/>
    </row>
    <row r="28" spans="1:6" x14ac:dyDescent="0.25">
      <c r="A28" s="88"/>
      <c r="B28" s="93"/>
      <c r="C28" s="20"/>
      <c r="D28" s="121"/>
      <c r="E28" s="151"/>
      <c r="F28" s="14"/>
    </row>
    <row r="29" spans="1:6" x14ac:dyDescent="0.25">
      <c r="A29" s="88"/>
      <c r="B29" s="91" t="s">
        <v>3847</v>
      </c>
      <c r="C29" s="19"/>
      <c r="D29" s="163">
        <f>+D22-D24</f>
        <v>-1807085.6199999973</v>
      </c>
      <c r="E29" s="151"/>
      <c r="F29" s="14"/>
    </row>
    <row r="30" spans="1:6" ht="29.25" customHeight="1" x14ac:dyDescent="0.25">
      <c r="A30" s="88"/>
      <c r="B30" s="137" t="s">
        <v>3848</v>
      </c>
      <c r="C30" s="19"/>
      <c r="D30" s="138">
        <v>2411291.04</v>
      </c>
      <c r="E30" s="151"/>
      <c r="F30" s="14"/>
    </row>
    <row r="31" spans="1:6" ht="12.6" customHeight="1" x14ac:dyDescent="0.25">
      <c r="A31" s="88"/>
      <c r="B31" s="92"/>
      <c r="C31" s="19"/>
      <c r="D31" s="111"/>
      <c r="E31" s="151"/>
      <c r="F31" s="14"/>
    </row>
    <row r="32" spans="1:6" ht="27.6" customHeight="1" x14ac:dyDescent="0.25">
      <c r="A32" s="88"/>
      <c r="B32" s="91" t="s">
        <v>3851</v>
      </c>
      <c r="C32" s="19"/>
      <c r="D32" s="163">
        <f>+D29+D30</f>
        <v>604205.42000000272</v>
      </c>
      <c r="E32" s="151"/>
      <c r="F32" s="142"/>
    </row>
    <row r="33" spans="1:6" ht="19.5" customHeight="1" x14ac:dyDescent="0.25">
      <c r="A33" s="88"/>
      <c r="B33" s="100" t="s">
        <v>2705</v>
      </c>
      <c r="C33" s="18"/>
      <c r="D33" s="133">
        <v>956578.52</v>
      </c>
      <c r="E33" s="151"/>
      <c r="F33" s="14"/>
    </row>
    <row r="34" spans="1:6" ht="22.5" customHeight="1" x14ac:dyDescent="0.25">
      <c r="A34" s="88"/>
      <c r="B34" s="92" t="s">
        <v>3842</v>
      </c>
      <c r="C34" s="19"/>
      <c r="D34" s="133">
        <v>116217.71</v>
      </c>
      <c r="E34" s="151"/>
      <c r="F34" s="14"/>
    </row>
    <row r="35" spans="1:6" ht="26.4" customHeight="1" x14ac:dyDescent="0.25">
      <c r="A35" s="88"/>
      <c r="B35" s="91" t="s">
        <v>3850</v>
      </c>
      <c r="C35" s="19"/>
      <c r="D35" s="131">
        <f>+D32-D33-D34</f>
        <v>-468590.80999999732</v>
      </c>
      <c r="E35" s="151"/>
      <c r="F35" s="164"/>
    </row>
    <row r="36" spans="1:6" x14ac:dyDescent="0.25">
      <c r="A36" s="88"/>
      <c r="B36" s="93"/>
      <c r="C36" s="20"/>
      <c r="D36" s="173"/>
      <c r="E36" s="143"/>
      <c r="F36" s="14"/>
    </row>
    <row r="37" spans="1:6" x14ac:dyDescent="0.25">
      <c r="A37" s="88"/>
      <c r="B37" s="101"/>
      <c r="C37" s="94"/>
      <c r="D37" s="120"/>
      <c r="E37" s="14"/>
      <c r="F37" s="14"/>
    </row>
    <row r="38" spans="1:6" x14ac:dyDescent="0.25">
      <c r="A38" s="88"/>
      <c r="B38" s="88"/>
      <c r="D38" s="121"/>
      <c r="E38" s="14"/>
      <c r="F38" s="14"/>
    </row>
    <row r="39" spans="1:6" ht="19.5" customHeight="1" x14ac:dyDescent="0.25">
      <c r="A39" s="88"/>
      <c r="B39" s="88"/>
      <c r="D39" s="121"/>
      <c r="E39" s="14"/>
      <c r="F39" s="14"/>
    </row>
    <row r="40" spans="1:6" x14ac:dyDescent="0.25">
      <c r="A40" s="88"/>
      <c r="B40" s="88"/>
      <c r="D40" s="121"/>
      <c r="E40" s="14"/>
      <c r="F40" s="14"/>
    </row>
    <row r="41" spans="1:6" x14ac:dyDescent="0.25">
      <c r="A41" s="88"/>
      <c r="B41" s="88"/>
      <c r="D41" s="121"/>
      <c r="E41" s="14"/>
      <c r="F41" s="14"/>
    </row>
    <row r="42" spans="1:6" x14ac:dyDescent="0.25">
      <c r="A42" s="88"/>
      <c r="B42" s="88"/>
      <c r="D42" s="121"/>
      <c r="E42" s="14"/>
      <c r="F42" s="14"/>
    </row>
    <row r="43" spans="1:6" x14ac:dyDescent="0.25">
      <c r="A43" s="88"/>
      <c r="B43" s="88"/>
      <c r="D43" s="121"/>
      <c r="E43" s="14"/>
      <c r="F43" s="14"/>
    </row>
    <row r="44" spans="1:6" x14ac:dyDescent="0.25">
      <c r="A44" s="88"/>
      <c r="B44" s="88"/>
      <c r="D44" s="121"/>
      <c r="E44" s="14"/>
      <c r="F44" s="14"/>
    </row>
    <row r="45" spans="1:6" x14ac:dyDescent="0.25">
      <c r="A45" s="88"/>
      <c r="B45" s="88"/>
      <c r="D45" s="121"/>
      <c r="E45" s="14"/>
      <c r="F45" s="14"/>
    </row>
    <row r="46" spans="1:6" x14ac:dyDescent="0.25">
      <c r="A46" s="88"/>
      <c r="B46" s="88"/>
      <c r="D46" s="121"/>
      <c r="E46" s="14"/>
      <c r="F46" s="14"/>
    </row>
    <row r="47" spans="1:6" ht="13.8" thickBot="1" x14ac:dyDescent="0.3">
      <c r="A47" s="89"/>
      <c r="B47" s="89"/>
      <c r="C47" s="90"/>
      <c r="D47" s="122"/>
      <c r="E47" s="14"/>
      <c r="F47" s="14"/>
    </row>
    <row r="48" spans="1:6" x14ac:dyDescent="0.25">
      <c r="D48" s="176" t="e">
        <f>+D35-#REF!</f>
        <v>#REF!</v>
      </c>
    </row>
    <row r="49" spans="5:26" x14ac:dyDescent="0.25">
      <c r="E49" s="32"/>
    </row>
    <row r="50" spans="5:26" x14ac:dyDescent="0.25">
      <c r="E50" s="32"/>
    </row>
    <row r="51" spans="5:26" x14ac:dyDescent="0.25">
      <c r="E51" s="32"/>
    </row>
    <row r="52" spans="5:26" x14ac:dyDescent="0.25">
      <c r="E52" s="32"/>
    </row>
    <row r="53" spans="5:26" x14ac:dyDescent="0.25">
      <c r="E53" s="32"/>
    </row>
    <row r="54" spans="5:26" x14ac:dyDescent="0.25">
      <c r="E54" s="32"/>
    </row>
    <row r="55" spans="5:26" x14ac:dyDescent="0.25">
      <c r="E55" s="32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5:26" x14ac:dyDescent="0.25">
      <c r="E56" s="32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5:26" x14ac:dyDescent="0.25">
      <c r="E57" s="32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5:26" x14ac:dyDescent="0.25">
      <c r="E58" s="32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5:26" x14ac:dyDescent="0.25">
      <c r="E59" s="32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5:26" x14ac:dyDescent="0.25">
      <c r="E60" s="32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5:26" x14ac:dyDescent="0.25"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5:26" x14ac:dyDescent="0.25"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5:26" x14ac:dyDescent="0.25"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5:26" x14ac:dyDescent="0.25"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7:26" x14ac:dyDescent="0.25"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4"/>
  <sheetViews>
    <sheetView topLeftCell="A133" workbookViewId="0">
      <selection activeCell="A12" sqref="A12:G12"/>
    </sheetView>
  </sheetViews>
  <sheetFormatPr baseColWidth="10" defaultRowHeight="13.2" x14ac:dyDescent="0.25"/>
  <cols>
    <col min="1" max="1" width="27.33203125" customWidth="1"/>
    <col min="2" max="2" width="43.5546875" customWidth="1"/>
    <col min="3" max="3" width="15.33203125" style="22" customWidth="1"/>
    <col min="4" max="4" width="24" hidden="1" customWidth="1"/>
    <col min="5" max="5" width="16.88671875" customWidth="1"/>
    <col min="6" max="6" width="13.88671875" bestFit="1" customWidth="1"/>
    <col min="7" max="7" width="19.5546875" customWidth="1"/>
  </cols>
  <sheetData>
    <row r="2" spans="1:7" x14ac:dyDescent="0.25">
      <c r="C2" s="39">
        <v>42400</v>
      </c>
    </row>
    <row r="3" spans="1:7" x14ac:dyDescent="0.25">
      <c r="E3" s="23" t="s">
        <v>3451</v>
      </c>
      <c r="F3" s="23" t="s">
        <v>3452</v>
      </c>
      <c r="G3" s="23" t="s">
        <v>3453</v>
      </c>
    </row>
    <row r="4" spans="1:7" x14ac:dyDescent="0.25">
      <c r="A4" t="s">
        <v>162</v>
      </c>
      <c r="B4" t="s">
        <v>3412</v>
      </c>
      <c r="E4" s="40">
        <v>70338912.480000004</v>
      </c>
      <c r="F4" s="40">
        <v>65023318.43</v>
      </c>
      <c r="G4" s="21">
        <f>+F4-E4</f>
        <v>-5315594.0500000045</v>
      </c>
    </row>
    <row r="5" spans="1:7" x14ac:dyDescent="0.25">
      <c r="A5" t="s">
        <v>163</v>
      </c>
      <c r="B5" t="s">
        <v>3413</v>
      </c>
      <c r="E5" s="40">
        <v>32503253.879999999</v>
      </c>
      <c r="F5" s="40">
        <v>31278746.530000001</v>
      </c>
      <c r="G5" s="21">
        <f t="shared" ref="G5:G68" si="0">+F5-E5</f>
        <v>-1224507.3499999978</v>
      </c>
    </row>
    <row r="6" spans="1:7" x14ac:dyDescent="0.25">
      <c r="A6" t="s">
        <v>164</v>
      </c>
      <c r="B6" t="s">
        <v>3414</v>
      </c>
      <c r="E6" s="40">
        <v>32503253.879999999</v>
      </c>
      <c r="F6" s="40">
        <v>31278746.530000001</v>
      </c>
      <c r="G6" s="21">
        <f t="shared" si="0"/>
        <v>-1224507.3499999978</v>
      </c>
    </row>
    <row r="7" spans="1:7" ht="14.4" x14ac:dyDescent="0.3">
      <c r="A7" t="s">
        <v>165</v>
      </c>
      <c r="B7" t="s">
        <v>3415</v>
      </c>
      <c r="C7" s="36"/>
      <c r="E7" s="40">
        <v>11534442.51</v>
      </c>
      <c r="F7" s="40">
        <v>10702927.09</v>
      </c>
      <c r="G7" s="21">
        <f t="shared" si="0"/>
        <v>-831515.41999999993</v>
      </c>
    </row>
    <row r="8" spans="1:7" x14ac:dyDescent="0.25">
      <c r="A8" t="s">
        <v>167</v>
      </c>
      <c r="B8" t="s">
        <v>166</v>
      </c>
      <c r="E8" s="40">
        <v>11534442.51</v>
      </c>
      <c r="F8" s="40">
        <v>10702927.09</v>
      </c>
      <c r="G8" s="21">
        <f t="shared" si="0"/>
        <v>-831515.41999999993</v>
      </c>
    </row>
    <row r="9" spans="1:7" x14ac:dyDescent="0.25">
      <c r="A9" t="s">
        <v>1061</v>
      </c>
      <c r="B9" t="s">
        <v>73</v>
      </c>
      <c r="E9" s="40">
        <v>11534442.51</v>
      </c>
      <c r="F9" s="40">
        <v>10702927.09</v>
      </c>
      <c r="G9" s="21">
        <f t="shared" si="0"/>
        <v>-831515.41999999993</v>
      </c>
    </row>
    <row r="10" spans="1:7" x14ac:dyDescent="0.25">
      <c r="A10" t="s">
        <v>1063</v>
      </c>
      <c r="B10" t="s">
        <v>1062</v>
      </c>
      <c r="E10" s="40">
        <v>11534442.51</v>
      </c>
      <c r="F10" s="40">
        <v>10702927.09</v>
      </c>
      <c r="G10" s="21">
        <f t="shared" si="0"/>
        <v>-831515.41999999993</v>
      </c>
    </row>
    <row r="11" spans="1:7" x14ac:dyDescent="0.25">
      <c r="A11" t="s">
        <v>1065</v>
      </c>
      <c r="B11" t="s">
        <v>1064</v>
      </c>
      <c r="E11" s="40">
        <v>11534442.51</v>
      </c>
      <c r="F11" s="40">
        <v>10702927.09</v>
      </c>
      <c r="G11" s="21">
        <f t="shared" si="0"/>
        <v>-831515.41999999993</v>
      </c>
    </row>
    <row r="12" spans="1:7" x14ac:dyDescent="0.25">
      <c r="A12" s="41" t="s">
        <v>1066</v>
      </c>
      <c r="B12" s="41" t="s">
        <v>1064</v>
      </c>
      <c r="C12" s="42"/>
      <c r="D12" s="41"/>
      <c r="E12" s="43">
        <v>11534442.51</v>
      </c>
      <c r="F12" s="43">
        <v>10702927.09</v>
      </c>
      <c r="G12" s="44">
        <f t="shared" si="0"/>
        <v>-831515.41999999993</v>
      </c>
    </row>
    <row r="13" spans="1:7" x14ac:dyDescent="0.25">
      <c r="A13" t="s">
        <v>168</v>
      </c>
      <c r="B13" t="s">
        <v>1067</v>
      </c>
      <c r="E13" s="40">
        <v>20867785.620000001</v>
      </c>
      <c r="F13" s="40">
        <v>20480890.25</v>
      </c>
      <c r="G13" s="21">
        <f t="shared" si="0"/>
        <v>-386895.37000000104</v>
      </c>
    </row>
    <row r="14" spans="1:7" x14ac:dyDescent="0.25">
      <c r="A14" t="s">
        <v>170</v>
      </c>
      <c r="B14" t="s">
        <v>169</v>
      </c>
      <c r="E14" s="40">
        <v>20867785.620000001</v>
      </c>
      <c r="F14" s="40">
        <v>20480890.25</v>
      </c>
      <c r="G14" s="21">
        <f t="shared" si="0"/>
        <v>-386895.37000000104</v>
      </c>
    </row>
    <row r="15" spans="1:7" x14ac:dyDescent="0.25">
      <c r="A15" t="s">
        <v>1068</v>
      </c>
      <c r="B15" t="s">
        <v>73</v>
      </c>
      <c r="E15" s="40">
        <v>1262698.31</v>
      </c>
      <c r="F15" s="40">
        <v>1197166.32</v>
      </c>
      <c r="G15" s="21">
        <f t="shared" si="0"/>
        <v>-65531.989999999991</v>
      </c>
    </row>
    <row r="16" spans="1:7" ht="14.4" x14ac:dyDescent="0.3">
      <c r="A16" t="s">
        <v>1069</v>
      </c>
      <c r="B16" t="s">
        <v>1062</v>
      </c>
      <c r="C16" s="37"/>
      <c r="E16" s="40">
        <v>1262698.31</v>
      </c>
      <c r="F16" s="40">
        <v>1197166.32</v>
      </c>
      <c r="G16" s="21">
        <f t="shared" si="0"/>
        <v>-65531.989999999991</v>
      </c>
    </row>
    <row r="17" spans="1:7" x14ac:dyDescent="0.25">
      <c r="A17" t="s">
        <v>1071</v>
      </c>
      <c r="B17" t="s">
        <v>1070</v>
      </c>
      <c r="E17" s="40">
        <v>1262698.31</v>
      </c>
      <c r="F17" s="40">
        <v>1197166.32</v>
      </c>
      <c r="G17" s="21">
        <f t="shared" si="0"/>
        <v>-65531.989999999991</v>
      </c>
    </row>
    <row r="18" spans="1:7" x14ac:dyDescent="0.25">
      <c r="A18" t="s">
        <v>1073</v>
      </c>
      <c r="B18" t="s">
        <v>1072</v>
      </c>
      <c r="E18" s="40">
        <v>1262698.31</v>
      </c>
      <c r="F18" s="40">
        <v>1197166.32</v>
      </c>
      <c r="G18" s="21">
        <f t="shared" si="0"/>
        <v>-65531.989999999991</v>
      </c>
    </row>
    <row r="19" spans="1:7" x14ac:dyDescent="0.25">
      <c r="A19" t="s">
        <v>1074</v>
      </c>
      <c r="B19" t="s">
        <v>1072</v>
      </c>
      <c r="E19" s="40">
        <v>19605087.309999999</v>
      </c>
      <c r="F19" s="40">
        <v>19283723.93</v>
      </c>
      <c r="G19" s="21">
        <f t="shared" si="0"/>
        <v>-321363.37999999896</v>
      </c>
    </row>
    <row r="20" spans="1:7" x14ac:dyDescent="0.25">
      <c r="A20" t="s">
        <v>1076</v>
      </c>
      <c r="B20" t="s">
        <v>1075</v>
      </c>
      <c r="E20" s="40">
        <v>19605087.309999999</v>
      </c>
      <c r="F20" s="40">
        <v>19283723.93</v>
      </c>
      <c r="G20" s="21">
        <f t="shared" si="0"/>
        <v>-321363.37999999896</v>
      </c>
    </row>
    <row r="21" spans="1:7" x14ac:dyDescent="0.25">
      <c r="A21" t="s">
        <v>1078</v>
      </c>
      <c r="B21" t="s">
        <v>1077</v>
      </c>
      <c r="E21" s="40">
        <v>13523733.6</v>
      </c>
      <c r="F21" s="40">
        <v>13199819.85</v>
      </c>
      <c r="G21" s="21">
        <f t="shared" si="0"/>
        <v>-323913.75</v>
      </c>
    </row>
    <row r="22" spans="1:7" ht="14.4" x14ac:dyDescent="0.3">
      <c r="A22" t="s">
        <v>1080</v>
      </c>
      <c r="B22" t="s">
        <v>1079</v>
      </c>
      <c r="C22" s="36"/>
      <c r="E22" s="40">
        <v>13523733.6</v>
      </c>
      <c r="F22" s="40">
        <v>13199819.85</v>
      </c>
      <c r="G22" s="21">
        <f t="shared" si="0"/>
        <v>-323913.75</v>
      </c>
    </row>
    <row r="23" spans="1:7" x14ac:dyDescent="0.25">
      <c r="A23" t="s">
        <v>1081</v>
      </c>
      <c r="B23" t="s">
        <v>1070</v>
      </c>
      <c r="E23" s="40">
        <v>6081347.4500000002</v>
      </c>
      <c r="F23" s="40">
        <v>6083897.7999999998</v>
      </c>
      <c r="G23" s="21">
        <f t="shared" si="0"/>
        <v>2550.3499999996275</v>
      </c>
    </row>
    <row r="24" spans="1:7" ht="14.4" x14ac:dyDescent="0.3">
      <c r="A24" t="s">
        <v>1083</v>
      </c>
      <c r="B24" t="s">
        <v>1082</v>
      </c>
      <c r="C24" s="38"/>
      <c r="E24" s="40">
        <v>345537.75</v>
      </c>
      <c r="F24" s="40">
        <v>351598.29</v>
      </c>
      <c r="G24" s="21">
        <f t="shared" si="0"/>
        <v>6060.539999999979</v>
      </c>
    </row>
    <row r="25" spans="1:7" x14ac:dyDescent="0.25">
      <c r="A25" t="s">
        <v>1085</v>
      </c>
      <c r="B25" t="s">
        <v>1084</v>
      </c>
      <c r="E25" s="40">
        <v>125596.2</v>
      </c>
      <c r="F25" s="40">
        <v>127271.67</v>
      </c>
      <c r="G25" s="21">
        <f t="shared" si="0"/>
        <v>1675.4700000000012</v>
      </c>
    </row>
    <row r="26" spans="1:7" x14ac:dyDescent="0.25">
      <c r="A26" t="s">
        <v>1087</v>
      </c>
      <c r="B26" t="s">
        <v>1086</v>
      </c>
      <c r="E26" s="40">
        <v>529815.03</v>
      </c>
      <c r="F26" s="40">
        <v>503105.38</v>
      </c>
      <c r="G26" s="21">
        <f t="shared" si="0"/>
        <v>-26709.650000000023</v>
      </c>
    </row>
    <row r="27" spans="1:7" x14ac:dyDescent="0.25">
      <c r="A27" t="s">
        <v>1089</v>
      </c>
      <c r="B27" t="s">
        <v>1088</v>
      </c>
      <c r="E27" s="40">
        <v>1000319.4</v>
      </c>
      <c r="F27" s="40">
        <v>1044890.58</v>
      </c>
      <c r="G27" s="21">
        <f t="shared" si="0"/>
        <v>44571.179999999935</v>
      </c>
    </row>
    <row r="28" spans="1:7" x14ac:dyDescent="0.25">
      <c r="A28" t="s">
        <v>1091</v>
      </c>
      <c r="B28" t="s">
        <v>1090</v>
      </c>
      <c r="E28" s="40">
        <v>37425.68</v>
      </c>
      <c r="F28" s="40">
        <v>35984.51</v>
      </c>
      <c r="G28" s="21">
        <f t="shared" si="0"/>
        <v>-1441.1699999999983</v>
      </c>
    </row>
    <row r="29" spans="1:7" x14ac:dyDescent="0.25">
      <c r="A29" t="s">
        <v>1093</v>
      </c>
      <c r="B29" t="s">
        <v>1092</v>
      </c>
      <c r="E29" s="40">
        <v>3524964.36</v>
      </c>
      <c r="F29" s="40">
        <v>3488384.17</v>
      </c>
      <c r="G29" s="21">
        <f t="shared" si="0"/>
        <v>-36580.189999999944</v>
      </c>
    </row>
    <row r="30" spans="1:7" x14ac:dyDescent="0.25">
      <c r="A30" t="s">
        <v>2948</v>
      </c>
      <c r="B30" t="s">
        <v>1094</v>
      </c>
      <c r="E30" s="40">
        <v>517689.03</v>
      </c>
      <c r="F30" s="40">
        <v>532663.19999999995</v>
      </c>
      <c r="G30" s="21">
        <f t="shared" si="0"/>
        <v>14974.169999999925</v>
      </c>
    </row>
    <row r="31" spans="1:7" x14ac:dyDescent="0.25">
      <c r="A31" t="s">
        <v>3169</v>
      </c>
      <c r="B31" t="s">
        <v>2949</v>
      </c>
      <c r="E31" s="40">
        <v>6.26</v>
      </c>
      <c r="F31" s="40">
        <v>6.28</v>
      </c>
      <c r="G31" s="21">
        <f t="shared" si="0"/>
        <v>2.0000000000000462E-2</v>
      </c>
    </row>
    <row r="32" spans="1:7" x14ac:dyDescent="0.25">
      <c r="A32" t="s">
        <v>3171</v>
      </c>
      <c r="B32" t="s">
        <v>3170</v>
      </c>
      <c r="E32" s="40">
        <v>6.26</v>
      </c>
      <c r="F32" s="40">
        <v>6.28</v>
      </c>
      <c r="G32" s="21">
        <f t="shared" si="0"/>
        <v>2.0000000000000462E-2</v>
      </c>
    </row>
    <row r="33" spans="1:7" x14ac:dyDescent="0.25">
      <c r="A33" t="s">
        <v>171</v>
      </c>
      <c r="B33" t="s">
        <v>1070</v>
      </c>
      <c r="E33" s="40">
        <v>101025.75</v>
      </c>
      <c r="F33" s="40">
        <v>94929.19</v>
      </c>
      <c r="G33" s="21">
        <f t="shared" si="0"/>
        <v>-6096.5599999999977</v>
      </c>
    </row>
    <row r="34" spans="1:7" x14ac:dyDescent="0.25">
      <c r="A34" t="s">
        <v>173</v>
      </c>
      <c r="B34" t="s">
        <v>172</v>
      </c>
      <c r="E34" s="40">
        <v>101025.75</v>
      </c>
      <c r="F34" s="40">
        <v>94929.19</v>
      </c>
      <c r="G34" s="21">
        <f t="shared" si="0"/>
        <v>-6096.5599999999977</v>
      </c>
    </row>
    <row r="35" spans="1:7" x14ac:dyDescent="0.25">
      <c r="A35" t="s">
        <v>1095</v>
      </c>
      <c r="B35" t="s">
        <v>73</v>
      </c>
      <c r="E35" s="40">
        <v>101025.75</v>
      </c>
      <c r="F35" s="40">
        <v>94929.19</v>
      </c>
      <c r="G35" s="21">
        <f t="shared" si="0"/>
        <v>-6096.5599999999977</v>
      </c>
    </row>
    <row r="36" spans="1:7" x14ac:dyDescent="0.25">
      <c r="A36" t="s">
        <v>1096</v>
      </c>
      <c r="B36" t="s">
        <v>169</v>
      </c>
      <c r="E36" s="40">
        <v>101025.75</v>
      </c>
      <c r="F36" s="40">
        <v>94929.19</v>
      </c>
      <c r="G36" s="21">
        <f t="shared" si="0"/>
        <v>-6096.5599999999977</v>
      </c>
    </row>
    <row r="37" spans="1:7" x14ac:dyDescent="0.25">
      <c r="A37" t="s">
        <v>1097</v>
      </c>
      <c r="B37" t="s">
        <v>1077</v>
      </c>
      <c r="E37" s="40">
        <v>101025.75</v>
      </c>
      <c r="F37" s="40">
        <v>94929.19</v>
      </c>
      <c r="G37" s="21">
        <f t="shared" si="0"/>
        <v>-6096.5599999999977</v>
      </c>
    </row>
    <row r="38" spans="1:7" ht="14.4" x14ac:dyDescent="0.3">
      <c r="A38" t="s">
        <v>1098</v>
      </c>
      <c r="B38" t="s">
        <v>1082</v>
      </c>
      <c r="C38" s="37"/>
      <c r="E38" s="40">
        <v>218.88</v>
      </c>
      <c r="F38" s="40">
        <v>239.91</v>
      </c>
      <c r="G38" s="21">
        <f t="shared" si="0"/>
        <v>21.03</v>
      </c>
    </row>
    <row r="39" spans="1:7" x14ac:dyDescent="0.25">
      <c r="A39" t="s">
        <v>1099</v>
      </c>
      <c r="B39" t="s">
        <v>1084</v>
      </c>
      <c r="E39" s="40">
        <v>194.11</v>
      </c>
      <c r="F39" s="40">
        <v>213.68</v>
      </c>
      <c r="G39" s="21">
        <f t="shared" si="0"/>
        <v>19.569999999999993</v>
      </c>
    </row>
    <row r="40" spans="1:7" x14ac:dyDescent="0.25">
      <c r="A40" t="s">
        <v>1100</v>
      </c>
      <c r="B40" t="s">
        <v>1086</v>
      </c>
      <c r="E40" s="40">
        <v>1332.43</v>
      </c>
      <c r="F40" s="40">
        <v>1306.6500000000001</v>
      </c>
      <c r="G40" s="21">
        <f t="shared" si="0"/>
        <v>-25.779999999999973</v>
      </c>
    </row>
    <row r="41" spans="1:7" x14ac:dyDescent="0.25">
      <c r="A41" t="s">
        <v>1101</v>
      </c>
      <c r="B41" t="s">
        <v>1088</v>
      </c>
      <c r="E41" s="40">
        <v>10904.89</v>
      </c>
      <c r="F41" s="40">
        <v>9627.7800000000007</v>
      </c>
      <c r="G41" s="21">
        <f t="shared" si="0"/>
        <v>-1277.1099999999988</v>
      </c>
    </row>
    <row r="42" spans="1:7" x14ac:dyDescent="0.25">
      <c r="A42" t="s">
        <v>1102</v>
      </c>
      <c r="B42" t="s">
        <v>1090</v>
      </c>
      <c r="E42" s="40">
        <v>223.23</v>
      </c>
      <c r="F42" s="40">
        <v>269.70999999999998</v>
      </c>
      <c r="G42" s="21">
        <f t="shared" si="0"/>
        <v>46.47999999999999</v>
      </c>
    </row>
    <row r="43" spans="1:7" x14ac:dyDescent="0.25">
      <c r="A43" t="s">
        <v>1103</v>
      </c>
      <c r="B43" t="s">
        <v>1092</v>
      </c>
      <c r="E43" s="40">
        <v>87235.03</v>
      </c>
      <c r="F43" s="40">
        <v>82132.91</v>
      </c>
      <c r="G43" s="21">
        <f t="shared" si="0"/>
        <v>-5102.1199999999953</v>
      </c>
    </row>
    <row r="44" spans="1:7" x14ac:dyDescent="0.25">
      <c r="A44" t="s">
        <v>2950</v>
      </c>
      <c r="B44" t="s">
        <v>1094</v>
      </c>
      <c r="E44" s="40">
        <v>917.18</v>
      </c>
      <c r="F44" s="40">
        <v>1138.55</v>
      </c>
      <c r="G44" s="21">
        <f t="shared" si="0"/>
        <v>221.37</v>
      </c>
    </row>
    <row r="45" spans="1:7" x14ac:dyDescent="0.25">
      <c r="A45" s="41" t="s">
        <v>174</v>
      </c>
      <c r="B45" s="41" t="s">
        <v>2949</v>
      </c>
      <c r="C45" s="42"/>
      <c r="D45" s="41"/>
      <c r="E45" s="43">
        <v>34507097.07</v>
      </c>
      <c r="F45" s="43">
        <v>30336395.609999999</v>
      </c>
      <c r="G45" s="44">
        <f t="shared" si="0"/>
        <v>-4170701.4600000009</v>
      </c>
    </row>
    <row r="46" spans="1:7" x14ac:dyDescent="0.25">
      <c r="A46" t="s">
        <v>175</v>
      </c>
      <c r="B46" t="s">
        <v>3416</v>
      </c>
      <c r="E46" s="40">
        <v>169256.4</v>
      </c>
      <c r="F46" s="40">
        <v>120121.17</v>
      </c>
      <c r="G46" s="21">
        <f t="shared" si="0"/>
        <v>-49135.229999999996</v>
      </c>
    </row>
    <row r="47" spans="1:7" x14ac:dyDescent="0.25">
      <c r="A47" t="s">
        <v>176</v>
      </c>
      <c r="B47" t="s">
        <v>3417</v>
      </c>
      <c r="E47" s="40">
        <v>169041.7</v>
      </c>
      <c r="F47" s="40">
        <v>120021.27</v>
      </c>
      <c r="G47" s="21">
        <f t="shared" si="0"/>
        <v>-49020.430000000008</v>
      </c>
    </row>
    <row r="48" spans="1:7" x14ac:dyDescent="0.25">
      <c r="A48" t="s">
        <v>177</v>
      </c>
      <c r="B48" t="s">
        <v>169</v>
      </c>
      <c r="E48" s="40">
        <v>169041.7</v>
      </c>
      <c r="F48" s="40">
        <v>120021.27</v>
      </c>
      <c r="G48" s="21">
        <f t="shared" si="0"/>
        <v>-49020.430000000008</v>
      </c>
    </row>
    <row r="49" spans="1:7" x14ac:dyDescent="0.25">
      <c r="A49" t="s">
        <v>1104</v>
      </c>
      <c r="B49" t="s">
        <v>73</v>
      </c>
      <c r="E49" s="40">
        <v>169041.7</v>
      </c>
      <c r="F49" s="40">
        <v>120021.27</v>
      </c>
      <c r="G49" s="21">
        <f t="shared" si="0"/>
        <v>-49020.430000000008</v>
      </c>
    </row>
    <row r="50" spans="1:7" x14ac:dyDescent="0.25">
      <c r="A50" t="s">
        <v>1105</v>
      </c>
      <c r="B50" t="s">
        <v>1077</v>
      </c>
      <c r="E50" s="40">
        <v>169041.7</v>
      </c>
      <c r="F50" s="40">
        <v>120021.27</v>
      </c>
      <c r="G50" s="21">
        <f t="shared" si="0"/>
        <v>-49020.430000000008</v>
      </c>
    </row>
    <row r="51" spans="1:7" x14ac:dyDescent="0.25">
      <c r="A51" t="s">
        <v>1106</v>
      </c>
      <c r="B51" t="s">
        <v>3172</v>
      </c>
      <c r="E51" s="40">
        <v>169041.7</v>
      </c>
      <c r="F51" s="40">
        <v>120021.27</v>
      </c>
      <c r="G51" s="21">
        <f t="shared" si="0"/>
        <v>-49020.430000000008</v>
      </c>
    </row>
    <row r="52" spans="1:7" x14ac:dyDescent="0.25">
      <c r="A52" t="s">
        <v>1107</v>
      </c>
      <c r="B52" t="s">
        <v>3172</v>
      </c>
      <c r="E52" s="40">
        <v>169041.7</v>
      </c>
      <c r="F52" s="40">
        <v>120021.27</v>
      </c>
      <c r="G52" s="21">
        <f t="shared" si="0"/>
        <v>-49020.430000000008</v>
      </c>
    </row>
    <row r="53" spans="1:7" x14ac:dyDescent="0.25">
      <c r="A53" t="s">
        <v>178</v>
      </c>
      <c r="B53" t="s">
        <v>3172</v>
      </c>
      <c r="E53" s="40">
        <v>214.7</v>
      </c>
      <c r="F53" s="40">
        <v>99.9</v>
      </c>
      <c r="G53" s="21">
        <f t="shared" si="0"/>
        <v>-114.79999999999998</v>
      </c>
    </row>
    <row r="54" spans="1:7" x14ac:dyDescent="0.25">
      <c r="A54" t="s">
        <v>179</v>
      </c>
      <c r="B54" t="s">
        <v>172</v>
      </c>
      <c r="E54" s="40">
        <v>214.7</v>
      </c>
      <c r="F54" s="40">
        <v>99.9</v>
      </c>
      <c r="G54" s="21">
        <f t="shared" si="0"/>
        <v>-114.79999999999998</v>
      </c>
    </row>
    <row r="55" spans="1:7" x14ac:dyDescent="0.25">
      <c r="A55" t="s">
        <v>1108</v>
      </c>
      <c r="B55" t="s">
        <v>73</v>
      </c>
      <c r="E55" s="40">
        <v>214.7</v>
      </c>
      <c r="F55" s="40">
        <v>99.9</v>
      </c>
      <c r="G55" s="21">
        <f t="shared" si="0"/>
        <v>-114.79999999999998</v>
      </c>
    </row>
    <row r="56" spans="1:7" x14ac:dyDescent="0.25">
      <c r="A56" t="s">
        <v>1109</v>
      </c>
      <c r="B56" t="s">
        <v>180</v>
      </c>
      <c r="E56" s="40">
        <v>214.7</v>
      </c>
      <c r="F56" s="40">
        <v>99.9</v>
      </c>
      <c r="G56" s="21">
        <f t="shared" si="0"/>
        <v>-114.79999999999998</v>
      </c>
    </row>
    <row r="57" spans="1:7" x14ac:dyDescent="0.25">
      <c r="A57" t="s">
        <v>1110</v>
      </c>
      <c r="B57" t="s">
        <v>169</v>
      </c>
      <c r="E57" s="40">
        <v>214.7</v>
      </c>
      <c r="F57" s="40">
        <v>99.9</v>
      </c>
      <c r="G57" s="21">
        <f t="shared" si="0"/>
        <v>-114.79999999999998</v>
      </c>
    </row>
    <row r="58" spans="1:7" x14ac:dyDescent="0.25">
      <c r="A58" t="s">
        <v>1111</v>
      </c>
      <c r="B58" t="s">
        <v>1077</v>
      </c>
      <c r="E58" s="40">
        <v>214.7</v>
      </c>
      <c r="F58" s="40">
        <v>99.9</v>
      </c>
      <c r="G58" s="21">
        <f t="shared" si="0"/>
        <v>-114.79999999999998</v>
      </c>
    </row>
    <row r="59" spans="1:7" x14ac:dyDescent="0.25">
      <c r="A59" t="s">
        <v>181</v>
      </c>
      <c r="B59" t="s">
        <v>3172</v>
      </c>
      <c r="E59" s="40">
        <v>163861.35</v>
      </c>
      <c r="F59" s="40">
        <v>135309.1</v>
      </c>
      <c r="G59" s="21">
        <f t="shared" si="0"/>
        <v>-28552.25</v>
      </c>
    </row>
    <row r="60" spans="1:7" x14ac:dyDescent="0.25">
      <c r="A60" t="s">
        <v>182</v>
      </c>
      <c r="B60" t="s">
        <v>3418</v>
      </c>
      <c r="E60" s="40">
        <v>163643.07</v>
      </c>
      <c r="F60" s="40">
        <v>135000.01999999999</v>
      </c>
      <c r="G60" s="21">
        <f t="shared" si="0"/>
        <v>-28643.050000000017</v>
      </c>
    </row>
    <row r="61" spans="1:7" x14ac:dyDescent="0.25">
      <c r="A61" t="s">
        <v>183</v>
      </c>
      <c r="B61" t="s">
        <v>169</v>
      </c>
      <c r="E61" s="40">
        <v>163643.07</v>
      </c>
      <c r="F61" s="40">
        <v>135000.01999999999</v>
      </c>
      <c r="G61" s="21">
        <f t="shared" si="0"/>
        <v>-28643.050000000017</v>
      </c>
    </row>
    <row r="62" spans="1:7" x14ac:dyDescent="0.25">
      <c r="A62" t="s">
        <v>1112</v>
      </c>
      <c r="B62" t="s">
        <v>73</v>
      </c>
      <c r="E62" s="40">
        <v>163643.07</v>
      </c>
      <c r="F62" s="40">
        <v>135000.01999999999</v>
      </c>
      <c r="G62" s="21">
        <f t="shared" si="0"/>
        <v>-28643.050000000017</v>
      </c>
    </row>
    <row r="63" spans="1:7" x14ac:dyDescent="0.25">
      <c r="A63" t="s">
        <v>1113</v>
      </c>
      <c r="B63" t="s">
        <v>1077</v>
      </c>
      <c r="E63" s="40">
        <v>163643.07</v>
      </c>
      <c r="F63" s="40">
        <v>135000.01999999999</v>
      </c>
      <c r="G63" s="21">
        <f t="shared" si="0"/>
        <v>-28643.050000000017</v>
      </c>
    </row>
    <row r="64" spans="1:7" x14ac:dyDescent="0.25">
      <c r="A64" t="s">
        <v>1114</v>
      </c>
      <c r="B64" t="s">
        <v>3173</v>
      </c>
      <c r="E64" s="40">
        <v>163643.07</v>
      </c>
      <c r="F64" s="40">
        <v>135000.01999999999</v>
      </c>
      <c r="G64" s="21">
        <f t="shared" si="0"/>
        <v>-28643.050000000017</v>
      </c>
    </row>
    <row r="65" spans="1:7" x14ac:dyDescent="0.25">
      <c r="A65" t="s">
        <v>1115</v>
      </c>
      <c r="B65" t="s">
        <v>3173</v>
      </c>
      <c r="E65" s="40">
        <v>163643.07</v>
      </c>
      <c r="F65" s="40">
        <v>135000.01999999999</v>
      </c>
      <c r="G65" s="21">
        <f t="shared" si="0"/>
        <v>-28643.050000000017</v>
      </c>
    </row>
    <row r="66" spans="1:7" x14ac:dyDescent="0.25">
      <c r="A66" t="s">
        <v>184</v>
      </c>
      <c r="B66" t="s">
        <v>3173</v>
      </c>
      <c r="E66" s="40">
        <v>218.28</v>
      </c>
      <c r="F66" s="40">
        <v>309.08</v>
      </c>
      <c r="G66" s="21">
        <f t="shared" si="0"/>
        <v>90.799999999999983</v>
      </c>
    </row>
    <row r="67" spans="1:7" x14ac:dyDescent="0.25">
      <c r="A67" t="s">
        <v>185</v>
      </c>
      <c r="B67" t="s">
        <v>172</v>
      </c>
      <c r="E67" s="40">
        <v>218.28</v>
      </c>
      <c r="F67" s="40">
        <v>309.08</v>
      </c>
      <c r="G67" s="21">
        <f t="shared" si="0"/>
        <v>90.799999999999983</v>
      </c>
    </row>
    <row r="68" spans="1:7" x14ac:dyDescent="0.25">
      <c r="A68" t="s">
        <v>1116</v>
      </c>
      <c r="B68" t="s">
        <v>73</v>
      </c>
      <c r="E68" s="40">
        <v>218.28</v>
      </c>
      <c r="F68" s="40">
        <v>309.08</v>
      </c>
      <c r="G68" s="21">
        <f t="shared" si="0"/>
        <v>90.799999999999983</v>
      </c>
    </row>
    <row r="69" spans="1:7" x14ac:dyDescent="0.25">
      <c r="A69" t="s">
        <v>1117</v>
      </c>
      <c r="B69" t="s">
        <v>180</v>
      </c>
      <c r="E69" s="40">
        <v>218.28</v>
      </c>
      <c r="F69" s="40">
        <v>309.08</v>
      </c>
      <c r="G69" s="21">
        <f t="shared" ref="G69:G132" si="1">+F69-E69</f>
        <v>90.799999999999983</v>
      </c>
    </row>
    <row r="70" spans="1:7" x14ac:dyDescent="0.25">
      <c r="A70" t="s">
        <v>1118</v>
      </c>
      <c r="B70" t="s">
        <v>169</v>
      </c>
      <c r="E70" s="40">
        <v>218.28</v>
      </c>
      <c r="F70" s="40">
        <v>309.08</v>
      </c>
      <c r="G70" s="21">
        <f t="shared" si="1"/>
        <v>90.799999999999983</v>
      </c>
    </row>
    <row r="71" spans="1:7" x14ac:dyDescent="0.25">
      <c r="A71" t="s">
        <v>1119</v>
      </c>
      <c r="B71" t="s">
        <v>1077</v>
      </c>
      <c r="E71" s="40">
        <v>218.28</v>
      </c>
      <c r="F71" s="40">
        <v>309.08</v>
      </c>
      <c r="G71" s="21">
        <f t="shared" si="1"/>
        <v>90.799999999999983</v>
      </c>
    </row>
    <row r="72" spans="1:7" x14ac:dyDescent="0.25">
      <c r="A72" t="s">
        <v>186</v>
      </c>
      <c r="B72" t="s">
        <v>3172</v>
      </c>
      <c r="E72" s="40">
        <v>1152202.32</v>
      </c>
      <c r="F72" s="40">
        <v>964110.5</v>
      </c>
      <c r="G72" s="21">
        <f t="shared" si="1"/>
        <v>-188091.82000000007</v>
      </c>
    </row>
    <row r="73" spans="1:7" x14ac:dyDescent="0.25">
      <c r="A73" t="s">
        <v>187</v>
      </c>
      <c r="B73" t="s">
        <v>3419</v>
      </c>
      <c r="E73" s="40">
        <v>1149579.6100000001</v>
      </c>
      <c r="F73" s="40">
        <v>961330.58</v>
      </c>
      <c r="G73" s="21">
        <f t="shared" si="1"/>
        <v>-188249.03000000014</v>
      </c>
    </row>
    <row r="74" spans="1:7" x14ac:dyDescent="0.25">
      <c r="A74" t="s">
        <v>188</v>
      </c>
      <c r="B74" t="s">
        <v>169</v>
      </c>
      <c r="E74" s="40">
        <v>1149579.6100000001</v>
      </c>
      <c r="F74" s="40">
        <v>961330.58</v>
      </c>
      <c r="G74" s="21">
        <f t="shared" si="1"/>
        <v>-188249.03000000014</v>
      </c>
    </row>
    <row r="75" spans="1:7" x14ac:dyDescent="0.25">
      <c r="A75" t="s">
        <v>1120</v>
      </c>
      <c r="B75" t="s">
        <v>73</v>
      </c>
      <c r="E75" s="40">
        <v>1149579.6100000001</v>
      </c>
      <c r="F75" s="40">
        <v>961330.58</v>
      </c>
      <c r="G75" s="21">
        <f t="shared" si="1"/>
        <v>-188249.03000000014</v>
      </c>
    </row>
    <row r="76" spans="1:7" x14ac:dyDescent="0.25">
      <c r="A76" t="s">
        <v>1121</v>
      </c>
      <c r="B76" t="s">
        <v>1077</v>
      </c>
      <c r="E76" s="40">
        <v>1149579.6100000001</v>
      </c>
      <c r="F76" s="40">
        <v>961330.58</v>
      </c>
      <c r="G76" s="21">
        <f t="shared" si="1"/>
        <v>-188249.03000000014</v>
      </c>
    </row>
    <row r="77" spans="1:7" x14ac:dyDescent="0.25">
      <c r="A77" t="s">
        <v>1122</v>
      </c>
      <c r="B77" t="s">
        <v>3174</v>
      </c>
      <c r="E77" s="40">
        <v>1149579.6100000001</v>
      </c>
      <c r="F77" s="40">
        <v>961330.58</v>
      </c>
      <c r="G77" s="21">
        <f t="shared" si="1"/>
        <v>-188249.03000000014</v>
      </c>
    </row>
    <row r="78" spans="1:7" x14ac:dyDescent="0.25">
      <c r="A78" t="s">
        <v>1123</v>
      </c>
      <c r="B78" t="s">
        <v>3174</v>
      </c>
      <c r="E78" s="40">
        <v>1149579.6100000001</v>
      </c>
      <c r="F78" s="40">
        <v>961330.58</v>
      </c>
      <c r="G78" s="21">
        <f t="shared" si="1"/>
        <v>-188249.03000000014</v>
      </c>
    </row>
    <row r="79" spans="1:7" x14ac:dyDescent="0.25">
      <c r="A79" t="s">
        <v>189</v>
      </c>
      <c r="B79" t="s">
        <v>3174</v>
      </c>
      <c r="E79" s="40">
        <v>2622.71</v>
      </c>
      <c r="F79" s="40">
        <v>2779.92</v>
      </c>
      <c r="G79" s="21">
        <f t="shared" si="1"/>
        <v>157.21000000000004</v>
      </c>
    </row>
    <row r="80" spans="1:7" x14ac:dyDescent="0.25">
      <c r="A80" t="s">
        <v>190</v>
      </c>
      <c r="B80" t="s">
        <v>172</v>
      </c>
      <c r="E80" s="40">
        <v>2622.71</v>
      </c>
      <c r="F80" s="40">
        <v>2779.92</v>
      </c>
      <c r="G80" s="21">
        <f t="shared" si="1"/>
        <v>157.21000000000004</v>
      </c>
    </row>
    <row r="81" spans="1:7" x14ac:dyDescent="0.25">
      <c r="A81" t="s">
        <v>1124</v>
      </c>
      <c r="B81" t="s">
        <v>73</v>
      </c>
      <c r="E81" s="40">
        <v>2622.71</v>
      </c>
      <c r="F81" s="40">
        <v>2779.92</v>
      </c>
      <c r="G81" s="21">
        <f t="shared" si="1"/>
        <v>157.21000000000004</v>
      </c>
    </row>
    <row r="82" spans="1:7" x14ac:dyDescent="0.25">
      <c r="A82" t="s">
        <v>1125</v>
      </c>
      <c r="B82" t="s">
        <v>180</v>
      </c>
      <c r="E82" s="40">
        <v>2622.71</v>
      </c>
      <c r="F82" s="40">
        <v>2779.92</v>
      </c>
      <c r="G82" s="21">
        <f t="shared" si="1"/>
        <v>157.21000000000004</v>
      </c>
    </row>
    <row r="83" spans="1:7" x14ac:dyDescent="0.25">
      <c r="A83" t="s">
        <v>1126</v>
      </c>
      <c r="B83" t="s">
        <v>169</v>
      </c>
      <c r="E83" s="40">
        <v>2622.71</v>
      </c>
      <c r="F83" s="40">
        <v>2779.92</v>
      </c>
      <c r="G83" s="21">
        <f t="shared" si="1"/>
        <v>157.21000000000004</v>
      </c>
    </row>
    <row r="84" spans="1:7" x14ac:dyDescent="0.25">
      <c r="A84" t="s">
        <v>1127</v>
      </c>
      <c r="B84" t="s">
        <v>1077</v>
      </c>
      <c r="E84" s="40">
        <v>2622.71</v>
      </c>
      <c r="F84" s="40">
        <v>2779.92</v>
      </c>
      <c r="G84" s="21">
        <f t="shared" si="1"/>
        <v>157.21000000000004</v>
      </c>
    </row>
    <row r="85" spans="1:7" x14ac:dyDescent="0.25">
      <c r="A85" t="s">
        <v>191</v>
      </c>
      <c r="B85" t="s">
        <v>3172</v>
      </c>
      <c r="E85" s="40">
        <v>5733460.1200000001</v>
      </c>
      <c r="F85" s="40">
        <v>5496663.7699999996</v>
      </c>
      <c r="G85" s="21">
        <f t="shared" si="1"/>
        <v>-236796.35000000056</v>
      </c>
    </row>
    <row r="86" spans="1:7" x14ac:dyDescent="0.25">
      <c r="A86" t="s">
        <v>192</v>
      </c>
      <c r="B86" t="s">
        <v>3420</v>
      </c>
      <c r="E86" s="40">
        <v>5695106.6399999997</v>
      </c>
      <c r="F86" s="40">
        <v>5460958.71</v>
      </c>
      <c r="G86" s="21">
        <f t="shared" si="1"/>
        <v>-234147.9299999997</v>
      </c>
    </row>
    <row r="87" spans="1:7" x14ac:dyDescent="0.25">
      <c r="A87" t="s">
        <v>193</v>
      </c>
      <c r="B87" t="s">
        <v>169</v>
      </c>
      <c r="E87" s="40">
        <v>5695106.6399999997</v>
      </c>
      <c r="F87" s="40">
        <v>5460958.71</v>
      </c>
      <c r="G87" s="21">
        <f t="shared" si="1"/>
        <v>-234147.9299999997</v>
      </c>
    </row>
    <row r="88" spans="1:7" x14ac:dyDescent="0.25">
      <c r="A88" t="s">
        <v>1128</v>
      </c>
      <c r="B88" t="s">
        <v>73</v>
      </c>
      <c r="E88" s="40">
        <v>5695106.6399999997</v>
      </c>
      <c r="F88" s="40">
        <v>5460958.71</v>
      </c>
      <c r="G88" s="21">
        <f t="shared" si="1"/>
        <v>-234147.9299999997</v>
      </c>
    </row>
    <row r="89" spans="1:7" x14ac:dyDescent="0.25">
      <c r="A89" t="s">
        <v>1129</v>
      </c>
      <c r="B89" t="s">
        <v>1077</v>
      </c>
      <c r="E89" s="40">
        <v>5695106.6399999997</v>
      </c>
      <c r="F89" s="40">
        <v>5460958.71</v>
      </c>
      <c r="G89" s="21">
        <f t="shared" si="1"/>
        <v>-234147.9299999997</v>
      </c>
    </row>
    <row r="90" spans="1:7" x14ac:dyDescent="0.25">
      <c r="A90" t="s">
        <v>1130</v>
      </c>
      <c r="B90" t="s">
        <v>3175</v>
      </c>
      <c r="E90" s="40">
        <v>5695106.6399999997</v>
      </c>
      <c r="F90" s="40">
        <v>5460958.71</v>
      </c>
      <c r="G90" s="21">
        <f t="shared" si="1"/>
        <v>-234147.9299999997</v>
      </c>
    </row>
    <row r="91" spans="1:7" x14ac:dyDescent="0.25">
      <c r="A91" t="s">
        <v>1131</v>
      </c>
      <c r="B91" t="s">
        <v>3175</v>
      </c>
      <c r="E91" s="40">
        <v>5695106.6399999997</v>
      </c>
      <c r="F91" s="40">
        <v>5460958.71</v>
      </c>
      <c r="G91" s="21">
        <f t="shared" si="1"/>
        <v>-234147.9299999997</v>
      </c>
    </row>
    <row r="92" spans="1:7" x14ac:dyDescent="0.25">
      <c r="A92" t="s">
        <v>194</v>
      </c>
      <c r="B92" t="s">
        <v>3421</v>
      </c>
      <c r="E92" s="40">
        <v>38353.480000000003</v>
      </c>
      <c r="F92" s="40">
        <v>35705.06</v>
      </c>
      <c r="G92" s="21">
        <f t="shared" si="1"/>
        <v>-2648.4200000000055</v>
      </c>
    </row>
    <row r="93" spans="1:7" x14ac:dyDescent="0.25">
      <c r="A93" t="s">
        <v>195</v>
      </c>
      <c r="B93" t="s">
        <v>172</v>
      </c>
      <c r="E93" s="40">
        <v>38353.480000000003</v>
      </c>
      <c r="F93" s="40">
        <v>35705.06</v>
      </c>
      <c r="G93" s="21">
        <f t="shared" si="1"/>
        <v>-2648.4200000000055</v>
      </c>
    </row>
    <row r="94" spans="1:7" x14ac:dyDescent="0.25">
      <c r="A94" t="s">
        <v>1132</v>
      </c>
      <c r="B94" t="s">
        <v>73</v>
      </c>
      <c r="E94" s="40">
        <v>38353.480000000003</v>
      </c>
      <c r="F94" s="40">
        <v>35705.06</v>
      </c>
      <c r="G94" s="21">
        <f t="shared" si="1"/>
        <v>-2648.4200000000055</v>
      </c>
    </row>
    <row r="95" spans="1:7" x14ac:dyDescent="0.25">
      <c r="A95" t="s">
        <v>1133</v>
      </c>
      <c r="B95" t="s">
        <v>180</v>
      </c>
      <c r="E95" s="40">
        <v>38353.480000000003</v>
      </c>
      <c r="F95" s="40">
        <v>35705.06</v>
      </c>
      <c r="G95" s="21">
        <f t="shared" si="1"/>
        <v>-2648.4200000000055</v>
      </c>
    </row>
    <row r="96" spans="1:7" x14ac:dyDescent="0.25">
      <c r="A96" t="s">
        <v>1134</v>
      </c>
      <c r="B96" t="s">
        <v>169</v>
      </c>
      <c r="E96" s="40">
        <v>38353.480000000003</v>
      </c>
      <c r="F96" s="40">
        <v>35705.06</v>
      </c>
      <c r="G96" s="21">
        <f t="shared" si="1"/>
        <v>-2648.4200000000055</v>
      </c>
    </row>
    <row r="97" spans="1:7" x14ac:dyDescent="0.25">
      <c r="A97" t="s">
        <v>1135</v>
      </c>
      <c r="B97" t="s">
        <v>1077</v>
      </c>
      <c r="E97" s="40">
        <v>38353.480000000003</v>
      </c>
      <c r="F97" s="40">
        <v>35705.06</v>
      </c>
      <c r="G97" s="21">
        <f t="shared" si="1"/>
        <v>-2648.4200000000055</v>
      </c>
    </row>
    <row r="98" spans="1:7" x14ac:dyDescent="0.25">
      <c r="A98" t="s">
        <v>196</v>
      </c>
      <c r="B98" t="s">
        <v>3172</v>
      </c>
      <c r="E98" s="40">
        <v>449758.85</v>
      </c>
      <c r="F98" s="40">
        <v>650459.9</v>
      </c>
      <c r="G98" s="21">
        <f t="shared" si="1"/>
        <v>200701.05000000005</v>
      </c>
    </row>
    <row r="99" spans="1:7" x14ac:dyDescent="0.25">
      <c r="A99" t="s">
        <v>197</v>
      </c>
      <c r="B99" t="s">
        <v>3422</v>
      </c>
      <c r="E99" s="40">
        <v>446621.52</v>
      </c>
      <c r="F99" s="40">
        <v>647239.97</v>
      </c>
      <c r="G99" s="21">
        <f t="shared" si="1"/>
        <v>200618.44999999995</v>
      </c>
    </row>
    <row r="100" spans="1:7" x14ac:dyDescent="0.25">
      <c r="A100" t="s">
        <v>198</v>
      </c>
      <c r="B100" t="s">
        <v>169</v>
      </c>
      <c r="E100" s="40">
        <v>446621.52</v>
      </c>
      <c r="F100" s="40">
        <v>647239.97</v>
      </c>
      <c r="G100" s="21">
        <f t="shared" si="1"/>
        <v>200618.44999999995</v>
      </c>
    </row>
    <row r="101" spans="1:7" x14ac:dyDescent="0.25">
      <c r="A101" t="s">
        <v>1136</v>
      </c>
      <c r="B101" t="s">
        <v>73</v>
      </c>
      <c r="E101" s="40">
        <v>446621.52</v>
      </c>
      <c r="F101" s="40">
        <v>647239.97</v>
      </c>
      <c r="G101" s="21">
        <f t="shared" si="1"/>
        <v>200618.44999999995</v>
      </c>
    </row>
    <row r="102" spans="1:7" x14ac:dyDescent="0.25">
      <c r="A102" t="s">
        <v>1137</v>
      </c>
      <c r="B102" t="s">
        <v>1077</v>
      </c>
      <c r="E102" s="40">
        <v>446621.52</v>
      </c>
      <c r="F102" s="40">
        <v>647239.97</v>
      </c>
      <c r="G102" s="21">
        <f t="shared" si="1"/>
        <v>200618.44999999995</v>
      </c>
    </row>
    <row r="103" spans="1:7" x14ac:dyDescent="0.25">
      <c r="A103" t="s">
        <v>1138</v>
      </c>
      <c r="B103" t="s">
        <v>3176</v>
      </c>
      <c r="E103" s="40">
        <v>446621.52</v>
      </c>
      <c r="F103" s="40">
        <v>647239.97</v>
      </c>
      <c r="G103" s="21">
        <f t="shared" si="1"/>
        <v>200618.44999999995</v>
      </c>
    </row>
    <row r="104" spans="1:7" x14ac:dyDescent="0.25">
      <c r="A104" t="s">
        <v>1139</v>
      </c>
      <c r="B104" t="s">
        <v>3176</v>
      </c>
      <c r="E104" s="40">
        <v>446621.52</v>
      </c>
      <c r="F104" s="40">
        <v>647239.97</v>
      </c>
      <c r="G104" s="21">
        <f t="shared" si="1"/>
        <v>200618.44999999995</v>
      </c>
    </row>
    <row r="105" spans="1:7" x14ac:dyDescent="0.25">
      <c r="A105" t="s">
        <v>199</v>
      </c>
      <c r="B105" t="s">
        <v>3176</v>
      </c>
      <c r="E105" s="40">
        <v>3137.33</v>
      </c>
      <c r="F105" s="40">
        <v>3219.93</v>
      </c>
      <c r="G105" s="21">
        <f t="shared" si="1"/>
        <v>82.599999999999909</v>
      </c>
    </row>
    <row r="106" spans="1:7" x14ac:dyDescent="0.25">
      <c r="A106" t="s">
        <v>200</v>
      </c>
      <c r="B106" t="s">
        <v>172</v>
      </c>
      <c r="E106" s="40">
        <v>3137.33</v>
      </c>
      <c r="F106" s="40">
        <v>3219.93</v>
      </c>
      <c r="G106" s="21">
        <f t="shared" si="1"/>
        <v>82.599999999999909</v>
      </c>
    </row>
    <row r="107" spans="1:7" x14ac:dyDescent="0.25">
      <c r="A107" t="s">
        <v>1140</v>
      </c>
      <c r="B107" t="s">
        <v>73</v>
      </c>
      <c r="E107" s="40">
        <v>3137.33</v>
      </c>
      <c r="F107" s="40">
        <v>3219.93</v>
      </c>
      <c r="G107" s="21">
        <f t="shared" si="1"/>
        <v>82.599999999999909</v>
      </c>
    </row>
    <row r="108" spans="1:7" x14ac:dyDescent="0.25">
      <c r="A108" t="s">
        <v>1141</v>
      </c>
      <c r="B108" t="s">
        <v>180</v>
      </c>
      <c r="E108" s="40">
        <v>3137.33</v>
      </c>
      <c r="F108" s="40">
        <v>3219.93</v>
      </c>
      <c r="G108" s="21">
        <f t="shared" si="1"/>
        <v>82.599999999999909</v>
      </c>
    </row>
    <row r="109" spans="1:7" x14ac:dyDescent="0.25">
      <c r="A109" t="s">
        <v>1142</v>
      </c>
      <c r="B109" t="s">
        <v>169</v>
      </c>
      <c r="E109" s="40">
        <v>3137.33</v>
      </c>
      <c r="F109" s="40">
        <v>3219.93</v>
      </c>
      <c r="G109" s="21">
        <f t="shared" si="1"/>
        <v>82.599999999999909</v>
      </c>
    </row>
    <row r="110" spans="1:7" x14ac:dyDescent="0.25">
      <c r="A110" t="s">
        <v>1143</v>
      </c>
      <c r="B110" t="s">
        <v>1077</v>
      </c>
      <c r="E110" s="40">
        <v>3137.33</v>
      </c>
      <c r="F110" s="40">
        <v>3219.93</v>
      </c>
      <c r="G110" s="21">
        <f t="shared" si="1"/>
        <v>82.599999999999909</v>
      </c>
    </row>
    <row r="111" spans="1:7" x14ac:dyDescent="0.25">
      <c r="A111" s="41" t="s">
        <v>201</v>
      </c>
      <c r="B111" s="41" t="s">
        <v>3176</v>
      </c>
      <c r="C111" s="42"/>
      <c r="D111" s="41"/>
      <c r="E111" s="43">
        <v>26838558.030000001</v>
      </c>
      <c r="F111" s="43">
        <v>22969731.170000002</v>
      </c>
      <c r="G111" s="44">
        <f t="shared" si="1"/>
        <v>-3868826.8599999994</v>
      </c>
    </row>
    <row r="112" spans="1:7" x14ac:dyDescent="0.25">
      <c r="A112" t="s">
        <v>202</v>
      </c>
      <c r="B112" t="s">
        <v>3423</v>
      </c>
      <c r="E112" s="40">
        <v>26677604.030000001</v>
      </c>
      <c r="F112" s="40">
        <v>22839295.949999999</v>
      </c>
      <c r="G112" s="21">
        <f t="shared" si="1"/>
        <v>-3838308.0800000019</v>
      </c>
    </row>
    <row r="113" spans="1:7" x14ac:dyDescent="0.25">
      <c r="A113" t="s">
        <v>203</v>
      </c>
      <c r="B113" t="s">
        <v>169</v>
      </c>
      <c r="E113" s="40">
        <v>26677604.030000001</v>
      </c>
      <c r="F113" s="40">
        <v>22839295.949999999</v>
      </c>
      <c r="G113" s="21">
        <f t="shared" si="1"/>
        <v>-3838308.0800000019</v>
      </c>
    </row>
    <row r="114" spans="1:7" x14ac:dyDescent="0.25">
      <c r="A114" t="s">
        <v>1144</v>
      </c>
      <c r="B114" t="s">
        <v>73</v>
      </c>
      <c r="E114" s="40">
        <v>26677604.030000001</v>
      </c>
      <c r="F114" s="40">
        <v>22839295.949999999</v>
      </c>
      <c r="G114" s="21">
        <f t="shared" si="1"/>
        <v>-3838308.0800000019</v>
      </c>
    </row>
    <row r="115" spans="1:7" x14ac:dyDescent="0.25">
      <c r="A115" t="s">
        <v>1145</v>
      </c>
      <c r="B115" t="s">
        <v>1077</v>
      </c>
      <c r="E115" s="40">
        <v>24436342.030000001</v>
      </c>
      <c r="F115" s="40">
        <v>22812960.949999999</v>
      </c>
      <c r="G115" s="21">
        <f t="shared" si="1"/>
        <v>-1623381.0800000019</v>
      </c>
    </row>
    <row r="116" spans="1:7" x14ac:dyDescent="0.25">
      <c r="A116" t="s">
        <v>1146</v>
      </c>
      <c r="B116" t="s">
        <v>3177</v>
      </c>
      <c r="E116" s="40">
        <v>24436342.030000001</v>
      </c>
      <c r="F116" s="40">
        <v>22812960.949999999</v>
      </c>
      <c r="G116" s="21">
        <f t="shared" si="1"/>
        <v>-1623381.0800000019</v>
      </c>
    </row>
    <row r="117" spans="1:7" x14ac:dyDescent="0.25">
      <c r="A117" t="s">
        <v>1147</v>
      </c>
      <c r="B117" t="s">
        <v>3177</v>
      </c>
      <c r="E117" s="40">
        <v>24436342.030000001</v>
      </c>
      <c r="F117" s="40">
        <v>22812960.949999999</v>
      </c>
      <c r="G117" s="21">
        <f t="shared" si="1"/>
        <v>-1623381.0800000019</v>
      </c>
    </row>
    <row r="118" spans="1:7" x14ac:dyDescent="0.25">
      <c r="A118" t="s">
        <v>3178</v>
      </c>
      <c r="B118" t="s">
        <v>3177</v>
      </c>
      <c r="E118" s="40">
        <v>2241262</v>
      </c>
      <c r="F118" s="40">
        <v>26335</v>
      </c>
      <c r="G118" s="21">
        <f t="shared" si="1"/>
        <v>-2214927</v>
      </c>
    </row>
    <row r="119" spans="1:7" x14ac:dyDescent="0.25">
      <c r="A119" t="s">
        <v>3180</v>
      </c>
      <c r="B119" t="s">
        <v>3179</v>
      </c>
      <c r="E119" s="40">
        <v>2241262</v>
      </c>
      <c r="F119" s="40">
        <v>26335</v>
      </c>
      <c r="G119" s="21">
        <f t="shared" si="1"/>
        <v>-2214927</v>
      </c>
    </row>
    <row r="120" spans="1:7" x14ac:dyDescent="0.25">
      <c r="A120" t="s">
        <v>3181</v>
      </c>
      <c r="B120" t="s">
        <v>3179</v>
      </c>
      <c r="E120" s="40">
        <v>2241262</v>
      </c>
      <c r="F120" s="40">
        <v>26335</v>
      </c>
      <c r="G120" s="21">
        <f t="shared" si="1"/>
        <v>-2214927</v>
      </c>
    </row>
    <row r="121" spans="1:7" x14ac:dyDescent="0.25">
      <c r="A121" t="s">
        <v>204</v>
      </c>
      <c r="B121" t="s">
        <v>3179</v>
      </c>
      <c r="E121" s="40">
        <v>160954</v>
      </c>
      <c r="F121" s="40">
        <v>130435.22</v>
      </c>
      <c r="G121" s="21">
        <f t="shared" si="1"/>
        <v>-30518.78</v>
      </c>
    </row>
    <row r="122" spans="1:7" x14ac:dyDescent="0.25">
      <c r="A122" t="s">
        <v>205</v>
      </c>
      <c r="B122" t="s">
        <v>172</v>
      </c>
      <c r="E122" s="40">
        <v>160954</v>
      </c>
      <c r="F122" s="40">
        <v>130435.22</v>
      </c>
      <c r="G122" s="21">
        <f t="shared" si="1"/>
        <v>-30518.78</v>
      </c>
    </row>
    <row r="123" spans="1:7" x14ac:dyDescent="0.25">
      <c r="A123" t="s">
        <v>1148</v>
      </c>
      <c r="B123" t="s">
        <v>73</v>
      </c>
      <c r="E123" s="40">
        <v>160954</v>
      </c>
      <c r="F123" s="40">
        <v>130435.22</v>
      </c>
      <c r="G123" s="21">
        <f t="shared" si="1"/>
        <v>-30518.78</v>
      </c>
    </row>
    <row r="124" spans="1:7" x14ac:dyDescent="0.25">
      <c r="A124" t="s">
        <v>1149</v>
      </c>
      <c r="B124" t="s">
        <v>180</v>
      </c>
      <c r="E124" s="40">
        <v>160954</v>
      </c>
      <c r="F124" s="40">
        <v>130435.22</v>
      </c>
      <c r="G124" s="21">
        <f t="shared" si="1"/>
        <v>-30518.78</v>
      </c>
    </row>
    <row r="125" spans="1:7" x14ac:dyDescent="0.25">
      <c r="A125" t="s">
        <v>1150</v>
      </c>
      <c r="B125" t="s">
        <v>169</v>
      </c>
      <c r="E125" s="40">
        <v>160954</v>
      </c>
      <c r="F125" s="40">
        <v>130435.22</v>
      </c>
      <c r="G125" s="21">
        <f t="shared" si="1"/>
        <v>-30518.78</v>
      </c>
    </row>
    <row r="126" spans="1:7" x14ac:dyDescent="0.25">
      <c r="A126" t="s">
        <v>1151</v>
      </c>
      <c r="B126" t="s">
        <v>1077</v>
      </c>
      <c r="E126" s="40">
        <v>153598.22</v>
      </c>
      <c r="F126" s="40">
        <v>130305.35</v>
      </c>
      <c r="G126" s="21">
        <f t="shared" si="1"/>
        <v>-23292.869999999995</v>
      </c>
    </row>
    <row r="127" spans="1:7" x14ac:dyDescent="0.25">
      <c r="A127" t="s">
        <v>3182</v>
      </c>
      <c r="B127" t="s">
        <v>3172</v>
      </c>
      <c r="E127" s="40">
        <v>7355.78</v>
      </c>
      <c r="F127" s="40">
        <v>129.87</v>
      </c>
      <c r="G127" s="21">
        <f t="shared" si="1"/>
        <v>-7225.91</v>
      </c>
    </row>
    <row r="128" spans="1:7" x14ac:dyDescent="0.25">
      <c r="A128" t="s">
        <v>559</v>
      </c>
      <c r="B128" t="s">
        <v>3179</v>
      </c>
      <c r="E128" s="40">
        <v>3328561.53</v>
      </c>
      <c r="F128" s="40">
        <v>3408176.29</v>
      </c>
      <c r="G128" s="21">
        <f t="shared" si="1"/>
        <v>79614.760000000242</v>
      </c>
    </row>
    <row r="129" spans="1:7" x14ac:dyDescent="0.25">
      <c r="A129" t="s">
        <v>596</v>
      </c>
      <c r="B129" t="s">
        <v>3424</v>
      </c>
      <c r="E129" s="40">
        <v>3328561.53</v>
      </c>
      <c r="F129" s="40">
        <v>3408176.29</v>
      </c>
      <c r="G129" s="21">
        <f t="shared" si="1"/>
        <v>79614.760000000242</v>
      </c>
    </row>
    <row r="130" spans="1:7" x14ac:dyDescent="0.25">
      <c r="A130" t="s">
        <v>2616</v>
      </c>
      <c r="B130" t="s">
        <v>3425</v>
      </c>
      <c r="E130" s="40">
        <v>31439.33</v>
      </c>
      <c r="F130" s="40">
        <v>31439.33</v>
      </c>
      <c r="G130" s="21">
        <f t="shared" si="1"/>
        <v>0</v>
      </c>
    </row>
    <row r="131" spans="1:7" x14ac:dyDescent="0.25">
      <c r="A131" t="s">
        <v>2617</v>
      </c>
      <c r="B131" t="s">
        <v>166</v>
      </c>
      <c r="E131" s="40">
        <v>31439.33</v>
      </c>
      <c r="F131" s="40">
        <v>31439.33</v>
      </c>
      <c r="G131" s="21">
        <f t="shared" si="1"/>
        <v>0</v>
      </c>
    </row>
    <row r="132" spans="1:7" x14ac:dyDescent="0.25">
      <c r="A132" t="s">
        <v>2618</v>
      </c>
      <c r="B132" t="s">
        <v>73</v>
      </c>
      <c r="E132" s="40">
        <v>31439.33</v>
      </c>
      <c r="F132" s="40">
        <v>31439.33</v>
      </c>
      <c r="G132" s="21">
        <f t="shared" si="1"/>
        <v>0</v>
      </c>
    </row>
    <row r="133" spans="1:7" x14ac:dyDescent="0.25">
      <c r="A133" t="s">
        <v>2619</v>
      </c>
      <c r="B133" t="s">
        <v>1062</v>
      </c>
      <c r="E133" s="40">
        <v>31439.33</v>
      </c>
      <c r="F133" s="40">
        <v>31439.33</v>
      </c>
      <c r="G133" s="21">
        <f t="shared" ref="G133:G163" si="2">+F133-E133</f>
        <v>0</v>
      </c>
    </row>
    <row r="134" spans="1:7" x14ac:dyDescent="0.25">
      <c r="A134" t="s">
        <v>2620</v>
      </c>
      <c r="B134" t="s">
        <v>1064</v>
      </c>
      <c r="E134" s="40">
        <v>31439.33</v>
      </c>
      <c r="F134" s="40">
        <v>31439.33</v>
      </c>
      <c r="G134" s="21">
        <f t="shared" si="2"/>
        <v>0</v>
      </c>
    </row>
    <row r="135" spans="1:7" x14ac:dyDescent="0.25">
      <c r="A135" t="s">
        <v>2621</v>
      </c>
      <c r="B135" t="s">
        <v>1064</v>
      </c>
      <c r="E135" s="40">
        <v>31439.33</v>
      </c>
      <c r="F135" s="40">
        <v>31439.33</v>
      </c>
      <c r="G135" s="21">
        <f t="shared" si="2"/>
        <v>0</v>
      </c>
    </row>
    <row r="136" spans="1:7" x14ac:dyDescent="0.25">
      <c r="A136" t="s">
        <v>597</v>
      </c>
      <c r="B136" t="s">
        <v>1067</v>
      </c>
      <c r="E136" s="40">
        <v>3292616.54</v>
      </c>
      <c r="F136" s="40">
        <v>3372030.19</v>
      </c>
      <c r="G136" s="21">
        <f t="shared" si="2"/>
        <v>79413.649999999907</v>
      </c>
    </row>
    <row r="137" spans="1:7" x14ac:dyDescent="0.25">
      <c r="A137" t="s">
        <v>598</v>
      </c>
      <c r="B137" t="s">
        <v>169</v>
      </c>
      <c r="E137" s="40">
        <v>3292616.54</v>
      </c>
      <c r="F137" s="40">
        <v>3372030.19</v>
      </c>
      <c r="G137" s="21">
        <f t="shared" si="2"/>
        <v>79413.649999999907</v>
      </c>
    </row>
    <row r="138" spans="1:7" x14ac:dyDescent="0.25">
      <c r="A138" t="s">
        <v>1152</v>
      </c>
      <c r="B138" t="s">
        <v>599</v>
      </c>
      <c r="E138" s="40">
        <v>30334.639999999999</v>
      </c>
      <c r="F138" s="40">
        <v>31702.63</v>
      </c>
      <c r="G138" s="21">
        <f t="shared" si="2"/>
        <v>1367.9900000000016</v>
      </c>
    </row>
    <row r="139" spans="1:7" x14ac:dyDescent="0.25">
      <c r="A139" t="s">
        <v>1153</v>
      </c>
      <c r="B139" t="s">
        <v>1062</v>
      </c>
      <c r="E139" s="40">
        <v>30334.639999999999</v>
      </c>
      <c r="F139" s="40">
        <v>31702.63</v>
      </c>
      <c r="G139" s="21">
        <f t="shared" si="2"/>
        <v>1367.9900000000016</v>
      </c>
    </row>
    <row r="140" spans="1:7" x14ac:dyDescent="0.25">
      <c r="A140" t="s">
        <v>1154</v>
      </c>
      <c r="B140" t="s">
        <v>1070</v>
      </c>
      <c r="E140" s="40">
        <v>30334.639999999999</v>
      </c>
      <c r="F140" s="40">
        <v>31702.63</v>
      </c>
      <c r="G140" s="21">
        <f t="shared" si="2"/>
        <v>1367.9900000000016</v>
      </c>
    </row>
    <row r="141" spans="1:7" x14ac:dyDescent="0.25">
      <c r="A141" t="s">
        <v>1155</v>
      </c>
      <c r="B141" t="s">
        <v>1072</v>
      </c>
      <c r="E141" s="40">
        <v>30334.639999999999</v>
      </c>
      <c r="F141" s="40">
        <v>31702.63</v>
      </c>
      <c r="G141" s="21">
        <f t="shared" si="2"/>
        <v>1367.9900000000016</v>
      </c>
    </row>
    <row r="142" spans="1:7" x14ac:dyDescent="0.25">
      <c r="A142" t="s">
        <v>1156</v>
      </c>
      <c r="B142" t="s">
        <v>1072</v>
      </c>
      <c r="E142" s="40">
        <v>3262281.9</v>
      </c>
      <c r="F142" s="40">
        <v>3340327.56</v>
      </c>
      <c r="G142" s="21">
        <f t="shared" si="2"/>
        <v>78045.660000000149</v>
      </c>
    </row>
    <row r="143" spans="1:7" x14ac:dyDescent="0.25">
      <c r="A143" t="s">
        <v>1157</v>
      </c>
      <c r="B143" t="s">
        <v>1075</v>
      </c>
      <c r="E143" s="40">
        <v>3262281.9</v>
      </c>
      <c r="F143" s="40">
        <v>3340327.56</v>
      </c>
      <c r="G143" s="21">
        <f t="shared" si="2"/>
        <v>78045.660000000149</v>
      </c>
    </row>
    <row r="144" spans="1:7" x14ac:dyDescent="0.25">
      <c r="A144" t="s">
        <v>1158</v>
      </c>
      <c r="B144" t="s">
        <v>1077</v>
      </c>
      <c r="E144" s="40">
        <v>2914711.15</v>
      </c>
      <c r="F144" s="40">
        <v>3011026.5</v>
      </c>
      <c r="G144" s="21">
        <f t="shared" si="2"/>
        <v>96315.350000000093</v>
      </c>
    </row>
    <row r="145" spans="1:7" x14ac:dyDescent="0.25">
      <c r="A145" t="s">
        <v>1159</v>
      </c>
      <c r="B145" t="s">
        <v>1079</v>
      </c>
      <c r="E145" s="40">
        <v>2914711.15</v>
      </c>
      <c r="F145" s="40">
        <v>3011026.5</v>
      </c>
      <c r="G145" s="21">
        <f t="shared" si="2"/>
        <v>96315.350000000093</v>
      </c>
    </row>
    <row r="146" spans="1:7" x14ac:dyDescent="0.25">
      <c r="A146" t="s">
        <v>1160</v>
      </c>
      <c r="B146" t="s">
        <v>1070</v>
      </c>
      <c r="E146" s="40">
        <v>347570.75</v>
      </c>
      <c r="F146" s="40">
        <v>329301.06</v>
      </c>
      <c r="G146" s="21">
        <f t="shared" si="2"/>
        <v>-18269.690000000002</v>
      </c>
    </row>
    <row r="147" spans="1:7" x14ac:dyDescent="0.25">
      <c r="A147" t="s">
        <v>1161</v>
      </c>
      <c r="B147" t="s">
        <v>1082</v>
      </c>
      <c r="E147" s="40">
        <v>8414.02</v>
      </c>
      <c r="F147" s="40">
        <v>8535.1</v>
      </c>
      <c r="G147" s="21">
        <f t="shared" si="2"/>
        <v>121.07999999999993</v>
      </c>
    </row>
    <row r="148" spans="1:7" x14ac:dyDescent="0.25">
      <c r="A148" t="s">
        <v>1162</v>
      </c>
      <c r="B148" t="s">
        <v>1084</v>
      </c>
      <c r="E148" s="40">
        <v>1100.93</v>
      </c>
      <c r="F148" s="40">
        <v>1142.92</v>
      </c>
      <c r="G148" s="21">
        <f t="shared" si="2"/>
        <v>41.990000000000009</v>
      </c>
    </row>
    <row r="149" spans="1:7" x14ac:dyDescent="0.25">
      <c r="A149" t="s">
        <v>1163</v>
      </c>
      <c r="B149" t="s">
        <v>1086</v>
      </c>
      <c r="E149" s="40">
        <v>55778.7</v>
      </c>
      <c r="F149" s="40">
        <v>57770.11</v>
      </c>
      <c r="G149" s="21">
        <f t="shared" si="2"/>
        <v>1991.4100000000035</v>
      </c>
    </row>
    <row r="150" spans="1:7" x14ac:dyDescent="0.25">
      <c r="A150" t="s">
        <v>1164</v>
      </c>
      <c r="B150" t="s">
        <v>1088</v>
      </c>
      <c r="E150" s="40">
        <v>57807.09</v>
      </c>
      <c r="F150" s="40">
        <v>32544.28</v>
      </c>
      <c r="G150" s="21">
        <f t="shared" si="2"/>
        <v>-25262.809999999998</v>
      </c>
    </row>
    <row r="151" spans="1:7" x14ac:dyDescent="0.25">
      <c r="A151" t="s">
        <v>1165</v>
      </c>
      <c r="B151" t="s">
        <v>1090</v>
      </c>
      <c r="E151" s="40">
        <v>24960.3</v>
      </c>
      <c r="F151" s="40">
        <v>24966.62</v>
      </c>
      <c r="G151" s="21">
        <f t="shared" si="2"/>
        <v>6.319999999999709</v>
      </c>
    </row>
    <row r="152" spans="1:7" x14ac:dyDescent="0.25">
      <c r="A152" t="s">
        <v>1166</v>
      </c>
      <c r="B152" t="s">
        <v>1092</v>
      </c>
      <c r="E152" s="40">
        <v>199509.71</v>
      </c>
      <c r="F152" s="40">
        <v>204342.03</v>
      </c>
      <c r="G152" s="21">
        <f t="shared" si="2"/>
        <v>4832.320000000007</v>
      </c>
    </row>
    <row r="153" spans="1:7" x14ac:dyDescent="0.25">
      <c r="A153" t="s">
        <v>600</v>
      </c>
      <c r="B153" t="s">
        <v>1094</v>
      </c>
      <c r="E153" s="40">
        <v>4505.66</v>
      </c>
      <c r="F153" s="40">
        <v>4706.7700000000004</v>
      </c>
      <c r="G153" s="21">
        <f t="shared" si="2"/>
        <v>201.11000000000058</v>
      </c>
    </row>
    <row r="154" spans="1:7" x14ac:dyDescent="0.25">
      <c r="A154" t="s">
        <v>2622</v>
      </c>
      <c r="B154" t="s">
        <v>172</v>
      </c>
      <c r="E154" s="40">
        <v>4505.66</v>
      </c>
      <c r="F154" s="40">
        <v>4706.7700000000004</v>
      </c>
      <c r="G154" s="21">
        <f t="shared" si="2"/>
        <v>201.11000000000058</v>
      </c>
    </row>
    <row r="155" spans="1:7" x14ac:dyDescent="0.25">
      <c r="A155" t="s">
        <v>2623</v>
      </c>
      <c r="B155" t="s">
        <v>73</v>
      </c>
      <c r="E155" s="40">
        <v>4505.66</v>
      </c>
      <c r="F155" s="40">
        <v>4706.7700000000004</v>
      </c>
      <c r="G155" s="21">
        <f t="shared" si="2"/>
        <v>201.11000000000058</v>
      </c>
    </row>
    <row r="156" spans="1:7" x14ac:dyDescent="0.25">
      <c r="A156" t="s">
        <v>2624</v>
      </c>
      <c r="B156" t="s">
        <v>169</v>
      </c>
      <c r="E156" s="40">
        <v>4505.66</v>
      </c>
      <c r="F156" s="40">
        <v>4706.7700000000004</v>
      </c>
      <c r="G156" s="21">
        <f t="shared" si="2"/>
        <v>201.11000000000058</v>
      </c>
    </row>
    <row r="157" spans="1:7" x14ac:dyDescent="0.25">
      <c r="A157" t="s">
        <v>2625</v>
      </c>
      <c r="B157" t="s">
        <v>1167</v>
      </c>
      <c r="E157" s="40">
        <v>4505.66</v>
      </c>
      <c r="F157" s="40">
        <v>4706.7700000000004</v>
      </c>
      <c r="G157" s="21">
        <f t="shared" si="2"/>
        <v>201.11000000000058</v>
      </c>
    </row>
    <row r="158" spans="1:7" x14ac:dyDescent="0.25">
      <c r="A158" t="s">
        <v>2626</v>
      </c>
      <c r="B158" t="s">
        <v>1082</v>
      </c>
      <c r="E158" s="40">
        <v>5.48</v>
      </c>
      <c r="F158" s="40">
        <v>5.64</v>
      </c>
      <c r="G158" s="21">
        <f t="shared" si="2"/>
        <v>0.15999999999999925</v>
      </c>
    </row>
    <row r="159" spans="1:7" x14ac:dyDescent="0.25">
      <c r="A159" t="s">
        <v>2627</v>
      </c>
      <c r="B159" t="s">
        <v>1084</v>
      </c>
      <c r="E159" s="40">
        <v>1.28</v>
      </c>
      <c r="F159" s="40">
        <v>2.1800000000000002</v>
      </c>
      <c r="G159" s="21">
        <f t="shared" si="2"/>
        <v>0.90000000000000013</v>
      </c>
    </row>
    <row r="160" spans="1:7" x14ac:dyDescent="0.25">
      <c r="A160" t="s">
        <v>2628</v>
      </c>
      <c r="B160" t="s">
        <v>1086</v>
      </c>
      <c r="E160" s="40">
        <v>215.89</v>
      </c>
      <c r="F160" s="40">
        <v>84.59</v>
      </c>
      <c r="G160" s="21">
        <f t="shared" si="2"/>
        <v>-131.29999999999998</v>
      </c>
    </row>
    <row r="161" spans="1:7" x14ac:dyDescent="0.25">
      <c r="A161" t="s">
        <v>2629</v>
      </c>
      <c r="B161" t="s">
        <v>1088</v>
      </c>
      <c r="E161" s="40">
        <v>968.39</v>
      </c>
      <c r="F161" s="40">
        <v>447.41</v>
      </c>
      <c r="G161" s="21">
        <f t="shared" si="2"/>
        <v>-520.98</v>
      </c>
    </row>
    <row r="162" spans="1:7" x14ac:dyDescent="0.25">
      <c r="A162" t="s">
        <v>2630</v>
      </c>
      <c r="B162" t="s">
        <v>1090</v>
      </c>
      <c r="E162" s="40">
        <v>316.20999999999998</v>
      </c>
      <c r="F162" s="40">
        <v>410.93</v>
      </c>
      <c r="G162" s="21">
        <f t="shared" si="2"/>
        <v>94.720000000000027</v>
      </c>
    </row>
    <row r="163" spans="1:7" x14ac:dyDescent="0.25">
      <c r="A163" t="s">
        <v>2631</v>
      </c>
      <c r="B163" t="s">
        <v>1092</v>
      </c>
      <c r="E163" s="40">
        <v>2998.41</v>
      </c>
      <c r="F163" s="40">
        <v>3756.02</v>
      </c>
      <c r="G163" s="21">
        <f t="shared" si="2"/>
        <v>757.61000000000013</v>
      </c>
    </row>
    <row r="164" spans="1:7" x14ac:dyDescent="0.25">
      <c r="B164" t="s">
        <v>1094</v>
      </c>
      <c r="E164" s="40"/>
      <c r="F164" s="40"/>
      <c r="G164" s="2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0"/>
  <sheetViews>
    <sheetView topLeftCell="A88" workbookViewId="0">
      <selection activeCell="A97" sqref="A97:E97"/>
    </sheetView>
  </sheetViews>
  <sheetFormatPr baseColWidth="10" defaultRowHeight="13.2" x14ac:dyDescent="0.25"/>
  <cols>
    <col min="1" max="1" width="28.44140625" customWidth="1"/>
    <col min="2" max="2" width="38.44140625" customWidth="1"/>
    <col min="3" max="3" width="17.5546875" style="22" customWidth="1"/>
    <col min="4" max="4" width="21" style="22" customWidth="1"/>
    <col min="5" max="5" width="16.88671875" customWidth="1"/>
  </cols>
  <sheetData>
    <row r="2" spans="1:5" x14ac:dyDescent="0.25">
      <c r="C2" s="45">
        <v>42400</v>
      </c>
      <c r="D2" s="45">
        <v>42369</v>
      </c>
    </row>
    <row r="3" spans="1:5" x14ac:dyDescent="0.25">
      <c r="A3" t="s">
        <v>87</v>
      </c>
      <c r="B3" t="s">
        <v>3403</v>
      </c>
      <c r="C3" s="22">
        <v>2007617.97</v>
      </c>
      <c r="D3" s="22">
        <v>1770649.98</v>
      </c>
      <c r="E3" s="21">
        <f>+C3-D3</f>
        <v>236967.99</v>
      </c>
    </row>
    <row r="4" spans="1:5" x14ac:dyDescent="0.25">
      <c r="A4" t="s">
        <v>88</v>
      </c>
      <c r="B4" t="s">
        <v>89</v>
      </c>
      <c r="C4" s="22">
        <v>1276752.0900000001</v>
      </c>
      <c r="D4" s="22">
        <v>1121029.52</v>
      </c>
      <c r="E4" s="21">
        <f t="shared" ref="E4:E67" si="0">+C4-D4</f>
        <v>155722.57000000007</v>
      </c>
    </row>
    <row r="5" spans="1:5" x14ac:dyDescent="0.25">
      <c r="A5" t="s">
        <v>90</v>
      </c>
      <c r="B5" t="s">
        <v>91</v>
      </c>
      <c r="C5" s="22">
        <v>1276752.0900000001</v>
      </c>
      <c r="D5" s="22">
        <v>1121029.52</v>
      </c>
      <c r="E5" s="21">
        <f t="shared" si="0"/>
        <v>155722.57000000007</v>
      </c>
    </row>
    <row r="6" spans="1:5" x14ac:dyDescent="0.25">
      <c r="A6" t="s">
        <v>92</v>
      </c>
      <c r="B6" t="s">
        <v>73</v>
      </c>
      <c r="C6" s="22">
        <v>1276752.0900000001</v>
      </c>
      <c r="D6" s="22">
        <v>1121029.52</v>
      </c>
      <c r="E6" s="21">
        <f t="shared" si="0"/>
        <v>155722.57000000007</v>
      </c>
    </row>
    <row r="7" spans="1:5" x14ac:dyDescent="0.25">
      <c r="A7" t="s">
        <v>905</v>
      </c>
      <c r="B7" t="s">
        <v>906</v>
      </c>
      <c r="C7" s="22">
        <v>1276752.0900000001</v>
      </c>
      <c r="D7" s="22">
        <v>1121029.52</v>
      </c>
      <c r="E7" s="21">
        <f t="shared" si="0"/>
        <v>155722.57000000007</v>
      </c>
    </row>
    <row r="8" spans="1:5" x14ac:dyDescent="0.25">
      <c r="A8" t="s">
        <v>907</v>
      </c>
      <c r="B8" t="s">
        <v>906</v>
      </c>
      <c r="C8" s="22">
        <v>1276752.0900000001</v>
      </c>
      <c r="D8" s="22">
        <v>1121029.52</v>
      </c>
      <c r="E8" s="21">
        <f t="shared" si="0"/>
        <v>155722.57000000007</v>
      </c>
    </row>
    <row r="9" spans="1:5" x14ac:dyDescent="0.25">
      <c r="A9" t="s">
        <v>908</v>
      </c>
      <c r="B9" t="s">
        <v>906</v>
      </c>
      <c r="C9" s="22">
        <v>1276752.0900000001</v>
      </c>
      <c r="D9" s="22">
        <v>1121029.52</v>
      </c>
      <c r="E9" s="21">
        <f t="shared" si="0"/>
        <v>155722.57000000007</v>
      </c>
    </row>
    <row r="10" spans="1:5" x14ac:dyDescent="0.25">
      <c r="A10" t="s">
        <v>909</v>
      </c>
      <c r="B10" t="s">
        <v>906</v>
      </c>
      <c r="C10" s="22">
        <v>1260355.1100000001</v>
      </c>
      <c r="D10" s="22">
        <v>1099166.8799999999</v>
      </c>
      <c r="E10" s="21">
        <f t="shared" si="0"/>
        <v>161188.23000000021</v>
      </c>
    </row>
    <row r="11" spans="1:5" x14ac:dyDescent="0.25">
      <c r="A11" t="s">
        <v>3156</v>
      </c>
      <c r="B11" t="s">
        <v>3157</v>
      </c>
      <c r="C11" s="22">
        <v>16396.98</v>
      </c>
      <c r="D11" s="22">
        <v>21862.639999999999</v>
      </c>
      <c r="E11" s="21">
        <f t="shared" si="0"/>
        <v>-5465.66</v>
      </c>
    </row>
    <row r="12" spans="1:5" x14ac:dyDescent="0.25">
      <c r="A12" t="s">
        <v>93</v>
      </c>
      <c r="B12" t="s">
        <v>94</v>
      </c>
      <c r="C12" s="22">
        <v>166430.68</v>
      </c>
      <c r="D12" s="22">
        <v>166430.68</v>
      </c>
      <c r="E12" s="21">
        <f t="shared" si="0"/>
        <v>0</v>
      </c>
    </row>
    <row r="13" spans="1:5" x14ac:dyDescent="0.25">
      <c r="A13" t="s">
        <v>95</v>
      </c>
      <c r="B13" t="s">
        <v>96</v>
      </c>
      <c r="C13" s="22">
        <v>166430.68</v>
      </c>
      <c r="D13" s="22">
        <v>166430.68</v>
      </c>
      <c r="E13" s="21">
        <f t="shared" si="0"/>
        <v>0</v>
      </c>
    </row>
    <row r="14" spans="1:5" x14ac:dyDescent="0.25">
      <c r="A14" t="s">
        <v>97</v>
      </c>
      <c r="B14" t="s">
        <v>73</v>
      </c>
      <c r="C14" s="22">
        <v>166430.68</v>
      </c>
      <c r="D14" s="22">
        <v>166430.68</v>
      </c>
      <c r="E14" s="21">
        <f t="shared" si="0"/>
        <v>0</v>
      </c>
    </row>
    <row r="15" spans="1:5" x14ac:dyDescent="0.25">
      <c r="A15" t="s">
        <v>910</v>
      </c>
      <c r="B15" t="s">
        <v>911</v>
      </c>
      <c r="C15" s="22">
        <v>166430.68</v>
      </c>
      <c r="D15" s="22">
        <v>166430.68</v>
      </c>
      <c r="E15" s="21">
        <f t="shared" si="0"/>
        <v>0</v>
      </c>
    </row>
    <row r="16" spans="1:5" x14ac:dyDescent="0.25">
      <c r="A16" t="s">
        <v>912</v>
      </c>
      <c r="B16" t="s">
        <v>911</v>
      </c>
      <c r="C16" s="22">
        <v>166430.68</v>
      </c>
      <c r="D16" s="22">
        <v>166430.68</v>
      </c>
      <c r="E16" s="21">
        <f t="shared" si="0"/>
        <v>0</v>
      </c>
    </row>
    <row r="17" spans="1:5" x14ac:dyDescent="0.25">
      <c r="A17" t="s">
        <v>913</v>
      </c>
      <c r="B17" t="s">
        <v>911</v>
      </c>
      <c r="C17" s="22">
        <v>166430.68</v>
      </c>
      <c r="D17" s="22">
        <v>166430.68</v>
      </c>
      <c r="E17" s="21">
        <f t="shared" si="0"/>
        <v>0</v>
      </c>
    </row>
    <row r="18" spans="1:5" x14ac:dyDescent="0.25">
      <c r="A18" t="s">
        <v>914</v>
      </c>
      <c r="B18" t="s">
        <v>911</v>
      </c>
      <c r="C18" s="22">
        <v>166430.68</v>
      </c>
      <c r="D18" s="22">
        <v>166430.68</v>
      </c>
      <c r="E18" s="21">
        <f t="shared" si="0"/>
        <v>0</v>
      </c>
    </row>
    <row r="19" spans="1:5" x14ac:dyDescent="0.25">
      <c r="A19" t="s">
        <v>98</v>
      </c>
      <c r="B19" t="s">
        <v>99</v>
      </c>
      <c r="C19" s="22">
        <v>475028.49</v>
      </c>
      <c r="D19" s="22">
        <v>470000</v>
      </c>
      <c r="E19" s="21">
        <f t="shared" si="0"/>
        <v>5028.4899999999907</v>
      </c>
    </row>
    <row r="20" spans="1:5" x14ac:dyDescent="0.25">
      <c r="A20" t="s">
        <v>100</v>
      </c>
      <c r="B20" t="s">
        <v>3404</v>
      </c>
      <c r="C20" s="22">
        <v>5028.49</v>
      </c>
      <c r="D20" s="22">
        <v>0</v>
      </c>
      <c r="E20" s="21">
        <f t="shared" si="0"/>
        <v>5028.49</v>
      </c>
    </row>
    <row r="21" spans="1:5" x14ac:dyDescent="0.25">
      <c r="A21" t="s">
        <v>101</v>
      </c>
      <c r="B21" t="s">
        <v>73</v>
      </c>
      <c r="C21" s="22">
        <v>5028.49</v>
      </c>
      <c r="D21" s="22">
        <v>0</v>
      </c>
      <c r="E21" s="21">
        <f t="shared" si="0"/>
        <v>5028.49</v>
      </c>
    </row>
    <row r="22" spans="1:5" x14ac:dyDescent="0.25">
      <c r="A22" t="s">
        <v>915</v>
      </c>
      <c r="B22" t="s">
        <v>3404</v>
      </c>
      <c r="C22" s="22">
        <v>5028.49</v>
      </c>
      <c r="D22" s="22">
        <v>0</v>
      </c>
      <c r="E22" s="21">
        <f t="shared" si="0"/>
        <v>5028.49</v>
      </c>
    </row>
    <row r="23" spans="1:5" x14ac:dyDescent="0.25">
      <c r="A23" t="s">
        <v>916</v>
      </c>
      <c r="B23" t="s">
        <v>3404</v>
      </c>
      <c r="C23" s="22">
        <v>5028.49</v>
      </c>
      <c r="D23" s="22">
        <v>0</v>
      </c>
      <c r="E23" s="21">
        <f t="shared" si="0"/>
        <v>5028.49</v>
      </c>
    </row>
    <row r="24" spans="1:5" x14ac:dyDescent="0.25">
      <c r="A24" t="s">
        <v>917</v>
      </c>
      <c r="B24" t="s">
        <v>3404</v>
      </c>
      <c r="C24" s="22">
        <v>5028.49</v>
      </c>
      <c r="D24" s="22">
        <v>0</v>
      </c>
      <c r="E24" s="21">
        <f t="shared" si="0"/>
        <v>5028.49</v>
      </c>
    </row>
    <row r="25" spans="1:5" x14ac:dyDescent="0.25">
      <c r="A25" t="s">
        <v>918</v>
      </c>
      <c r="B25" t="s">
        <v>3404</v>
      </c>
      <c r="C25" s="22">
        <v>5028.49</v>
      </c>
      <c r="D25" s="22">
        <v>0</v>
      </c>
      <c r="E25" s="21">
        <f t="shared" si="0"/>
        <v>5028.49</v>
      </c>
    </row>
    <row r="26" spans="1:5" x14ac:dyDescent="0.25">
      <c r="A26" t="s">
        <v>2812</v>
      </c>
      <c r="B26" t="s">
        <v>105</v>
      </c>
      <c r="C26" s="22">
        <v>470000</v>
      </c>
      <c r="D26" s="22">
        <v>470000</v>
      </c>
      <c r="E26" s="21">
        <f t="shared" si="0"/>
        <v>0</v>
      </c>
    </row>
    <row r="27" spans="1:5" x14ac:dyDescent="0.25">
      <c r="A27" t="s">
        <v>2813</v>
      </c>
      <c r="B27" t="s">
        <v>73</v>
      </c>
      <c r="C27" s="22">
        <v>470000</v>
      </c>
      <c r="D27" s="22">
        <v>470000</v>
      </c>
      <c r="E27" s="21">
        <f t="shared" si="0"/>
        <v>0</v>
      </c>
    </row>
    <row r="28" spans="1:5" x14ac:dyDescent="0.25">
      <c r="A28" t="s">
        <v>2814</v>
      </c>
      <c r="B28" t="s">
        <v>105</v>
      </c>
      <c r="C28" s="22">
        <v>470000</v>
      </c>
      <c r="D28" s="22">
        <v>470000</v>
      </c>
      <c r="E28" s="21">
        <f t="shared" si="0"/>
        <v>0</v>
      </c>
    </row>
    <row r="29" spans="1:5" x14ac:dyDescent="0.25">
      <c r="A29" t="s">
        <v>2815</v>
      </c>
      <c r="B29" t="s">
        <v>105</v>
      </c>
      <c r="C29" s="22">
        <v>470000</v>
      </c>
      <c r="D29" s="22">
        <v>470000</v>
      </c>
      <c r="E29" s="21">
        <f t="shared" si="0"/>
        <v>0</v>
      </c>
    </row>
    <row r="30" spans="1:5" x14ac:dyDescent="0.25">
      <c r="A30" t="s">
        <v>2816</v>
      </c>
      <c r="B30" t="s">
        <v>105</v>
      </c>
      <c r="C30" s="22">
        <v>470000</v>
      </c>
      <c r="D30" s="22">
        <v>470000</v>
      </c>
      <c r="E30" s="21">
        <f t="shared" si="0"/>
        <v>0</v>
      </c>
    </row>
    <row r="31" spans="1:5" x14ac:dyDescent="0.25">
      <c r="A31" t="s">
        <v>2817</v>
      </c>
      <c r="B31" t="s">
        <v>3405</v>
      </c>
      <c r="C31" s="22">
        <v>100000</v>
      </c>
      <c r="D31" s="22">
        <v>100000</v>
      </c>
      <c r="E31" s="21">
        <f t="shared" si="0"/>
        <v>0</v>
      </c>
    </row>
    <row r="32" spans="1:5" x14ac:dyDescent="0.25">
      <c r="A32" t="s">
        <v>3158</v>
      </c>
      <c r="B32" t="s">
        <v>3159</v>
      </c>
      <c r="C32" s="22">
        <v>370000</v>
      </c>
      <c r="D32" s="22">
        <v>370000</v>
      </c>
      <c r="E32" s="21">
        <f t="shared" si="0"/>
        <v>0</v>
      </c>
    </row>
    <row r="33" spans="1:5" x14ac:dyDescent="0.25">
      <c r="A33" t="s">
        <v>102</v>
      </c>
      <c r="B33" t="s">
        <v>103</v>
      </c>
      <c r="C33" s="22">
        <v>89406.71</v>
      </c>
      <c r="D33" s="22">
        <v>13189.78</v>
      </c>
      <c r="E33" s="21">
        <f t="shared" si="0"/>
        <v>76216.930000000008</v>
      </c>
    </row>
    <row r="34" spans="1:5" x14ac:dyDescent="0.25">
      <c r="A34" t="s">
        <v>104</v>
      </c>
      <c r="B34" t="s">
        <v>105</v>
      </c>
      <c r="C34" s="22">
        <v>89406.71</v>
      </c>
      <c r="D34" s="22">
        <v>13189.78</v>
      </c>
      <c r="E34" s="21">
        <f t="shared" si="0"/>
        <v>76216.930000000008</v>
      </c>
    </row>
    <row r="35" spans="1:5" x14ac:dyDescent="0.25">
      <c r="A35" t="s">
        <v>106</v>
      </c>
      <c r="B35" t="s">
        <v>73</v>
      </c>
      <c r="C35" s="22">
        <v>89406.71</v>
      </c>
      <c r="D35" s="22">
        <v>13189.78</v>
      </c>
      <c r="E35" s="21">
        <f t="shared" si="0"/>
        <v>76216.930000000008</v>
      </c>
    </row>
    <row r="36" spans="1:5" x14ac:dyDescent="0.25">
      <c r="A36" t="s">
        <v>919</v>
      </c>
      <c r="B36" t="s">
        <v>105</v>
      </c>
      <c r="C36" s="22">
        <v>89406.71</v>
      </c>
      <c r="D36" s="22">
        <v>13189.78</v>
      </c>
      <c r="E36" s="21">
        <f t="shared" si="0"/>
        <v>76216.930000000008</v>
      </c>
    </row>
    <row r="37" spans="1:5" x14ac:dyDescent="0.25">
      <c r="A37" t="s">
        <v>920</v>
      </c>
      <c r="B37" t="s">
        <v>105</v>
      </c>
      <c r="C37" s="22">
        <v>89406.71</v>
      </c>
      <c r="D37" s="22">
        <v>13189.78</v>
      </c>
      <c r="E37" s="21">
        <f t="shared" si="0"/>
        <v>76216.930000000008</v>
      </c>
    </row>
    <row r="38" spans="1:5" x14ac:dyDescent="0.25">
      <c r="A38" t="s">
        <v>921</v>
      </c>
      <c r="B38" t="s">
        <v>105</v>
      </c>
      <c r="C38" s="22">
        <v>89406.71</v>
      </c>
      <c r="D38" s="22">
        <v>13189.78</v>
      </c>
      <c r="E38" s="21">
        <f t="shared" si="0"/>
        <v>76216.930000000008</v>
      </c>
    </row>
    <row r="39" spans="1:5" x14ac:dyDescent="0.25">
      <c r="A39" t="s">
        <v>3336</v>
      </c>
      <c r="B39" t="s">
        <v>3337</v>
      </c>
      <c r="C39" s="22">
        <v>9533.34</v>
      </c>
      <c r="D39" s="22">
        <v>10266.67</v>
      </c>
      <c r="E39" s="21">
        <f t="shared" si="0"/>
        <v>-733.32999999999993</v>
      </c>
    </row>
    <row r="40" spans="1:5" x14ac:dyDescent="0.25">
      <c r="A40" t="s">
        <v>922</v>
      </c>
      <c r="B40" t="s">
        <v>923</v>
      </c>
      <c r="C40" s="22">
        <v>249.35</v>
      </c>
      <c r="D40" s="22">
        <v>299.31</v>
      </c>
      <c r="E40" s="21">
        <f t="shared" si="0"/>
        <v>-49.960000000000008</v>
      </c>
    </row>
    <row r="41" spans="1:5" x14ac:dyDescent="0.25">
      <c r="A41" t="s">
        <v>924</v>
      </c>
      <c r="B41" t="s">
        <v>925</v>
      </c>
      <c r="C41" s="22">
        <v>0.01</v>
      </c>
      <c r="D41" s="22">
        <v>0.01</v>
      </c>
      <c r="E41" s="21">
        <f t="shared" si="0"/>
        <v>0</v>
      </c>
    </row>
    <row r="42" spans="1:5" x14ac:dyDescent="0.25">
      <c r="A42" t="s">
        <v>926</v>
      </c>
      <c r="B42" t="s">
        <v>927</v>
      </c>
      <c r="C42" s="22">
        <v>0.03</v>
      </c>
      <c r="D42" s="22">
        <v>0.03</v>
      </c>
      <c r="E42" s="21">
        <f t="shared" si="0"/>
        <v>0</v>
      </c>
    </row>
    <row r="43" spans="1:5" x14ac:dyDescent="0.25">
      <c r="A43" t="s">
        <v>928</v>
      </c>
      <c r="B43" t="s">
        <v>929</v>
      </c>
      <c r="C43" s="22">
        <v>957.08</v>
      </c>
      <c r="D43" s="22">
        <v>957.08</v>
      </c>
      <c r="E43" s="21">
        <f t="shared" si="0"/>
        <v>0</v>
      </c>
    </row>
    <row r="44" spans="1:5" x14ac:dyDescent="0.25">
      <c r="A44" t="s">
        <v>930</v>
      </c>
      <c r="B44" t="s">
        <v>931</v>
      </c>
      <c r="C44" s="22">
        <v>1666.68</v>
      </c>
      <c r="D44" s="22">
        <v>1666.68</v>
      </c>
      <c r="E44" s="21">
        <f t="shared" si="0"/>
        <v>0</v>
      </c>
    </row>
    <row r="45" spans="1:5" x14ac:dyDescent="0.25">
      <c r="A45" t="s">
        <v>3406</v>
      </c>
      <c r="B45" t="s">
        <v>3407</v>
      </c>
      <c r="C45" s="22">
        <v>77000.22</v>
      </c>
      <c r="D45" s="22" t="e">
        <v>#N/A</v>
      </c>
      <c r="E45" s="21" t="e">
        <f t="shared" si="0"/>
        <v>#N/A</v>
      </c>
    </row>
    <row r="46" spans="1:5" x14ac:dyDescent="0.25">
      <c r="A46" t="s">
        <v>107</v>
      </c>
      <c r="B46" t="s">
        <v>108</v>
      </c>
      <c r="C46" s="22">
        <v>5408600.2400000002</v>
      </c>
      <c r="D46" s="22">
        <v>10016081.25</v>
      </c>
      <c r="E46" s="21">
        <f t="shared" si="0"/>
        <v>-4607481.01</v>
      </c>
    </row>
    <row r="47" spans="1:5" x14ac:dyDescent="0.25">
      <c r="A47" t="s">
        <v>109</v>
      </c>
      <c r="B47" t="s">
        <v>108</v>
      </c>
      <c r="C47" s="22">
        <v>5408600.2400000002</v>
      </c>
      <c r="D47" s="22">
        <v>10016081.25</v>
      </c>
      <c r="E47" s="21">
        <f t="shared" si="0"/>
        <v>-4607481.01</v>
      </c>
    </row>
    <row r="48" spans="1:5" x14ac:dyDescent="0.25">
      <c r="A48" t="s">
        <v>110</v>
      </c>
      <c r="B48" t="s">
        <v>111</v>
      </c>
      <c r="C48" s="22">
        <v>1095340.1399999999</v>
      </c>
      <c r="D48" s="22">
        <v>1173909.5</v>
      </c>
      <c r="E48" s="21">
        <f t="shared" si="0"/>
        <v>-78569.360000000102</v>
      </c>
    </row>
    <row r="49" spans="1:5" x14ac:dyDescent="0.25">
      <c r="A49" t="s">
        <v>112</v>
      </c>
      <c r="B49" t="s">
        <v>113</v>
      </c>
      <c r="C49" s="22">
        <v>271068.46000000002</v>
      </c>
      <c r="D49" s="22">
        <v>272777.19</v>
      </c>
      <c r="E49" s="21">
        <f t="shared" si="0"/>
        <v>-1708.7299999999814</v>
      </c>
    </row>
    <row r="50" spans="1:5" x14ac:dyDescent="0.25">
      <c r="A50" t="s">
        <v>114</v>
      </c>
      <c r="B50" t="s">
        <v>73</v>
      </c>
      <c r="C50" s="22">
        <v>271068.46000000002</v>
      </c>
      <c r="D50" s="22">
        <v>272777.19</v>
      </c>
      <c r="E50" s="21">
        <f t="shared" si="0"/>
        <v>-1708.7299999999814</v>
      </c>
    </row>
    <row r="51" spans="1:5" x14ac:dyDescent="0.25">
      <c r="A51" t="s">
        <v>932</v>
      </c>
      <c r="B51" t="s">
        <v>933</v>
      </c>
      <c r="C51" s="22">
        <v>271068.46000000002</v>
      </c>
      <c r="D51" s="22">
        <v>272777.19</v>
      </c>
      <c r="E51" s="21">
        <f t="shared" si="0"/>
        <v>-1708.7299999999814</v>
      </c>
    </row>
    <row r="52" spans="1:5" x14ac:dyDescent="0.25">
      <c r="A52" t="s">
        <v>934</v>
      </c>
      <c r="B52" t="s">
        <v>933</v>
      </c>
      <c r="C52" s="22">
        <v>271068.46000000002</v>
      </c>
      <c r="D52" s="22">
        <v>272777.19</v>
      </c>
      <c r="E52" s="21">
        <f t="shared" si="0"/>
        <v>-1708.7299999999814</v>
      </c>
    </row>
    <row r="53" spans="1:5" x14ac:dyDescent="0.25">
      <c r="A53" t="s">
        <v>935</v>
      </c>
      <c r="B53" t="s">
        <v>936</v>
      </c>
      <c r="C53" s="22">
        <v>271068.46000000002</v>
      </c>
      <c r="D53" s="22">
        <v>272777.19</v>
      </c>
      <c r="E53" s="21">
        <f t="shared" si="0"/>
        <v>-1708.7299999999814</v>
      </c>
    </row>
    <row r="54" spans="1:5" x14ac:dyDescent="0.25">
      <c r="A54" t="s">
        <v>937</v>
      </c>
      <c r="B54" t="s">
        <v>936</v>
      </c>
      <c r="C54" s="22">
        <v>271068.46000000002</v>
      </c>
      <c r="D54" s="22">
        <v>272777.19</v>
      </c>
      <c r="E54" s="21">
        <f t="shared" si="0"/>
        <v>-1708.7299999999814</v>
      </c>
    </row>
    <row r="55" spans="1:5" x14ac:dyDescent="0.25">
      <c r="A55" t="s">
        <v>3160</v>
      </c>
      <c r="B55" t="s">
        <v>3161</v>
      </c>
      <c r="C55" s="22">
        <v>824271.68</v>
      </c>
      <c r="D55" s="22">
        <v>901132.31</v>
      </c>
      <c r="E55" s="21">
        <f t="shared" si="0"/>
        <v>-76860.63</v>
      </c>
    </row>
    <row r="56" spans="1:5" x14ac:dyDescent="0.25">
      <c r="A56" t="s">
        <v>3162</v>
      </c>
      <c r="B56" t="s">
        <v>73</v>
      </c>
      <c r="C56" s="22">
        <v>824271.68</v>
      </c>
      <c r="D56" s="22">
        <v>901132.31</v>
      </c>
      <c r="E56" s="21">
        <f t="shared" si="0"/>
        <v>-76860.63</v>
      </c>
    </row>
    <row r="57" spans="1:5" x14ac:dyDescent="0.25">
      <c r="A57" t="s">
        <v>3163</v>
      </c>
      <c r="B57" t="s">
        <v>3164</v>
      </c>
      <c r="C57" s="22">
        <v>824271.68</v>
      </c>
      <c r="D57" s="22">
        <v>901132.31</v>
      </c>
      <c r="E57" s="21">
        <f t="shared" si="0"/>
        <v>-76860.63</v>
      </c>
    </row>
    <row r="58" spans="1:5" x14ac:dyDescent="0.25">
      <c r="A58" t="s">
        <v>115</v>
      </c>
      <c r="B58" t="s">
        <v>116</v>
      </c>
      <c r="C58" s="22">
        <v>4313260.0999999996</v>
      </c>
      <c r="D58" s="22">
        <v>8842171.75</v>
      </c>
      <c r="E58" s="21">
        <f t="shared" si="0"/>
        <v>-4528911.6500000004</v>
      </c>
    </row>
    <row r="59" spans="1:5" x14ac:dyDescent="0.25">
      <c r="A59" t="s">
        <v>2829</v>
      </c>
      <c r="B59" t="s">
        <v>2830</v>
      </c>
      <c r="C59" s="22">
        <v>320</v>
      </c>
      <c r="D59" s="22">
        <v>320</v>
      </c>
      <c r="E59" s="21">
        <f t="shared" si="0"/>
        <v>0</v>
      </c>
    </row>
    <row r="60" spans="1:5" x14ac:dyDescent="0.25">
      <c r="A60" t="s">
        <v>2831</v>
      </c>
      <c r="B60" t="s">
        <v>73</v>
      </c>
      <c r="C60" s="22">
        <v>320</v>
      </c>
      <c r="D60" s="22">
        <v>320</v>
      </c>
      <c r="E60" s="21">
        <f t="shared" si="0"/>
        <v>0</v>
      </c>
    </row>
    <row r="61" spans="1:5" x14ac:dyDescent="0.25">
      <c r="A61" t="s">
        <v>3367</v>
      </c>
      <c r="B61" t="s">
        <v>25</v>
      </c>
      <c r="C61" s="22">
        <v>0</v>
      </c>
      <c r="D61" s="22">
        <v>0</v>
      </c>
      <c r="E61" s="21">
        <f t="shared" si="0"/>
        <v>0</v>
      </c>
    </row>
    <row r="62" spans="1:5" x14ac:dyDescent="0.25">
      <c r="A62" t="s">
        <v>3368</v>
      </c>
      <c r="B62" t="s">
        <v>25</v>
      </c>
      <c r="C62" s="22">
        <v>0</v>
      </c>
      <c r="D62" s="22">
        <v>0</v>
      </c>
      <c r="E62" s="21">
        <f t="shared" si="0"/>
        <v>0</v>
      </c>
    </row>
    <row r="63" spans="1:5" x14ac:dyDescent="0.25">
      <c r="A63" t="s">
        <v>3369</v>
      </c>
      <c r="B63" t="s">
        <v>25</v>
      </c>
      <c r="C63" s="22">
        <v>0</v>
      </c>
      <c r="D63" s="22">
        <v>0</v>
      </c>
      <c r="E63" s="21">
        <f t="shared" si="0"/>
        <v>0</v>
      </c>
    </row>
    <row r="64" spans="1:5" x14ac:dyDescent="0.25">
      <c r="A64" t="s">
        <v>3370</v>
      </c>
      <c r="B64" t="s">
        <v>25</v>
      </c>
      <c r="C64" s="22">
        <v>0</v>
      </c>
      <c r="D64" s="22">
        <v>0</v>
      </c>
      <c r="E64" s="21">
        <f t="shared" si="0"/>
        <v>0</v>
      </c>
    </row>
    <row r="65" spans="1:5" x14ac:dyDescent="0.25">
      <c r="A65" t="s">
        <v>2832</v>
      </c>
      <c r="B65" t="s">
        <v>2833</v>
      </c>
      <c r="C65" s="22">
        <v>320</v>
      </c>
      <c r="D65" s="22">
        <v>320</v>
      </c>
      <c r="E65" s="21">
        <f t="shared" si="0"/>
        <v>0</v>
      </c>
    </row>
    <row r="66" spans="1:5" x14ac:dyDescent="0.25">
      <c r="A66" t="s">
        <v>2834</v>
      </c>
      <c r="B66" t="s">
        <v>2833</v>
      </c>
      <c r="C66" s="22">
        <v>320</v>
      </c>
      <c r="D66" s="22">
        <v>320</v>
      </c>
      <c r="E66" s="21">
        <f t="shared" si="0"/>
        <v>0</v>
      </c>
    </row>
    <row r="67" spans="1:5" x14ac:dyDescent="0.25">
      <c r="A67" t="s">
        <v>3165</v>
      </c>
      <c r="B67" t="s">
        <v>2833</v>
      </c>
      <c r="C67" s="22">
        <v>320</v>
      </c>
      <c r="D67" s="22">
        <v>320</v>
      </c>
      <c r="E67" s="21">
        <f t="shared" si="0"/>
        <v>0</v>
      </c>
    </row>
    <row r="68" spans="1:5" x14ac:dyDescent="0.25">
      <c r="A68" t="s">
        <v>3166</v>
      </c>
      <c r="B68" t="s">
        <v>2833</v>
      </c>
      <c r="C68" s="22">
        <v>320</v>
      </c>
      <c r="D68" s="22">
        <v>320</v>
      </c>
      <c r="E68" s="21">
        <f t="shared" ref="E68:E131" si="1">+C68-D68</f>
        <v>0</v>
      </c>
    </row>
    <row r="69" spans="1:5" x14ac:dyDescent="0.25">
      <c r="A69" t="s">
        <v>117</v>
      </c>
      <c r="B69" t="s">
        <v>3408</v>
      </c>
      <c r="C69" s="22">
        <v>53843</v>
      </c>
      <c r="D69" s="22">
        <v>0</v>
      </c>
      <c r="E69" s="21">
        <f t="shared" si="1"/>
        <v>53843</v>
      </c>
    </row>
    <row r="70" spans="1:5" x14ac:dyDescent="0.25">
      <c r="A70" t="s">
        <v>118</v>
      </c>
      <c r="B70" t="s">
        <v>73</v>
      </c>
      <c r="C70" s="22">
        <v>53843</v>
      </c>
      <c r="D70" s="22">
        <v>0</v>
      </c>
      <c r="E70" s="21">
        <f t="shared" si="1"/>
        <v>53843</v>
      </c>
    </row>
    <row r="71" spans="1:5" x14ac:dyDescent="0.25">
      <c r="A71" t="s">
        <v>938</v>
      </c>
      <c r="B71" t="s">
        <v>939</v>
      </c>
      <c r="C71" s="22">
        <v>53843</v>
      </c>
      <c r="D71" s="22">
        <v>0</v>
      </c>
      <c r="E71" s="21">
        <f t="shared" si="1"/>
        <v>53843</v>
      </c>
    </row>
    <row r="72" spans="1:5" x14ac:dyDescent="0.25">
      <c r="A72" t="s">
        <v>940</v>
      </c>
      <c r="B72" t="s">
        <v>939</v>
      </c>
      <c r="C72" s="22">
        <v>53843</v>
      </c>
      <c r="D72" s="22">
        <v>0</v>
      </c>
      <c r="E72" s="21">
        <f t="shared" si="1"/>
        <v>53843</v>
      </c>
    </row>
    <row r="73" spans="1:5" x14ac:dyDescent="0.25">
      <c r="A73" t="s">
        <v>941</v>
      </c>
      <c r="B73" t="s">
        <v>939</v>
      </c>
      <c r="C73" s="22">
        <v>53843</v>
      </c>
      <c r="D73" s="22">
        <v>0</v>
      </c>
      <c r="E73" s="21">
        <f t="shared" si="1"/>
        <v>53843</v>
      </c>
    </row>
    <row r="74" spans="1:5" x14ac:dyDescent="0.25">
      <c r="A74" t="s">
        <v>942</v>
      </c>
      <c r="B74" t="s">
        <v>939</v>
      </c>
      <c r="C74" s="22">
        <v>1381.47</v>
      </c>
      <c r="D74" s="22">
        <v>0</v>
      </c>
      <c r="E74" s="21">
        <f t="shared" si="1"/>
        <v>1381.47</v>
      </c>
    </row>
    <row r="75" spans="1:5" x14ac:dyDescent="0.25">
      <c r="A75" t="s">
        <v>943</v>
      </c>
      <c r="B75" t="s">
        <v>944</v>
      </c>
      <c r="C75" s="22">
        <v>52461.53</v>
      </c>
      <c r="D75" s="22">
        <v>0</v>
      </c>
      <c r="E75" s="21">
        <f t="shared" si="1"/>
        <v>52461.53</v>
      </c>
    </row>
    <row r="76" spans="1:5" x14ac:dyDescent="0.25">
      <c r="A76" t="s">
        <v>119</v>
      </c>
      <c r="B76" t="s">
        <v>116</v>
      </c>
      <c r="C76" s="22">
        <v>4259097.0999999996</v>
      </c>
      <c r="D76" s="22">
        <v>8841851.75</v>
      </c>
      <c r="E76" s="21">
        <f t="shared" si="1"/>
        <v>-4582754.6500000004</v>
      </c>
    </row>
    <row r="77" spans="1:5" x14ac:dyDescent="0.25">
      <c r="A77" t="s">
        <v>120</v>
      </c>
      <c r="B77" t="s">
        <v>73</v>
      </c>
      <c r="C77" s="22">
        <v>4259097.0999999996</v>
      </c>
      <c r="D77" s="22">
        <v>8841851.75</v>
      </c>
      <c r="E77" s="21">
        <f t="shared" si="1"/>
        <v>-4582754.6500000004</v>
      </c>
    </row>
    <row r="78" spans="1:5" x14ac:dyDescent="0.25">
      <c r="A78" t="s">
        <v>945</v>
      </c>
      <c r="B78" t="s">
        <v>3409</v>
      </c>
      <c r="C78" s="22">
        <v>0</v>
      </c>
      <c r="D78" s="22">
        <v>0</v>
      </c>
      <c r="E78" s="21">
        <f t="shared" si="1"/>
        <v>0</v>
      </c>
    </row>
    <row r="79" spans="1:5" x14ac:dyDescent="0.25">
      <c r="A79" t="s">
        <v>946</v>
      </c>
      <c r="B79" t="s">
        <v>644</v>
      </c>
      <c r="C79" s="22">
        <v>0</v>
      </c>
      <c r="D79" s="22">
        <v>0</v>
      </c>
      <c r="E79" s="21">
        <f t="shared" si="1"/>
        <v>0</v>
      </c>
    </row>
    <row r="80" spans="1:5" x14ac:dyDescent="0.25">
      <c r="A80" t="s">
        <v>947</v>
      </c>
      <c r="B80" t="s">
        <v>644</v>
      </c>
      <c r="C80" s="22">
        <v>0</v>
      </c>
      <c r="D80" s="22">
        <v>0</v>
      </c>
      <c r="E80" s="21">
        <f t="shared" si="1"/>
        <v>0</v>
      </c>
    </row>
    <row r="81" spans="1:5" x14ac:dyDescent="0.25">
      <c r="A81" t="s">
        <v>948</v>
      </c>
      <c r="B81" t="s">
        <v>644</v>
      </c>
      <c r="C81" s="22">
        <v>0</v>
      </c>
      <c r="D81" s="22">
        <v>0</v>
      </c>
      <c r="E81" s="21">
        <f t="shared" si="1"/>
        <v>0</v>
      </c>
    </row>
    <row r="82" spans="1:5" x14ac:dyDescent="0.25">
      <c r="A82" t="s">
        <v>2762</v>
      </c>
      <c r="B82" t="s">
        <v>671</v>
      </c>
      <c r="C82" s="22">
        <v>0</v>
      </c>
      <c r="D82" s="22">
        <v>0</v>
      </c>
      <c r="E82" s="21">
        <f t="shared" si="1"/>
        <v>0</v>
      </c>
    </row>
    <row r="83" spans="1:5" x14ac:dyDescent="0.25">
      <c r="A83" t="s">
        <v>949</v>
      </c>
      <c r="B83" t="s">
        <v>950</v>
      </c>
      <c r="C83" s="22">
        <v>0</v>
      </c>
      <c r="D83" s="22">
        <v>0</v>
      </c>
      <c r="E83" s="21">
        <f t="shared" si="1"/>
        <v>0</v>
      </c>
    </row>
    <row r="84" spans="1:5" x14ac:dyDescent="0.25">
      <c r="A84" t="s">
        <v>951</v>
      </c>
      <c r="B84" t="s">
        <v>675</v>
      </c>
      <c r="C84" s="22">
        <v>0</v>
      </c>
      <c r="D84" s="22">
        <v>0</v>
      </c>
      <c r="E84" s="21">
        <f t="shared" si="1"/>
        <v>0</v>
      </c>
    </row>
    <row r="85" spans="1:5" x14ac:dyDescent="0.25">
      <c r="A85" t="s">
        <v>952</v>
      </c>
      <c r="B85" t="s">
        <v>953</v>
      </c>
      <c r="C85" s="22">
        <v>4172256.51</v>
      </c>
      <c r="D85" s="22">
        <v>8681484.1600000001</v>
      </c>
      <c r="E85" s="21">
        <f t="shared" si="1"/>
        <v>-4509227.6500000004</v>
      </c>
    </row>
    <row r="86" spans="1:5" x14ac:dyDescent="0.25">
      <c r="A86" t="s">
        <v>954</v>
      </c>
      <c r="B86" t="s">
        <v>953</v>
      </c>
      <c r="C86" s="22">
        <v>2766.06</v>
      </c>
      <c r="D86" s="22">
        <v>0</v>
      </c>
      <c r="E86" s="21">
        <f t="shared" si="1"/>
        <v>2766.06</v>
      </c>
    </row>
    <row r="87" spans="1:5" x14ac:dyDescent="0.25">
      <c r="A87" t="s">
        <v>955</v>
      </c>
      <c r="B87" t="s">
        <v>953</v>
      </c>
      <c r="C87" s="22">
        <v>2766.06</v>
      </c>
      <c r="D87" s="22">
        <v>0</v>
      </c>
      <c r="E87" s="21">
        <f t="shared" si="1"/>
        <v>2766.06</v>
      </c>
    </row>
    <row r="88" spans="1:5" x14ac:dyDescent="0.25">
      <c r="A88" t="s">
        <v>956</v>
      </c>
      <c r="B88" t="s">
        <v>957</v>
      </c>
      <c r="C88" s="22">
        <v>0</v>
      </c>
      <c r="D88" s="22">
        <v>0</v>
      </c>
      <c r="E88" s="21">
        <f t="shared" si="1"/>
        <v>0</v>
      </c>
    </row>
    <row r="89" spans="1:5" x14ac:dyDescent="0.25">
      <c r="A89" t="s">
        <v>958</v>
      </c>
      <c r="B89" t="s">
        <v>959</v>
      </c>
      <c r="C89" s="22">
        <v>0</v>
      </c>
      <c r="D89" s="22">
        <v>0</v>
      </c>
      <c r="E89" s="21">
        <f t="shared" si="1"/>
        <v>0</v>
      </c>
    </row>
    <row r="90" spans="1:5" x14ac:dyDescent="0.25">
      <c r="A90" t="s">
        <v>960</v>
      </c>
      <c r="B90" t="s">
        <v>961</v>
      </c>
      <c r="C90" s="22">
        <v>0</v>
      </c>
      <c r="D90" s="22">
        <v>0</v>
      </c>
      <c r="E90" s="21">
        <f t="shared" si="1"/>
        <v>0</v>
      </c>
    </row>
    <row r="91" spans="1:5" x14ac:dyDescent="0.25">
      <c r="A91" t="s">
        <v>962</v>
      </c>
      <c r="B91" t="s">
        <v>963</v>
      </c>
      <c r="C91" s="22">
        <v>0</v>
      </c>
      <c r="D91" s="22">
        <v>0</v>
      </c>
      <c r="E91" s="21">
        <f t="shared" si="1"/>
        <v>0</v>
      </c>
    </row>
    <row r="92" spans="1:5" x14ac:dyDescent="0.25">
      <c r="A92" t="s">
        <v>964</v>
      </c>
      <c r="B92" t="s">
        <v>965</v>
      </c>
      <c r="C92" s="22">
        <v>0</v>
      </c>
      <c r="D92" s="22">
        <v>0</v>
      </c>
      <c r="E92" s="21">
        <f t="shared" si="1"/>
        <v>0</v>
      </c>
    </row>
    <row r="93" spans="1:5" x14ac:dyDescent="0.25">
      <c r="A93" t="s">
        <v>966</v>
      </c>
      <c r="B93" t="s">
        <v>967</v>
      </c>
      <c r="C93" s="22">
        <v>2766.06</v>
      </c>
      <c r="D93" s="22">
        <v>0</v>
      </c>
      <c r="E93" s="21">
        <f t="shared" si="1"/>
        <v>2766.06</v>
      </c>
    </row>
    <row r="94" spans="1:5" x14ac:dyDescent="0.25">
      <c r="A94" t="s">
        <v>968</v>
      </c>
      <c r="B94" t="s">
        <v>969</v>
      </c>
      <c r="C94" s="22">
        <v>0</v>
      </c>
      <c r="D94" s="22">
        <v>0</v>
      </c>
      <c r="E94" s="21">
        <f t="shared" si="1"/>
        <v>0</v>
      </c>
    </row>
    <row r="95" spans="1:5" x14ac:dyDescent="0.25">
      <c r="A95" t="s">
        <v>970</v>
      </c>
      <c r="B95" t="s">
        <v>971</v>
      </c>
      <c r="C95" s="22">
        <v>0</v>
      </c>
      <c r="D95" s="22">
        <v>0</v>
      </c>
      <c r="E95" s="21">
        <f t="shared" si="1"/>
        <v>0</v>
      </c>
    </row>
    <row r="96" spans="1:5" x14ac:dyDescent="0.25">
      <c r="A96" t="s">
        <v>2886</v>
      </c>
      <c r="B96" t="s">
        <v>2887</v>
      </c>
      <c r="C96" s="22">
        <v>0</v>
      </c>
      <c r="D96" s="22">
        <v>0</v>
      </c>
      <c r="E96" s="21">
        <f t="shared" si="1"/>
        <v>0</v>
      </c>
    </row>
    <row r="97" spans="1:5" x14ac:dyDescent="0.25">
      <c r="A97" s="41" t="s">
        <v>972</v>
      </c>
      <c r="B97" s="41" t="s">
        <v>108</v>
      </c>
      <c r="C97" s="42">
        <v>4169490.45</v>
      </c>
      <c r="D97" s="42">
        <v>8681484.1600000001</v>
      </c>
      <c r="E97" s="44">
        <f t="shared" si="1"/>
        <v>-4511993.71</v>
      </c>
    </row>
    <row r="98" spans="1:5" x14ac:dyDescent="0.25">
      <c r="A98" s="41" t="s">
        <v>973</v>
      </c>
      <c r="B98" s="41" t="s">
        <v>974</v>
      </c>
      <c r="C98" s="42">
        <v>3970479.36</v>
      </c>
      <c r="D98" s="42">
        <v>8422571.0999999996</v>
      </c>
      <c r="E98" s="44">
        <f t="shared" si="1"/>
        <v>-4452091.74</v>
      </c>
    </row>
    <row r="99" spans="1:5" x14ac:dyDescent="0.25">
      <c r="A99" t="s">
        <v>975</v>
      </c>
      <c r="B99" t="s">
        <v>959</v>
      </c>
      <c r="C99" s="22">
        <v>410428.22</v>
      </c>
      <c r="D99" s="22">
        <v>410428.22</v>
      </c>
      <c r="E99" s="21">
        <f t="shared" si="1"/>
        <v>0</v>
      </c>
    </row>
    <row r="100" spans="1:5" x14ac:dyDescent="0.25">
      <c r="A100" t="s">
        <v>976</v>
      </c>
      <c r="B100" t="s">
        <v>961</v>
      </c>
      <c r="C100" s="22">
        <v>528823.01</v>
      </c>
      <c r="D100" s="22">
        <v>528823.01</v>
      </c>
      <c r="E100" s="21">
        <f t="shared" si="1"/>
        <v>0</v>
      </c>
    </row>
    <row r="101" spans="1:5" x14ac:dyDescent="0.25">
      <c r="A101" t="s">
        <v>977</v>
      </c>
      <c r="B101" t="s">
        <v>978</v>
      </c>
      <c r="C101" s="22">
        <v>599004.9</v>
      </c>
      <c r="D101" s="22">
        <v>1565945.22</v>
      </c>
      <c r="E101" s="21">
        <f t="shared" si="1"/>
        <v>-966940.32</v>
      </c>
    </row>
    <row r="102" spans="1:5" x14ac:dyDescent="0.25">
      <c r="A102" t="s">
        <v>979</v>
      </c>
      <c r="B102" t="s">
        <v>965</v>
      </c>
      <c r="C102" s="22">
        <v>0</v>
      </c>
      <c r="D102" s="22">
        <v>922350.25</v>
      </c>
      <c r="E102" s="21">
        <f t="shared" si="1"/>
        <v>-922350.25</v>
      </c>
    </row>
    <row r="103" spans="1:5" x14ac:dyDescent="0.25">
      <c r="A103" t="s">
        <v>3167</v>
      </c>
      <c r="B103" t="s">
        <v>967</v>
      </c>
      <c r="C103" s="22">
        <v>327262.71999999997</v>
      </c>
      <c r="D103" s="22">
        <v>841395.87</v>
      </c>
      <c r="E103" s="21">
        <f t="shared" si="1"/>
        <v>-514133.15</v>
      </c>
    </row>
    <row r="104" spans="1:5" x14ac:dyDescent="0.25">
      <c r="A104" t="s">
        <v>980</v>
      </c>
      <c r="B104" t="s">
        <v>969</v>
      </c>
      <c r="C104" s="22">
        <v>1063077.52</v>
      </c>
      <c r="D104" s="22">
        <v>2189018.3199999998</v>
      </c>
      <c r="E104" s="21">
        <f t="shared" si="1"/>
        <v>-1125940.7999999998</v>
      </c>
    </row>
    <row r="105" spans="1:5" x14ac:dyDescent="0.25">
      <c r="A105" t="s">
        <v>981</v>
      </c>
      <c r="B105" t="s">
        <v>957</v>
      </c>
      <c r="C105" s="22">
        <v>148945.82999999999</v>
      </c>
      <c r="D105" s="22">
        <v>352168.23</v>
      </c>
      <c r="E105" s="21">
        <f t="shared" si="1"/>
        <v>-203222.39999999999</v>
      </c>
    </row>
    <row r="106" spans="1:5" x14ac:dyDescent="0.25">
      <c r="A106" t="s">
        <v>982</v>
      </c>
      <c r="B106" t="s">
        <v>971</v>
      </c>
      <c r="C106" s="22">
        <v>353089.57</v>
      </c>
      <c r="D106" s="22">
        <v>646798.31999999995</v>
      </c>
      <c r="E106" s="21">
        <f t="shared" si="1"/>
        <v>-293708.74999999994</v>
      </c>
    </row>
    <row r="107" spans="1:5" x14ac:dyDescent="0.25">
      <c r="A107" t="s">
        <v>2939</v>
      </c>
      <c r="B107" t="s">
        <v>2887</v>
      </c>
      <c r="C107" s="22">
        <v>539847.59</v>
      </c>
      <c r="D107" s="22">
        <v>965643.66</v>
      </c>
      <c r="E107" s="21">
        <f t="shared" si="1"/>
        <v>-425796.07000000007</v>
      </c>
    </row>
    <row r="108" spans="1:5" x14ac:dyDescent="0.25">
      <c r="A108" t="s">
        <v>983</v>
      </c>
      <c r="B108" t="s">
        <v>984</v>
      </c>
      <c r="C108" s="22">
        <v>199011.09</v>
      </c>
      <c r="D108" s="22">
        <v>258913.06</v>
      </c>
      <c r="E108" s="21">
        <f t="shared" si="1"/>
        <v>-59901.97</v>
      </c>
    </row>
    <row r="109" spans="1:5" x14ac:dyDescent="0.25">
      <c r="A109" t="s">
        <v>985</v>
      </c>
      <c r="B109" t="s">
        <v>959</v>
      </c>
      <c r="C109" s="22">
        <v>3482</v>
      </c>
      <c r="D109" s="22">
        <v>4664</v>
      </c>
      <c r="E109" s="21">
        <f t="shared" si="1"/>
        <v>-1182</v>
      </c>
    </row>
    <row r="110" spans="1:5" x14ac:dyDescent="0.25">
      <c r="A110" t="s">
        <v>986</v>
      </c>
      <c r="B110" t="s">
        <v>961</v>
      </c>
      <c r="C110" s="22">
        <v>582</v>
      </c>
      <c r="D110" s="22">
        <v>768</v>
      </c>
      <c r="E110" s="21">
        <f t="shared" si="1"/>
        <v>-186</v>
      </c>
    </row>
    <row r="111" spans="1:5" x14ac:dyDescent="0.25">
      <c r="A111" t="s">
        <v>987</v>
      </c>
      <c r="B111" t="s">
        <v>978</v>
      </c>
      <c r="C111" s="22">
        <v>41640</v>
      </c>
      <c r="D111" s="22">
        <v>53520</v>
      </c>
      <c r="E111" s="21">
        <f t="shared" si="1"/>
        <v>-11880</v>
      </c>
    </row>
    <row r="112" spans="1:5" x14ac:dyDescent="0.25">
      <c r="A112" t="s">
        <v>988</v>
      </c>
      <c r="B112" t="s">
        <v>965</v>
      </c>
      <c r="C112" s="22">
        <v>90291.92</v>
      </c>
      <c r="D112" s="22">
        <v>112641.19</v>
      </c>
      <c r="E112" s="21">
        <f t="shared" si="1"/>
        <v>-22349.270000000004</v>
      </c>
    </row>
    <row r="113" spans="1:5" x14ac:dyDescent="0.25">
      <c r="A113" t="s">
        <v>989</v>
      </c>
      <c r="B113" t="s">
        <v>967</v>
      </c>
      <c r="C113" s="22">
        <v>14782</v>
      </c>
      <c r="D113" s="22">
        <v>18822</v>
      </c>
      <c r="E113" s="21">
        <f t="shared" si="1"/>
        <v>-4040</v>
      </c>
    </row>
    <row r="114" spans="1:5" x14ac:dyDescent="0.25">
      <c r="A114" t="s">
        <v>990</v>
      </c>
      <c r="B114" t="s">
        <v>969</v>
      </c>
      <c r="C114" s="22">
        <v>27270</v>
      </c>
      <c r="D114" s="22">
        <v>36922.5</v>
      </c>
      <c r="E114" s="21">
        <f t="shared" si="1"/>
        <v>-9652.5</v>
      </c>
    </row>
    <row r="115" spans="1:5" x14ac:dyDescent="0.25">
      <c r="A115" t="s">
        <v>2995</v>
      </c>
      <c r="B115" t="s">
        <v>957</v>
      </c>
      <c r="C115" s="22">
        <v>7064.59</v>
      </c>
      <c r="D115" s="22">
        <v>11184.21</v>
      </c>
      <c r="E115" s="21">
        <f t="shared" si="1"/>
        <v>-4119.619999999999</v>
      </c>
    </row>
    <row r="116" spans="1:5" x14ac:dyDescent="0.25">
      <c r="A116" t="s">
        <v>991</v>
      </c>
      <c r="B116" t="s">
        <v>971</v>
      </c>
      <c r="C116" s="22">
        <v>4916.25</v>
      </c>
      <c r="D116" s="22">
        <v>6743.25</v>
      </c>
      <c r="E116" s="21">
        <f t="shared" si="1"/>
        <v>-1827</v>
      </c>
    </row>
    <row r="117" spans="1:5" x14ac:dyDescent="0.25">
      <c r="A117" t="s">
        <v>2963</v>
      </c>
      <c r="B117" t="s">
        <v>2887</v>
      </c>
      <c r="C117" s="22">
        <v>6754</v>
      </c>
      <c r="D117" s="22">
        <v>8338</v>
      </c>
      <c r="E117" s="21">
        <f t="shared" si="1"/>
        <v>-1584</v>
      </c>
    </row>
    <row r="118" spans="1:5" x14ac:dyDescent="0.25">
      <c r="A118" t="s">
        <v>3168</v>
      </c>
      <c r="B118" t="s">
        <v>2066</v>
      </c>
      <c r="C118" s="22">
        <v>2228.33</v>
      </c>
      <c r="D118" s="22">
        <v>5309.91</v>
      </c>
      <c r="E118" s="21">
        <f t="shared" si="1"/>
        <v>-3081.58</v>
      </c>
    </row>
    <row r="119" spans="1:5" x14ac:dyDescent="0.25">
      <c r="A119" t="s">
        <v>992</v>
      </c>
      <c r="B119" t="s">
        <v>3410</v>
      </c>
      <c r="C119" s="22">
        <v>32116.06</v>
      </c>
      <c r="D119" s="22">
        <v>104803.54</v>
      </c>
      <c r="E119" s="21">
        <f t="shared" si="1"/>
        <v>-72687.48</v>
      </c>
    </row>
    <row r="120" spans="1:5" x14ac:dyDescent="0.25">
      <c r="A120" t="s">
        <v>993</v>
      </c>
      <c r="B120" t="s">
        <v>994</v>
      </c>
      <c r="C120" s="22">
        <v>21522.99</v>
      </c>
      <c r="D120" s="22">
        <v>21557.05</v>
      </c>
      <c r="E120" s="21">
        <f t="shared" si="1"/>
        <v>-34.059999999997672</v>
      </c>
    </row>
    <row r="121" spans="1:5" x14ac:dyDescent="0.25">
      <c r="A121" t="s">
        <v>995</v>
      </c>
      <c r="B121" t="s">
        <v>996</v>
      </c>
      <c r="C121" s="22">
        <v>453.77</v>
      </c>
      <c r="D121" s="22">
        <v>487.83</v>
      </c>
      <c r="E121" s="21">
        <f t="shared" si="1"/>
        <v>-34.06</v>
      </c>
    </row>
    <row r="122" spans="1:5" x14ac:dyDescent="0.25">
      <c r="A122" t="s">
        <v>997</v>
      </c>
      <c r="B122" t="s">
        <v>998</v>
      </c>
      <c r="C122" s="22">
        <v>273</v>
      </c>
      <c r="D122" s="22">
        <v>307.06</v>
      </c>
      <c r="E122" s="21">
        <f t="shared" si="1"/>
        <v>-34.06</v>
      </c>
    </row>
    <row r="123" spans="1:5" x14ac:dyDescent="0.25">
      <c r="A123" t="s">
        <v>2737</v>
      </c>
      <c r="B123" t="s">
        <v>994</v>
      </c>
      <c r="C123" s="22">
        <v>180.77</v>
      </c>
      <c r="D123" s="22">
        <v>180.77</v>
      </c>
      <c r="E123" s="21">
        <f t="shared" si="1"/>
        <v>0</v>
      </c>
    </row>
    <row r="124" spans="1:5" x14ac:dyDescent="0.25">
      <c r="A124" t="s">
        <v>999</v>
      </c>
      <c r="B124" t="s">
        <v>1000</v>
      </c>
      <c r="C124" s="22">
        <v>21069.22</v>
      </c>
      <c r="D124" s="22">
        <v>21069.22</v>
      </c>
      <c r="E124" s="21">
        <f t="shared" si="1"/>
        <v>0</v>
      </c>
    </row>
    <row r="125" spans="1:5" x14ac:dyDescent="0.25">
      <c r="A125" t="s">
        <v>1001</v>
      </c>
      <c r="B125" t="s">
        <v>3411</v>
      </c>
      <c r="C125" s="22">
        <v>21069.22</v>
      </c>
      <c r="D125" s="22">
        <v>21069.22</v>
      </c>
      <c r="E125" s="21">
        <f t="shared" si="1"/>
        <v>0</v>
      </c>
    </row>
    <row r="126" spans="1:5" x14ac:dyDescent="0.25">
      <c r="A126" t="s">
        <v>1002</v>
      </c>
      <c r="B126" t="s">
        <v>1003</v>
      </c>
      <c r="C126" s="22">
        <v>30407.75</v>
      </c>
      <c r="D126" s="22">
        <v>8796.49</v>
      </c>
      <c r="E126" s="21">
        <f t="shared" si="1"/>
        <v>21611.260000000002</v>
      </c>
    </row>
    <row r="127" spans="1:5" x14ac:dyDescent="0.25">
      <c r="A127" t="s">
        <v>1004</v>
      </c>
      <c r="B127" t="s">
        <v>996</v>
      </c>
      <c r="C127" s="22">
        <v>30098.47</v>
      </c>
      <c r="D127" s="22">
        <v>8487.2099999999991</v>
      </c>
      <c r="E127" s="21">
        <f t="shared" si="1"/>
        <v>21611.260000000002</v>
      </c>
    </row>
    <row r="128" spans="1:5" x14ac:dyDescent="0.25">
      <c r="A128" t="s">
        <v>1006</v>
      </c>
      <c r="B128" t="s">
        <v>1007</v>
      </c>
      <c r="C128" s="22">
        <v>30098.47</v>
      </c>
      <c r="D128" s="22">
        <v>8487.2099999999991</v>
      </c>
      <c r="E128" s="21">
        <f t="shared" si="1"/>
        <v>21611.260000000002</v>
      </c>
    </row>
    <row r="129" spans="1:5" x14ac:dyDescent="0.25">
      <c r="A129" t="s">
        <v>1008</v>
      </c>
      <c r="B129" t="s">
        <v>1009</v>
      </c>
      <c r="C129" s="22">
        <v>309.27999999999997</v>
      </c>
      <c r="D129" s="22">
        <v>309.27999999999997</v>
      </c>
      <c r="E129" s="21">
        <f t="shared" si="1"/>
        <v>0</v>
      </c>
    </row>
    <row r="130" spans="1:5" x14ac:dyDescent="0.25">
      <c r="A130" t="s">
        <v>2738</v>
      </c>
      <c r="B130" t="s">
        <v>2739</v>
      </c>
      <c r="C130" s="22">
        <v>309.27999999999997</v>
      </c>
      <c r="D130" s="22">
        <v>309.27999999999997</v>
      </c>
      <c r="E130" s="21">
        <f t="shared" si="1"/>
        <v>0</v>
      </c>
    </row>
    <row r="131" spans="1:5" x14ac:dyDescent="0.25">
      <c r="A131" t="s">
        <v>1010</v>
      </c>
      <c r="B131" t="s">
        <v>681</v>
      </c>
      <c r="C131" s="22">
        <v>-19814.68</v>
      </c>
      <c r="D131" s="22">
        <v>74450</v>
      </c>
      <c r="E131" s="21">
        <f t="shared" si="1"/>
        <v>-94264.68</v>
      </c>
    </row>
    <row r="132" spans="1:5" x14ac:dyDescent="0.25">
      <c r="A132" t="s">
        <v>1011</v>
      </c>
      <c r="B132" t="s">
        <v>681</v>
      </c>
      <c r="C132" s="22">
        <v>-19814.68</v>
      </c>
      <c r="D132" s="22">
        <v>74450</v>
      </c>
      <c r="E132" s="21">
        <f t="shared" ref="E132:E140" si="2">+C132-D132</f>
        <v>-94264.68</v>
      </c>
    </row>
    <row r="133" spans="1:5" x14ac:dyDescent="0.25">
      <c r="A133" t="s">
        <v>1012</v>
      </c>
      <c r="B133" t="s">
        <v>1013</v>
      </c>
      <c r="C133" s="22">
        <v>-19814.68</v>
      </c>
      <c r="D133" s="22">
        <v>74450</v>
      </c>
      <c r="E133" s="21">
        <f t="shared" si="2"/>
        <v>-94264.68</v>
      </c>
    </row>
    <row r="134" spans="1:5" x14ac:dyDescent="0.25">
      <c r="A134" t="s">
        <v>1014</v>
      </c>
      <c r="B134" t="s">
        <v>1015</v>
      </c>
      <c r="C134" s="22">
        <v>54724.53</v>
      </c>
      <c r="D134" s="22">
        <v>55564.05</v>
      </c>
      <c r="E134" s="21">
        <f t="shared" si="2"/>
        <v>-839.52000000000407</v>
      </c>
    </row>
    <row r="135" spans="1:5" x14ac:dyDescent="0.25">
      <c r="A135" t="s">
        <v>2841</v>
      </c>
      <c r="B135" t="s">
        <v>2842</v>
      </c>
      <c r="C135" s="22">
        <v>37612.99</v>
      </c>
      <c r="D135" s="22">
        <v>38452.51</v>
      </c>
      <c r="E135" s="21">
        <f t="shared" si="2"/>
        <v>-839.52000000000407</v>
      </c>
    </row>
    <row r="136" spans="1:5" x14ac:dyDescent="0.25">
      <c r="A136" t="s">
        <v>2843</v>
      </c>
      <c r="B136" t="s">
        <v>2842</v>
      </c>
      <c r="C136" s="22">
        <v>37612.99</v>
      </c>
      <c r="D136" s="22">
        <v>38452.51</v>
      </c>
      <c r="E136" s="21">
        <f t="shared" si="2"/>
        <v>-839.52000000000407</v>
      </c>
    </row>
    <row r="137" spans="1:5" x14ac:dyDescent="0.25">
      <c r="A137" t="s">
        <v>2844</v>
      </c>
      <c r="B137" t="s">
        <v>2842</v>
      </c>
      <c r="C137" s="22">
        <v>37612.99</v>
      </c>
      <c r="D137" s="22">
        <v>38452.51</v>
      </c>
      <c r="E137" s="21">
        <f t="shared" si="2"/>
        <v>-839.52000000000407</v>
      </c>
    </row>
    <row r="138" spans="1:5" x14ac:dyDescent="0.25">
      <c r="A138" t="s">
        <v>2664</v>
      </c>
      <c r="B138" t="s">
        <v>2665</v>
      </c>
      <c r="C138" s="22">
        <v>17111.54</v>
      </c>
      <c r="D138" s="22">
        <v>17111.54</v>
      </c>
      <c r="E138" s="21">
        <f t="shared" si="2"/>
        <v>0</v>
      </c>
    </row>
    <row r="139" spans="1:5" x14ac:dyDescent="0.25">
      <c r="A139" t="s">
        <v>2666</v>
      </c>
      <c r="B139" t="s">
        <v>2665</v>
      </c>
      <c r="C139" s="22">
        <v>17111.54</v>
      </c>
      <c r="D139" s="22">
        <v>17111.54</v>
      </c>
      <c r="E139" s="21">
        <f t="shared" si="2"/>
        <v>0</v>
      </c>
    </row>
    <row r="140" spans="1:5" x14ac:dyDescent="0.25">
      <c r="A140" t="s">
        <v>2667</v>
      </c>
      <c r="B140" t="s">
        <v>2665</v>
      </c>
      <c r="C140" s="22">
        <v>17111.54</v>
      </c>
      <c r="D140" s="22">
        <v>17111.54</v>
      </c>
      <c r="E140" s="21">
        <f t="shared" si="2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opLeftCell="A118" workbookViewId="0">
      <selection activeCell="A134" sqref="A134:E134"/>
    </sheetView>
  </sheetViews>
  <sheetFormatPr baseColWidth="10" defaultRowHeight="13.2" x14ac:dyDescent="0.25"/>
  <cols>
    <col min="1" max="1" width="24.5546875" customWidth="1"/>
    <col min="2" max="2" width="30.5546875" customWidth="1"/>
    <col min="3" max="3" width="12.88671875" style="22" bestFit="1" customWidth="1"/>
    <col min="4" max="4" width="16.109375" style="22" customWidth="1"/>
    <col min="5" max="5" width="12.88671875" style="46" bestFit="1" customWidth="1"/>
  </cols>
  <sheetData>
    <row r="1" spans="1:5" x14ac:dyDescent="0.25">
      <c r="C1" s="22">
        <v>42400</v>
      </c>
      <c r="D1" s="22">
        <v>42339</v>
      </c>
    </row>
    <row r="3" spans="1:5" ht="13.8" x14ac:dyDescent="0.3">
      <c r="A3" s="33" t="s">
        <v>229</v>
      </c>
      <c r="B3" s="33" t="s">
        <v>228</v>
      </c>
      <c r="C3" s="34">
        <v>5847974.4500000002</v>
      </c>
      <c r="D3" s="22">
        <v>8434118.8599999994</v>
      </c>
      <c r="E3" s="46">
        <f>+C3-D3</f>
        <v>-2586144.4099999992</v>
      </c>
    </row>
    <row r="4" spans="1:5" ht="27.6" x14ac:dyDescent="0.3">
      <c r="A4" s="33" t="s">
        <v>230</v>
      </c>
      <c r="B4" s="33" t="s">
        <v>231</v>
      </c>
      <c r="C4" s="34">
        <v>0</v>
      </c>
      <c r="D4" s="22">
        <v>0</v>
      </c>
      <c r="E4" s="46">
        <f t="shared" ref="E4:E67" si="0">+C4-D4</f>
        <v>0</v>
      </c>
    </row>
    <row r="5" spans="1:5" ht="27.6" x14ac:dyDescent="0.3">
      <c r="A5" s="33" t="s">
        <v>232</v>
      </c>
      <c r="B5" s="33" t="s">
        <v>231</v>
      </c>
      <c r="C5" s="34">
        <v>0</v>
      </c>
      <c r="D5" s="22">
        <v>0</v>
      </c>
      <c r="E5" s="46">
        <f t="shared" si="0"/>
        <v>0</v>
      </c>
    </row>
    <row r="6" spans="1:5" ht="13.8" x14ac:dyDescent="0.3">
      <c r="A6" s="33" t="s">
        <v>233</v>
      </c>
      <c r="B6" s="33" t="s">
        <v>73</v>
      </c>
      <c r="C6" s="34">
        <v>0</v>
      </c>
      <c r="D6" s="22">
        <v>0</v>
      </c>
      <c r="E6" s="46">
        <f t="shared" si="0"/>
        <v>0</v>
      </c>
    </row>
    <row r="7" spans="1:5" ht="27.6" x14ac:dyDescent="0.3">
      <c r="A7" s="33" t="s">
        <v>1189</v>
      </c>
      <c r="B7" s="33" t="s">
        <v>231</v>
      </c>
      <c r="C7" s="34">
        <v>0</v>
      </c>
      <c r="D7" s="22">
        <v>0</v>
      </c>
      <c r="E7" s="46">
        <f t="shared" si="0"/>
        <v>0</v>
      </c>
    </row>
    <row r="8" spans="1:5" ht="27.6" x14ac:dyDescent="0.3">
      <c r="A8" s="33" t="s">
        <v>1190</v>
      </c>
      <c r="B8" s="33" t="s">
        <v>231</v>
      </c>
      <c r="C8" s="34">
        <v>0</v>
      </c>
      <c r="D8" s="22">
        <v>0</v>
      </c>
      <c r="E8" s="46">
        <f t="shared" si="0"/>
        <v>0</v>
      </c>
    </row>
    <row r="9" spans="1:5" ht="27.6" x14ac:dyDescent="0.3">
      <c r="A9" s="33" t="s">
        <v>1191</v>
      </c>
      <c r="B9" s="33" t="s">
        <v>231</v>
      </c>
      <c r="C9" s="34">
        <v>0</v>
      </c>
      <c r="D9" s="22">
        <v>0</v>
      </c>
      <c r="E9" s="46">
        <f t="shared" si="0"/>
        <v>0</v>
      </c>
    </row>
    <row r="10" spans="1:5" ht="27.6" x14ac:dyDescent="0.3">
      <c r="A10" s="33" t="s">
        <v>1192</v>
      </c>
      <c r="B10" s="33" t="s">
        <v>231</v>
      </c>
      <c r="C10" s="34">
        <v>0</v>
      </c>
      <c r="D10" s="22">
        <v>0</v>
      </c>
      <c r="E10" s="46">
        <f t="shared" si="0"/>
        <v>0</v>
      </c>
    </row>
    <row r="11" spans="1:5" ht="27.6" x14ac:dyDescent="0.3">
      <c r="A11" s="33" t="s">
        <v>234</v>
      </c>
      <c r="B11" s="33" t="s">
        <v>3426</v>
      </c>
      <c r="C11" s="34">
        <v>686072.12</v>
      </c>
      <c r="D11" s="22">
        <v>1083934.72</v>
      </c>
      <c r="E11" s="46">
        <f t="shared" si="0"/>
        <v>-397862.6</v>
      </c>
    </row>
    <row r="12" spans="1:5" ht="13.8" x14ac:dyDescent="0.3">
      <c r="A12" s="33" t="s">
        <v>235</v>
      </c>
      <c r="B12" s="33" t="s">
        <v>218</v>
      </c>
      <c r="C12" s="34">
        <v>166476.46</v>
      </c>
      <c r="D12" s="22">
        <v>551773.51</v>
      </c>
      <c r="E12" s="46">
        <f t="shared" si="0"/>
        <v>-385297.05000000005</v>
      </c>
    </row>
    <row r="13" spans="1:5" ht="13.8" x14ac:dyDescent="0.3">
      <c r="A13" s="33" t="s">
        <v>236</v>
      </c>
      <c r="B13" s="33" t="s">
        <v>73</v>
      </c>
      <c r="C13" s="34">
        <v>166476.46</v>
      </c>
      <c r="D13" s="22">
        <v>551773.51</v>
      </c>
      <c r="E13" s="46">
        <f t="shared" si="0"/>
        <v>-385297.05000000005</v>
      </c>
    </row>
    <row r="14" spans="1:5" ht="13.8" x14ac:dyDescent="0.3">
      <c r="A14" s="33" t="s">
        <v>1193</v>
      </c>
      <c r="B14" s="33" t="s">
        <v>1194</v>
      </c>
      <c r="C14" s="34">
        <v>33492.870000000003</v>
      </c>
      <c r="D14" s="22">
        <v>0</v>
      </c>
      <c r="E14" s="46">
        <f t="shared" si="0"/>
        <v>33492.870000000003</v>
      </c>
    </row>
    <row r="15" spans="1:5" ht="13.8" x14ac:dyDescent="0.3">
      <c r="A15" s="33" t="s">
        <v>1195</v>
      </c>
      <c r="B15" s="33" t="s">
        <v>1196</v>
      </c>
      <c r="C15" s="34">
        <v>33492.870000000003</v>
      </c>
      <c r="D15" s="22">
        <v>0</v>
      </c>
      <c r="E15" s="46">
        <f t="shared" si="0"/>
        <v>33492.870000000003</v>
      </c>
    </row>
    <row r="16" spans="1:5" ht="13.8" x14ac:dyDescent="0.3">
      <c r="A16" s="33" t="s">
        <v>1197</v>
      </c>
      <c r="B16" s="33" t="s">
        <v>1196</v>
      </c>
      <c r="C16" s="34">
        <v>33492.870000000003</v>
      </c>
      <c r="D16" s="22">
        <v>0</v>
      </c>
      <c r="E16" s="46">
        <f t="shared" si="0"/>
        <v>33492.870000000003</v>
      </c>
    </row>
    <row r="17" spans="1:5" ht="13.8" x14ac:dyDescent="0.3">
      <c r="A17" s="33" t="s">
        <v>1198</v>
      </c>
      <c r="B17" s="33" t="s">
        <v>1194</v>
      </c>
      <c r="C17" s="34">
        <v>33492.870000000003</v>
      </c>
      <c r="D17" s="22">
        <v>0</v>
      </c>
      <c r="E17" s="46">
        <f t="shared" si="0"/>
        <v>33492.870000000003</v>
      </c>
    </row>
    <row r="18" spans="1:5" ht="13.8" x14ac:dyDescent="0.3">
      <c r="A18" s="33" t="s">
        <v>2763</v>
      </c>
      <c r="B18" s="33" t="s">
        <v>2764</v>
      </c>
      <c r="C18" s="34">
        <v>132983.59</v>
      </c>
      <c r="D18" s="22">
        <v>551773.51</v>
      </c>
      <c r="E18" s="46">
        <f t="shared" si="0"/>
        <v>-418789.92000000004</v>
      </c>
    </row>
    <row r="19" spans="1:5" ht="13.8" x14ac:dyDescent="0.3">
      <c r="A19" s="33" t="s">
        <v>2765</v>
      </c>
      <c r="B19" s="33" t="s">
        <v>2764</v>
      </c>
      <c r="C19" s="34">
        <v>132983.59</v>
      </c>
      <c r="D19" s="22">
        <v>551773.51</v>
      </c>
      <c r="E19" s="46">
        <f t="shared" si="0"/>
        <v>-418789.92000000004</v>
      </c>
    </row>
    <row r="20" spans="1:5" ht="13.8" x14ac:dyDescent="0.3">
      <c r="A20" s="33" t="s">
        <v>2766</v>
      </c>
      <c r="B20" s="33" t="s">
        <v>2764</v>
      </c>
      <c r="C20" s="34">
        <v>132983.59</v>
      </c>
      <c r="D20" s="22">
        <v>551773.51</v>
      </c>
      <c r="E20" s="46">
        <f t="shared" si="0"/>
        <v>-418789.92000000004</v>
      </c>
    </row>
    <row r="21" spans="1:5" ht="13.8" x14ac:dyDescent="0.3">
      <c r="A21" s="33" t="s">
        <v>2767</v>
      </c>
      <c r="B21" s="33" t="s">
        <v>2764</v>
      </c>
      <c r="C21" s="34">
        <v>132983.59</v>
      </c>
      <c r="D21" s="22">
        <v>551773.51</v>
      </c>
      <c r="E21" s="46">
        <f t="shared" si="0"/>
        <v>-418789.92000000004</v>
      </c>
    </row>
    <row r="22" spans="1:5" ht="13.8" x14ac:dyDescent="0.3">
      <c r="A22" s="33" t="s">
        <v>237</v>
      </c>
      <c r="B22" s="33" t="s">
        <v>3427</v>
      </c>
      <c r="C22" s="34">
        <v>4084.49</v>
      </c>
      <c r="D22" s="22">
        <v>4084.49</v>
      </c>
      <c r="E22" s="46">
        <f t="shared" si="0"/>
        <v>0</v>
      </c>
    </row>
    <row r="23" spans="1:5" ht="13.8" x14ac:dyDescent="0.3">
      <c r="A23" s="33" t="s">
        <v>238</v>
      </c>
      <c r="B23" s="33" t="s">
        <v>73</v>
      </c>
      <c r="C23" s="34">
        <v>4084.49</v>
      </c>
      <c r="D23" s="22">
        <v>4084.49</v>
      </c>
      <c r="E23" s="46">
        <f t="shared" si="0"/>
        <v>0</v>
      </c>
    </row>
    <row r="24" spans="1:5" ht="13.8" x14ac:dyDescent="0.3">
      <c r="A24" s="33" t="s">
        <v>1199</v>
      </c>
      <c r="B24" s="33" t="s">
        <v>1200</v>
      </c>
      <c r="C24" s="34">
        <v>4084.49</v>
      </c>
      <c r="D24" s="22">
        <v>4084.49</v>
      </c>
      <c r="E24" s="46">
        <f t="shared" si="0"/>
        <v>0</v>
      </c>
    </row>
    <row r="25" spans="1:5" ht="13.8" x14ac:dyDescent="0.3">
      <c r="A25" s="33" t="s">
        <v>1201</v>
      </c>
      <c r="B25" s="33" t="s">
        <v>1202</v>
      </c>
      <c r="C25" s="34">
        <v>4084.49</v>
      </c>
      <c r="D25" s="22">
        <v>4084.49</v>
      </c>
      <c r="E25" s="46">
        <f t="shared" si="0"/>
        <v>0</v>
      </c>
    </row>
    <row r="26" spans="1:5" ht="13.8" x14ac:dyDescent="0.3">
      <c r="A26" s="33" t="s">
        <v>1203</v>
      </c>
      <c r="B26" s="33" t="s">
        <v>1204</v>
      </c>
      <c r="C26" s="34">
        <v>4084.49</v>
      </c>
      <c r="D26" s="22">
        <v>4084.49</v>
      </c>
      <c r="E26" s="46">
        <f t="shared" si="0"/>
        <v>0</v>
      </c>
    </row>
    <row r="27" spans="1:5" ht="13.8" x14ac:dyDescent="0.3">
      <c r="A27" s="33" t="s">
        <v>1205</v>
      </c>
      <c r="B27" s="33" t="s">
        <v>1204</v>
      </c>
      <c r="C27" s="34">
        <v>4084.49</v>
      </c>
      <c r="D27" s="22">
        <v>4084.49</v>
      </c>
      <c r="E27" s="46">
        <f t="shared" si="0"/>
        <v>0</v>
      </c>
    </row>
    <row r="28" spans="1:5" ht="13.8" x14ac:dyDescent="0.3">
      <c r="A28" s="33" t="s">
        <v>239</v>
      </c>
      <c r="B28" s="33" t="s">
        <v>240</v>
      </c>
      <c r="C28" s="34">
        <v>515511.17</v>
      </c>
      <c r="D28" s="22">
        <v>528076.72</v>
      </c>
      <c r="E28" s="46">
        <f t="shared" si="0"/>
        <v>-12565.549999999988</v>
      </c>
    </row>
    <row r="29" spans="1:5" ht="13.8" x14ac:dyDescent="0.3">
      <c r="A29" s="33" t="s">
        <v>241</v>
      </c>
      <c r="B29" s="33" t="s">
        <v>73</v>
      </c>
      <c r="C29" s="34">
        <v>515511.17</v>
      </c>
      <c r="D29" s="22">
        <v>528076.72</v>
      </c>
      <c r="E29" s="46">
        <f t="shared" si="0"/>
        <v>-12565.549999999988</v>
      </c>
    </row>
    <row r="30" spans="1:5" ht="13.8" x14ac:dyDescent="0.3">
      <c r="A30" s="33" t="s">
        <v>1206</v>
      </c>
      <c r="B30" s="33" t="s">
        <v>240</v>
      </c>
      <c r="C30" s="34">
        <v>515511.17</v>
      </c>
      <c r="D30" s="22">
        <v>528076.72</v>
      </c>
      <c r="E30" s="46">
        <f t="shared" si="0"/>
        <v>-12565.549999999988</v>
      </c>
    </row>
    <row r="31" spans="1:5" ht="13.8" x14ac:dyDescent="0.3">
      <c r="A31" s="33" t="s">
        <v>1207</v>
      </c>
      <c r="B31" s="33" t="s">
        <v>240</v>
      </c>
      <c r="C31" s="34">
        <v>515511.17</v>
      </c>
      <c r="D31" s="22">
        <v>528076.72</v>
      </c>
      <c r="E31" s="46">
        <f t="shared" si="0"/>
        <v>-12565.549999999988</v>
      </c>
    </row>
    <row r="32" spans="1:5" ht="13.8" x14ac:dyDescent="0.3">
      <c r="A32" s="33" t="s">
        <v>1208</v>
      </c>
      <c r="B32" s="33" t="s">
        <v>240</v>
      </c>
      <c r="C32" s="34">
        <v>515511.17</v>
      </c>
      <c r="D32" s="22">
        <v>528076.72</v>
      </c>
      <c r="E32" s="46">
        <f t="shared" si="0"/>
        <v>-12565.549999999988</v>
      </c>
    </row>
    <row r="33" spans="1:5" ht="13.8" x14ac:dyDescent="0.3">
      <c r="A33" s="33" t="s">
        <v>1209</v>
      </c>
      <c r="B33" s="33" t="s">
        <v>1210</v>
      </c>
      <c r="C33" s="34">
        <v>4007.97</v>
      </c>
      <c r="D33" s="22">
        <v>16197.83</v>
      </c>
      <c r="E33" s="46">
        <f t="shared" si="0"/>
        <v>-12189.86</v>
      </c>
    </row>
    <row r="34" spans="1:5" ht="13.8" x14ac:dyDescent="0.3">
      <c r="A34" s="33" t="s">
        <v>1211</v>
      </c>
      <c r="B34" s="33" t="s">
        <v>1212</v>
      </c>
      <c r="C34" s="34">
        <v>502896.43</v>
      </c>
      <c r="D34" s="22">
        <v>510678.89</v>
      </c>
      <c r="E34" s="46">
        <f t="shared" si="0"/>
        <v>-7782.460000000021</v>
      </c>
    </row>
    <row r="35" spans="1:5" ht="13.8" x14ac:dyDescent="0.3">
      <c r="A35" s="33" t="s">
        <v>1213</v>
      </c>
      <c r="B35" s="33" t="s">
        <v>1214</v>
      </c>
      <c r="C35" s="34">
        <v>8606.77</v>
      </c>
      <c r="D35" s="22">
        <v>1200</v>
      </c>
      <c r="E35" s="46">
        <f t="shared" si="0"/>
        <v>7406.77</v>
      </c>
    </row>
    <row r="36" spans="1:5" ht="13.8" x14ac:dyDescent="0.3">
      <c r="A36" s="33" t="s">
        <v>3339</v>
      </c>
      <c r="B36" s="33" t="s">
        <v>255</v>
      </c>
      <c r="C36" s="34">
        <v>356801.92</v>
      </c>
      <c r="D36" s="22">
        <v>356801.92</v>
      </c>
      <c r="E36" s="46">
        <f t="shared" si="0"/>
        <v>0</v>
      </c>
    </row>
    <row r="37" spans="1:5" ht="13.8" x14ac:dyDescent="0.3">
      <c r="A37" s="33" t="s">
        <v>3340</v>
      </c>
      <c r="B37" s="33" t="s">
        <v>255</v>
      </c>
      <c r="C37" s="34">
        <v>356801.92</v>
      </c>
      <c r="D37" s="22">
        <v>356801.92</v>
      </c>
      <c r="E37" s="46">
        <f t="shared" si="0"/>
        <v>0</v>
      </c>
    </row>
    <row r="38" spans="1:5" ht="13.8" x14ac:dyDescent="0.3">
      <c r="A38" s="33" t="s">
        <v>3341</v>
      </c>
      <c r="B38" s="33" t="s">
        <v>73</v>
      </c>
      <c r="C38" s="34">
        <v>356801.92</v>
      </c>
      <c r="D38" s="22">
        <v>356801.92</v>
      </c>
      <c r="E38" s="46">
        <f t="shared" si="0"/>
        <v>0</v>
      </c>
    </row>
    <row r="39" spans="1:5" ht="13.8" x14ac:dyDescent="0.3">
      <c r="A39" s="33" t="s">
        <v>3342</v>
      </c>
      <c r="B39" s="33" t="s">
        <v>255</v>
      </c>
      <c r="C39" s="34">
        <v>356801.92</v>
      </c>
      <c r="D39" s="22">
        <v>356801.92</v>
      </c>
      <c r="E39" s="46">
        <f t="shared" si="0"/>
        <v>0</v>
      </c>
    </row>
    <row r="40" spans="1:5" ht="13.8" x14ac:dyDescent="0.3">
      <c r="A40" s="33" t="s">
        <v>3343</v>
      </c>
      <c r="B40" s="33" t="s">
        <v>255</v>
      </c>
      <c r="C40" s="34">
        <v>356801.92</v>
      </c>
      <c r="D40" s="22">
        <v>356801.92</v>
      </c>
      <c r="E40" s="46">
        <f t="shared" si="0"/>
        <v>0</v>
      </c>
    </row>
    <row r="41" spans="1:5" ht="13.8" x14ac:dyDescent="0.3">
      <c r="A41" s="33" t="s">
        <v>3344</v>
      </c>
      <c r="B41" s="33" t="s">
        <v>255</v>
      </c>
      <c r="C41" s="34">
        <v>356801.92</v>
      </c>
      <c r="D41" s="22">
        <v>356801.92</v>
      </c>
      <c r="E41" s="46">
        <f t="shared" si="0"/>
        <v>0</v>
      </c>
    </row>
    <row r="42" spans="1:5" ht="13.8" x14ac:dyDescent="0.3">
      <c r="A42" s="33" t="s">
        <v>3345</v>
      </c>
      <c r="B42" s="33" t="s">
        <v>255</v>
      </c>
      <c r="C42" s="34">
        <v>356801.92</v>
      </c>
      <c r="D42" s="22">
        <v>356801.92</v>
      </c>
      <c r="E42" s="46">
        <f t="shared" si="0"/>
        <v>0</v>
      </c>
    </row>
    <row r="43" spans="1:5" ht="27.6" x14ac:dyDescent="0.3">
      <c r="A43" s="33" t="s">
        <v>3383</v>
      </c>
      <c r="B43" s="33" t="s">
        <v>3384</v>
      </c>
      <c r="C43" s="34">
        <v>48757.93</v>
      </c>
      <c r="D43" s="22">
        <v>26594</v>
      </c>
      <c r="E43" s="46">
        <f t="shared" si="0"/>
        <v>22163.93</v>
      </c>
    </row>
    <row r="44" spans="1:5" ht="27.6" x14ac:dyDescent="0.3">
      <c r="A44" s="33" t="s">
        <v>3385</v>
      </c>
      <c r="B44" s="33" t="s">
        <v>3428</v>
      </c>
      <c r="C44" s="34">
        <v>48757.93</v>
      </c>
      <c r="D44" s="22">
        <v>26594</v>
      </c>
      <c r="E44" s="46">
        <f t="shared" si="0"/>
        <v>22163.93</v>
      </c>
    </row>
    <row r="45" spans="1:5" ht="27.6" x14ac:dyDescent="0.3">
      <c r="A45" s="33" t="s">
        <v>3386</v>
      </c>
      <c r="B45" s="33" t="s">
        <v>3428</v>
      </c>
      <c r="C45" s="34">
        <v>48757.93</v>
      </c>
      <c r="D45" s="22">
        <v>26594</v>
      </c>
      <c r="E45" s="46">
        <f t="shared" si="0"/>
        <v>22163.93</v>
      </c>
    </row>
    <row r="46" spans="1:5" ht="27.6" x14ac:dyDescent="0.3">
      <c r="A46" s="33" t="s">
        <v>3387</v>
      </c>
      <c r="B46" s="33" t="s">
        <v>3428</v>
      </c>
      <c r="C46" s="34">
        <v>48757.93</v>
      </c>
      <c r="D46" s="22">
        <v>26594</v>
      </c>
      <c r="E46" s="46">
        <f t="shared" si="0"/>
        <v>22163.93</v>
      </c>
    </row>
    <row r="47" spans="1:5" ht="27.6" x14ac:dyDescent="0.3">
      <c r="A47" s="33" t="s">
        <v>3388</v>
      </c>
      <c r="B47" s="33" t="s">
        <v>3428</v>
      </c>
      <c r="C47" s="34">
        <v>48757.93</v>
      </c>
      <c r="D47" s="22">
        <v>26594</v>
      </c>
      <c r="E47" s="46">
        <f t="shared" si="0"/>
        <v>22163.93</v>
      </c>
    </row>
    <row r="48" spans="1:5" ht="27.6" x14ac:dyDescent="0.3">
      <c r="A48" s="33" t="s">
        <v>3389</v>
      </c>
      <c r="B48" s="33" t="s">
        <v>3428</v>
      </c>
      <c r="C48" s="34">
        <v>48757.93</v>
      </c>
      <c r="D48" s="22">
        <v>26594</v>
      </c>
      <c r="E48" s="46">
        <f t="shared" si="0"/>
        <v>22163.93</v>
      </c>
    </row>
    <row r="49" spans="1:5" ht="27.6" x14ac:dyDescent="0.3">
      <c r="A49" s="33" t="s">
        <v>3390</v>
      </c>
      <c r="B49" s="33" t="s">
        <v>3428</v>
      </c>
      <c r="C49" s="34">
        <v>48757.93</v>
      </c>
      <c r="D49" s="22">
        <v>26594</v>
      </c>
      <c r="E49" s="46">
        <f t="shared" si="0"/>
        <v>22163.93</v>
      </c>
    </row>
    <row r="50" spans="1:5" ht="13.8" x14ac:dyDescent="0.3">
      <c r="A50" s="33" t="s">
        <v>242</v>
      </c>
      <c r="B50" s="33" t="s">
        <v>116</v>
      </c>
      <c r="C50" s="34">
        <v>4756342.4800000004</v>
      </c>
      <c r="D50" s="22">
        <v>6966788.2199999997</v>
      </c>
      <c r="E50" s="46">
        <f t="shared" si="0"/>
        <v>-2210445.7399999993</v>
      </c>
    </row>
    <row r="51" spans="1:5" ht="13.8" x14ac:dyDescent="0.3">
      <c r="A51" s="33" t="s">
        <v>243</v>
      </c>
      <c r="B51" s="33" t="s">
        <v>244</v>
      </c>
      <c r="C51" s="34">
        <v>36878.65</v>
      </c>
      <c r="D51" s="22">
        <v>35657.599999999999</v>
      </c>
      <c r="E51" s="46">
        <f t="shared" si="0"/>
        <v>1221.0500000000029</v>
      </c>
    </row>
    <row r="52" spans="1:5" ht="13.8" x14ac:dyDescent="0.3">
      <c r="A52" s="33" t="s">
        <v>245</v>
      </c>
      <c r="B52" s="33" t="s">
        <v>73</v>
      </c>
      <c r="C52" s="34">
        <v>36878.65</v>
      </c>
      <c r="D52" s="22">
        <v>35657.599999999999</v>
      </c>
      <c r="E52" s="46">
        <f t="shared" si="0"/>
        <v>1221.0500000000029</v>
      </c>
    </row>
    <row r="53" spans="1:5" ht="13.8" x14ac:dyDescent="0.3">
      <c r="A53" s="33" t="s">
        <v>1215</v>
      </c>
      <c r="B53" s="33" t="s">
        <v>608</v>
      </c>
      <c r="C53" s="34">
        <v>36878.65</v>
      </c>
      <c r="D53" s="22">
        <v>35657.599999999999</v>
      </c>
      <c r="E53" s="46">
        <f t="shared" si="0"/>
        <v>1221.0500000000029</v>
      </c>
    </row>
    <row r="54" spans="1:5" ht="13.8" x14ac:dyDescent="0.3">
      <c r="A54" s="33" t="s">
        <v>1216</v>
      </c>
      <c r="B54" s="33" t="s">
        <v>608</v>
      </c>
      <c r="C54" s="34">
        <v>36878.65</v>
      </c>
      <c r="D54" s="22">
        <v>35657.599999999999</v>
      </c>
      <c r="E54" s="46">
        <f t="shared" si="0"/>
        <v>1221.0500000000029</v>
      </c>
    </row>
    <row r="55" spans="1:5" ht="13.8" x14ac:dyDescent="0.3">
      <c r="A55" s="33" t="s">
        <v>1217</v>
      </c>
      <c r="B55" s="33" t="s">
        <v>608</v>
      </c>
      <c r="C55" s="34">
        <v>36878.65</v>
      </c>
      <c r="D55" s="22">
        <v>35657.599999999999</v>
      </c>
      <c r="E55" s="46">
        <f t="shared" si="0"/>
        <v>1221.0500000000029</v>
      </c>
    </row>
    <row r="56" spans="1:5" ht="13.8" x14ac:dyDescent="0.3">
      <c r="A56" s="33" t="s">
        <v>1218</v>
      </c>
      <c r="B56" s="33" t="s">
        <v>608</v>
      </c>
      <c r="C56" s="34">
        <v>36878.65</v>
      </c>
      <c r="D56" s="22">
        <v>35657.599999999999</v>
      </c>
      <c r="E56" s="46">
        <f t="shared" si="0"/>
        <v>1221.0500000000029</v>
      </c>
    </row>
    <row r="57" spans="1:5" ht="13.8" x14ac:dyDescent="0.3">
      <c r="A57" s="33" t="s">
        <v>246</v>
      </c>
      <c r="B57" s="33" t="s">
        <v>3429</v>
      </c>
      <c r="C57" s="34">
        <v>3878.81</v>
      </c>
      <c r="D57" s="22">
        <v>0</v>
      </c>
      <c r="E57" s="46">
        <f t="shared" si="0"/>
        <v>3878.81</v>
      </c>
    </row>
    <row r="58" spans="1:5" ht="13.8" x14ac:dyDescent="0.3">
      <c r="A58" s="33" t="s">
        <v>247</v>
      </c>
      <c r="B58" s="33" t="s">
        <v>73</v>
      </c>
      <c r="C58" s="34">
        <v>3878.81</v>
      </c>
      <c r="D58" s="22">
        <v>0</v>
      </c>
      <c r="E58" s="46">
        <f t="shared" si="0"/>
        <v>3878.81</v>
      </c>
    </row>
    <row r="59" spans="1:5" ht="13.8" x14ac:dyDescent="0.3">
      <c r="A59" s="33" t="s">
        <v>1219</v>
      </c>
      <c r="B59" s="33" t="s">
        <v>1220</v>
      </c>
      <c r="C59" s="34">
        <v>3878.81</v>
      </c>
      <c r="D59" s="22">
        <v>0</v>
      </c>
      <c r="E59" s="46">
        <f t="shared" si="0"/>
        <v>3878.81</v>
      </c>
    </row>
    <row r="60" spans="1:5" ht="13.8" x14ac:dyDescent="0.3">
      <c r="A60" s="33" t="s">
        <v>1221</v>
      </c>
      <c r="B60" s="33" t="s">
        <v>1220</v>
      </c>
      <c r="C60" s="34">
        <v>3878.81</v>
      </c>
      <c r="D60" s="22">
        <v>0</v>
      </c>
      <c r="E60" s="46">
        <f t="shared" si="0"/>
        <v>3878.81</v>
      </c>
    </row>
    <row r="61" spans="1:5" ht="13.8" x14ac:dyDescent="0.3">
      <c r="A61" s="33" t="s">
        <v>1222</v>
      </c>
      <c r="B61" s="33" t="s">
        <v>1220</v>
      </c>
      <c r="C61" s="34">
        <v>3878.81</v>
      </c>
      <c r="D61" s="22">
        <v>0</v>
      </c>
      <c r="E61" s="46">
        <f t="shared" si="0"/>
        <v>3878.81</v>
      </c>
    </row>
    <row r="62" spans="1:5" ht="13.8" x14ac:dyDescent="0.3">
      <c r="A62" s="33" t="s">
        <v>1223</v>
      </c>
      <c r="B62" s="33" t="s">
        <v>1224</v>
      </c>
      <c r="C62" s="34">
        <v>3878.81</v>
      </c>
      <c r="D62" s="22">
        <v>0</v>
      </c>
      <c r="E62" s="46">
        <f t="shared" si="0"/>
        <v>3878.81</v>
      </c>
    </row>
    <row r="63" spans="1:5" ht="13.8" x14ac:dyDescent="0.3">
      <c r="A63" s="33" t="s">
        <v>248</v>
      </c>
      <c r="B63" s="33" t="s">
        <v>116</v>
      </c>
      <c r="C63" s="34">
        <v>4715585.0199999996</v>
      </c>
      <c r="D63" s="22">
        <v>6931130.6200000001</v>
      </c>
      <c r="E63" s="46">
        <f t="shared" si="0"/>
        <v>-2215545.6000000006</v>
      </c>
    </row>
    <row r="64" spans="1:5" ht="13.8" x14ac:dyDescent="0.3">
      <c r="A64" s="33" t="s">
        <v>249</v>
      </c>
      <c r="B64" s="33" t="s">
        <v>73</v>
      </c>
      <c r="C64" s="34">
        <v>4715585.0199999996</v>
      </c>
      <c r="D64" s="22">
        <v>6931130.6200000001</v>
      </c>
      <c r="E64" s="46">
        <f t="shared" si="0"/>
        <v>-2215545.6000000006</v>
      </c>
    </row>
    <row r="65" spans="1:5" ht="27.6" x14ac:dyDescent="0.3">
      <c r="A65" s="33" t="s">
        <v>1225</v>
      </c>
      <c r="B65" s="33" t="s">
        <v>3430</v>
      </c>
      <c r="C65" s="34">
        <v>0</v>
      </c>
      <c r="D65" s="22">
        <v>0</v>
      </c>
      <c r="E65" s="46">
        <f t="shared" si="0"/>
        <v>0</v>
      </c>
    </row>
    <row r="66" spans="1:5" ht="13.8" x14ac:dyDescent="0.3">
      <c r="A66" s="33" t="s">
        <v>1226</v>
      </c>
      <c r="B66" s="33" t="s">
        <v>1227</v>
      </c>
      <c r="C66" s="34">
        <v>0</v>
      </c>
      <c r="D66" s="22">
        <v>0</v>
      </c>
      <c r="E66" s="46">
        <f t="shared" si="0"/>
        <v>0</v>
      </c>
    </row>
    <row r="67" spans="1:5" ht="13.8" x14ac:dyDescent="0.3">
      <c r="A67" s="33" t="s">
        <v>1228</v>
      </c>
      <c r="B67" s="33" t="s">
        <v>676</v>
      </c>
      <c r="C67" s="34">
        <v>0</v>
      </c>
      <c r="D67" s="22">
        <v>0</v>
      </c>
      <c r="E67" s="46">
        <f t="shared" si="0"/>
        <v>0</v>
      </c>
    </row>
    <row r="68" spans="1:5" ht="13.8" x14ac:dyDescent="0.3">
      <c r="A68" s="33" t="s">
        <v>1229</v>
      </c>
      <c r="B68" s="33" t="s">
        <v>678</v>
      </c>
      <c r="C68" s="34">
        <v>0</v>
      </c>
      <c r="D68" s="22">
        <v>0</v>
      </c>
      <c r="E68" s="46">
        <f t="shared" ref="E68:E131" si="1">+C68-D68</f>
        <v>0</v>
      </c>
    </row>
    <row r="69" spans="1:5" ht="13.8" x14ac:dyDescent="0.3">
      <c r="A69" s="33" t="s">
        <v>1230</v>
      </c>
      <c r="B69" s="33" t="s">
        <v>89</v>
      </c>
      <c r="C69" s="34">
        <v>0</v>
      </c>
      <c r="D69" s="22">
        <v>0</v>
      </c>
      <c r="E69" s="46">
        <f t="shared" si="1"/>
        <v>0</v>
      </c>
    </row>
    <row r="70" spans="1:5" ht="13.8" x14ac:dyDescent="0.3">
      <c r="A70" s="33" t="s">
        <v>1231</v>
      </c>
      <c r="B70" s="33" t="s">
        <v>1232</v>
      </c>
      <c r="C70" s="34">
        <v>0</v>
      </c>
      <c r="D70" s="22">
        <v>0</v>
      </c>
      <c r="E70" s="46">
        <f t="shared" si="1"/>
        <v>0</v>
      </c>
    </row>
    <row r="71" spans="1:5" ht="13.8" x14ac:dyDescent="0.3">
      <c r="A71" s="33" t="s">
        <v>1233</v>
      </c>
      <c r="B71" s="33" t="s">
        <v>1234</v>
      </c>
      <c r="C71" s="34">
        <v>0</v>
      </c>
      <c r="D71" s="22">
        <v>0</v>
      </c>
      <c r="E71" s="46">
        <f t="shared" si="1"/>
        <v>0</v>
      </c>
    </row>
    <row r="72" spans="1:5" ht="13.8" x14ac:dyDescent="0.3">
      <c r="A72" s="33" t="s">
        <v>2740</v>
      </c>
      <c r="B72" s="33" t="s">
        <v>2741</v>
      </c>
      <c r="C72" s="34">
        <v>0</v>
      </c>
      <c r="D72" s="22">
        <v>0</v>
      </c>
      <c r="E72" s="46">
        <f t="shared" si="1"/>
        <v>0</v>
      </c>
    </row>
    <row r="73" spans="1:5" ht="13.8" x14ac:dyDescent="0.3">
      <c r="A73" s="33" t="s">
        <v>2742</v>
      </c>
      <c r="B73" s="33" t="s">
        <v>2743</v>
      </c>
      <c r="C73" s="34">
        <v>0</v>
      </c>
      <c r="D73" s="22">
        <v>0</v>
      </c>
      <c r="E73" s="46">
        <f t="shared" si="1"/>
        <v>0</v>
      </c>
    </row>
    <row r="74" spans="1:5" ht="13.8" x14ac:dyDescent="0.3">
      <c r="A74" s="33" t="s">
        <v>2744</v>
      </c>
      <c r="B74" s="33" t="s">
        <v>2743</v>
      </c>
      <c r="C74" s="34">
        <v>0</v>
      </c>
      <c r="D74" s="22">
        <v>0</v>
      </c>
      <c r="E74" s="46">
        <f t="shared" si="1"/>
        <v>0</v>
      </c>
    </row>
    <row r="75" spans="1:5" ht="13.8" x14ac:dyDescent="0.3">
      <c r="A75" s="33" t="s">
        <v>1235</v>
      </c>
      <c r="B75" s="33" t="s">
        <v>1236</v>
      </c>
      <c r="C75" s="34">
        <v>21113.55</v>
      </c>
      <c r="D75" s="22">
        <v>17669.32</v>
      </c>
      <c r="E75" s="46">
        <f t="shared" si="1"/>
        <v>3444.2299999999996</v>
      </c>
    </row>
    <row r="76" spans="1:5" ht="13.8" x14ac:dyDescent="0.3">
      <c r="A76" s="33" t="s">
        <v>1237</v>
      </c>
      <c r="B76" s="33" t="s">
        <v>1227</v>
      </c>
      <c r="C76" s="34">
        <v>0</v>
      </c>
      <c r="D76" s="22">
        <v>0</v>
      </c>
      <c r="E76" s="46">
        <f t="shared" si="1"/>
        <v>0</v>
      </c>
    </row>
    <row r="77" spans="1:5" ht="13.8" x14ac:dyDescent="0.3">
      <c r="A77" s="33" t="s">
        <v>1238</v>
      </c>
      <c r="B77" s="33" t="s">
        <v>644</v>
      </c>
      <c r="C77" s="34">
        <v>0</v>
      </c>
      <c r="D77" s="22">
        <v>0</v>
      </c>
      <c r="E77" s="46">
        <f t="shared" si="1"/>
        <v>0</v>
      </c>
    </row>
    <row r="78" spans="1:5" ht="13.8" x14ac:dyDescent="0.3">
      <c r="A78" s="33" t="s">
        <v>1239</v>
      </c>
      <c r="B78" s="33" t="s">
        <v>644</v>
      </c>
      <c r="C78" s="34">
        <v>0</v>
      </c>
      <c r="D78" s="22">
        <v>0</v>
      </c>
      <c r="E78" s="46">
        <f t="shared" si="1"/>
        <v>0</v>
      </c>
    </row>
    <row r="79" spans="1:5" ht="13.8" x14ac:dyDescent="0.3">
      <c r="A79" s="33" t="s">
        <v>1240</v>
      </c>
      <c r="B79" s="33" t="s">
        <v>671</v>
      </c>
      <c r="C79" s="34">
        <v>0</v>
      </c>
      <c r="D79" s="22">
        <v>0</v>
      </c>
      <c r="E79" s="46">
        <f t="shared" si="1"/>
        <v>0</v>
      </c>
    </row>
    <row r="80" spans="1:5" ht="27.6" x14ac:dyDescent="0.3">
      <c r="A80" s="33" t="s">
        <v>1241</v>
      </c>
      <c r="B80" s="33" t="s">
        <v>673</v>
      </c>
      <c r="C80" s="34">
        <v>0</v>
      </c>
      <c r="D80" s="22">
        <v>0</v>
      </c>
      <c r="E80" s="46">
        <f t="shared" si="1"/>
        <v>0</v>
      </c>
    </row>
    <row r="81" spans="1:5" ht="13.8" x14ac:dyDescent="0.3">
      <c r="A81" s="33" t="s">
        <v>2544</v>
      </c>
      <c r="B81" s="33" t="s">
        <v>1422</v>
      </c>
      <c r="C81" s="34">
        <v>0</v>
      </c>
      <c r="D81" s="22">
        <v>0</v>
      </c>
      <c r="E81" s="46">
        <f t="shared" si="1"/>
        <v>0</v>
      </c>
    </row>
    <row r="82" spans="1:5" ht="13.8" x14ac:dyDescent="0.3">
      <c r="A82" s="33" t="s">
        <v>1242</v>
      </c>
      <c r="B82" s="33" t="s">
        <v>675</v>
      </c>
      <c r="C82" s="34">
        <v>0</v>
      </c>
      <c r="D82" s="22">
        <v>0</v>
      </c>
      <c r="E82" s="46">
        <f t="shared" si="1"/>
        <v>0</v>
      </c>
    </row>
    <row r="83" spans="1:5" ht="13.8" x14ac:dyDescent="0.3">
      <c r="A83" s="33" t="s">
        <v>1243</v>
      </c>
      <c r="B83" s="33" t="s">
        <v>676</v>
      </c>
      <c r="C83" s="34">
        <v>0</v>
      </c>
      <c r="D83" s="22">
        <v>0</v>
      </c>
      <c r="E83" s="46">
        <f t="shared" si="1"/>
        <v>0</v>
      </c>
    </row>
    <row r="84" spans="1:5" ht="13.8" x14ac:dyDescent="0.3">
      <c r="A84" s="33" t="s">
        <v>1244</v>
      </c>
      <c r="B84" s="33" t="s">
        <v>678</v>
      </c>
      <c r="C84" s="34">
        <v>0</v>
      </c>
      <c r="D84" s="22">
        <v>0</v>
      </c>
      <c r="E84" s="46">
        <f t="shared" si="1"/>
        <v>0</v>
      </c>
    </row>
    <row r="85" spans="1:5" ht="13.8" x14ac:dyDescent="0.3">
      <c r="A85" s="33" t="s">
        <v>1245</v>
      </c>
      <c r="B85" s="33" t="s">
        <v>681</v>
      </c>
      <c r="C85" s="34">
        <v>0</v>
      </c>
      <c r="D85" s="22">
        <v>0</v>
      </c>
      <c r="E85" s="46">
        <f t="shared" si="1"/>
        <v>0</v>
      </c>
    </row>
    <row r="86" spans="1:5" ht="13.8" x14ac:dyDescent="0.3">
      <c r="A86" s="33" t="s">
        <v>1246</v>
      </c>
      <c r="B86" s="33" t="s">
        <v>681</v>
      </c>
      <c r="C86" s="34">
        <v>0</v>
      </c>
      <c r="D86" s="22">
        <v>0</v>
      </c>
      <c r="E86" s="46">
        <f t="shared" si="1"/>
        <v>0</v>
      </c>
    </row>
    <row r="87" spans="1:5" ht="13.8" x14ac:dyDescent="0.3">
      <c r="A87" s="33" t="s">
        <v>1247</v>
      </c>
      <c r="B87" s="33" t="s">
        <v>1072</v>
      </c>
      <c r="C87" s="34">
        <v>0</v>
      </c>
      <c r="D87" s="22">
        <v>0</v>
      </c>
      <c r="E87" s="46">
        <f t="shared" si="1"/>
        <v>0</v>
      </c>
    </row>
    <row r="88" spans="1:5" ht="13.8" x14ac:dyDescent="0.3">
      <c r="A88" s="33" t="s">
        <v>1248</v>
      </c>
      <c r="B88" s="33" t="s">
        <v>1072</v>
      </c>
      <c r="C88" s="34">
        <v>0</v>
      </c>
      <c r="D88" s="22">
        <v>0</v>
      </c>
      <c r="E88" s="46">
        <f t="shared" si="1"/>
        <v>0</v>
      </c>
    </row>
    <row r="89" spans="1:5" ht="13.8" x14ac:dyDescent="0.3">
      <c r="A89" s="33" t="s">
        <v>1249</v>
      </c>
      <c r="B89" s="33" t="s">
        <v>1250</v>
      </c>
      <c r="C89" s="34">
        <v>17338.57</v>
      </c>
      <c r="D89" s="22">
        <v>17521.48</v>
      </c>
      <c r="E89" s="46">
        <f t="shared" si="1"/>
        <v>-182.90999999999985</v>
      </c>
    </row>
    <row r="90" spans="1:5" ht="13.8" x14ac:dyDescent="0.3">
      <c r="A90" s="33" t="s">
        <v>1251</v>
      </c>
      <c r="B90" s="33" t="s">
        <v>1252</v>
      </c>
      <c r="C90" s="34">
        <v>17338.57</v>
      </c>
      <c r="D90" s="22">
        <v>17521.48</v>
      </c>
      <c r="E90" s="46">
        <f t="shared" si="1"/>
        <v>-182.90999999999985</v>
      </c>
    </row>
    <row r="91" spans="1:5" ht="13.8" x14ac:dyDescent="0.3">
      <c r="A91" s="33" t="s">
        <v>1253</v>
      </c>
      <c r="B91" s="33" t="s">
        <v>1070</v>
      </c>
      <c r="C91" s="34">
        <v>17338.57</v>
      </c>
      <c r="D91" s="22">
        <v>17521.48</v>
      </c>
      <c r="E91" s="46">
        <f t="shared" si="1"/>
        <v>-182.90999999999985</v>
      </c>
    </row>
    <row r="92" spans="1:5" ht="27.6" x14ac:dyDescent="0.3">
      <c r="A92" s="33" t="s">
        <v>3431</v>
      </c>
      <c r="B92" s="33" t="s">
        <v>2842</v>
      </c>
      <c r="C92" s="34">
        <v>3391.05</v>
      </c>
      <c r="D92" s="22" t="e">
        <v>#N/A</v>
      </c>
      <c r="E92" s="46" t="e">
        <f t="shared" si="1"/>
        <v>#N/A</v>
      </c>
    </row>
    <row r="93" spans="1:5" ht="27.6" x14ac:dyDescent="0.3">
      <c r="A93" s="33" t="s">
        <v>3432</v>
      </c>
      <c r="B93" s="33" t="s">
        <v>2842</v>
      </c>
      <c r="C93" s="34">
        <v>3391.05</v>
      </c>
      <c r="D93" s="22" t="e">
        <v>#N/A</v>
      </c>
      <c r="E93" s="46" t="e">
        <f t="shared" si="1"/>
        <v>#N/A</v>
      </c>
    </row>
    <row r="94" spans="1:5" ht="27.6" x14ac:dyDescent="0.3">
      <c r="A94" s="33" t="s">
        <v>3433</v>
      </c>
      <c r="B94" s="33" t="s">
        <v>2842</v>
      </c>
      <c r="C94" s="34">
        <v>3391.05</v>
      </c>
      <c r="D94" s="22" t="e">
        <v>#N/A</v>
      </c>
      <c r="E94" s="46" t="e">
        <f t="shared" si="1"/>
        <v>#N/A</v>
      </c>
    </row>
    <row r="95" spans="1:5" ht="27.6" x14ac:dyDescent="0.3">
      <c r="A95" s="33" t="s">
        <v>2951</v>
      </c>
      <c r="B95" s="33" t="s">
        <v>2952</v>
      </c>
      <c r="C95" s="34">
        <v>0</v>
      </c>
      <c r="D95" s="22">
        <v>0</v>
      </c>
      <c r="E95" s="46">
        <f t="shared" si="1"/>
        <v>0</v>
      </c>
    </row>
    <row r="96" spans="1:5" ht="27.6" x14ac:dyDescent="0.3">
      <c r="A96" s="33" t="s">
        <v>2953</v>
      </c>
      <c r="B96" s="33" t="s">
        <v>3434</v>
      </c>
      <c r="C96" s="34">
        <v>0</v>
      </c>
      <c r="D96" s="22">
        <v>0</v>
      </c>
      <c r="E96" s="46">
        <f t="shared" si="1"/>
        <v>0</v>
      </c>
    </row>
    <row r="97" spans="1:5" ht="13.8" x14ac:dyDescent="0.3">
      <c r="A97" s="33" t="s">
        <v>2954</v>
      </c>
      <c r="B97" s="33" t="s">
        <v>671</v>
      </c>
      <c r="C97" s="34">
        <v>0</v>
      </c>
      <c r="D97" s="22">
        <v>0</v>
      </c>
      <c r="E97" s="46">
        <f t="shared" si="1"/>
        <v>0</v>
      </c>
    </row>
    <row r="98" spans="1:5" ht="13.8" x14ac:dyDescent="0.3">
      <c r="A98" s="33" t="s">
        <v>2845</v>
      </c>
      <c r="B98" s="33" t="s">
        <v>2846</v>
      </c>
      <c r="C98" s="34">
        <v>1110.54</v>
      </c>
      <c r="D98" s="22">
        <v>147.84</v>
      </c>
      <c r="E98" s="46">
        <f t="shared" si="1"/>
        <v>962.69999999999993</v>
      </c>
    </row>
    <row r="99" spans="1:5" ht="13.8" x14ac:dyDescent="0.3">
      <c r="A99" s="33" t="s">
        <v>2847</v>
      </c>
      <c r="B99" s="33" t="s">
        <v>2848</v>
      </c>
      <c r="C99" s="34">
        <v>1110.54</v>
      </c>
      <c r="D99" s="22">
        <v>147.84</v>
      </c>
      <c r="E99" s="46">
        <f t="shared" si="1"/>
        <v>962.69999999999993</v>
      </c>
    </row>
    <row r="100" spans="1:5" ht="27.6" x14ac:dyDescent="0.3">
      <c r="A100" s="33" t="s">
        <v>2849</v>
      </c>
      <c r="B100" s="33" t="s">
        <v>3435</v>
      </c>
      <c r="C100" s="34">
        <v>1110.54</v>
      </c>
      <c r="D100" s="22">
        <v>147.84</v>
      </c>
      <c r="E100" s="46">
        <f t="shared" si="1"/>
        <v>962.69999999999993</v>
      </c>
    </row>
    <row r="101" spans="1:5" ht="13.8" x14ac:dyDescent="0.3">
      <c r="A101" s="33" t="s">
        <v>1254</v>
      </c>
      <c r="B101" s="33" t="s">
        <v>1407</v>
      </c>
      <c r="C101" s="34">
        <v>-726.61</v>
      </c>
      <c r="D101" s="22">
        <v>0</v>
      </c>
      <c r="E101" s="46">
        <f t="shared" si="1"/>
        <v>-726.61</v>
      </c>
    </row>
    <row r="102" spans="1:5" ht="13.8" x14ac:dyDescent="0.3">
      <c r="A102" s="33" t="s">
        <v>1255</v>
      </c>
      <c r="B102" s="33" t="s">
        <v>642</v>
      </c>
      <c r="C102" s="34">
        <v>-726.61</v>
      </c>
      <c r="D102" s="22">
        <v>0</v>
      </c>
      <c r="E102" s="46">
        <f t="shared" si="1"/>
        <v>-726.61</v>
      </c>
    </row>
    <row r="103" spans="1:5" ht="13.8" x14ac:dyDescent="0.3">
      <c r="A103" s="33" t="s">
        <v>1256</v>
      </c>
      <c r="B103" s="33" t="s">
        <v>644</v>
      </c>
      <c r="C103" s="34">
        <v>-726.61</v>
      </c>
      <c r="D103" s="22">
        <v>0</v>
      </c>
      <c r="E103" s="46">
        <f t="shared" si="1"/>
        <v>-726.61</v>
      </c>
    </row>
    <row r="104" spans="1:5" ht="13.8" x14ac:dyDescent="0.3">
      <c r="A104" s="33" t="s">
        <v>1257</v>
      </c>
      <c r="B104" s="33" t="s">
        <v>953</v>
      </c>
      <c r="C104" s="34">
        <v>49</v>
      </c>
      <c r="D104" s="22">
        <v>49</v>
      </c>
      <c r="E104" s="46">
        <f t="shared" si="1"/>
        <v>0</v>
      </c>
    </row>
    <row r="105" spans="1:5" ht="13.8" x14ac:dyDescent="0.3">
      <c r="A105" s="33" t="s">
        <v>1258</v>
      </c>
      <c r="B105" s="33" t="s">
        <v>953</v>
      </c>
      <c r="C105" s="34">
        <v>49</v>
      </c>
      <c r="D105" s="22">
        <v>49</v>
      </c>
      <c r="E105" s="46">
        <f t="shared" si="1"/>
        <v>0</v>
      </c>
    </row>
    <row r="106" spans="1:5" ht="13.8" x14ac:dyDescent="0.3">
      <c r="A106" s="33" t="s">
        <v>1259</v>
      </c>
      <c r="B106" s="33" t="s">
        <v>1260</v>
      </c>
      <c r="C106" s="34">
        <v>0</v>
      </c>
      <c r="D106" s="22">
        <v>0</v>
      </c>
      <c r="E106" s="46">
        <f t="shared" si="1"/>
        <v>0</v>
      </c>
    </row>
    <row r="107" spans="1:5" ht="13.8" x14ac:dyDescent="0.3">
      <c r="A107" s="33" t="s">
        <v>1261</v>
      </c>
      <c r="B107" s="33" t="s">
        <v>957</v>
      </c>
      <c r="C107" s="34">
        <v>0</v>
      </c>
      <c r="D107" s="22">
        <v>0</v>
      </c>
      <c r="E107" s="46">
        <f t="shared" si="1"/>
        <v>0</v>
      </c>
    </row>
    <row r="108" spans="1:5" ht="13.8" x14ac:dyDescent="0.3">
      <c r="A108" s="33" t="s">
        <v>1262</v>
      </c>
      <c r="B108" s="33" t="s">
        <v>1263</v>
      </c>
      <c r="C108" s="34">
        <v>0</v>
      </c>
      <c r="D108" s="22">
        <v>0</v>
      </c>
      <c r="E108" s="46">
        <f t="shared" si="1"/>
        <v>0</v>
      </c>
    </row>
    <row r="109" spans="1:5" ht="13.8" x14ac:dyDescent="0.3">
      <c r="A109" s="33" t="s">
        <v>1264</v>
      </c>
      <c r="B109" s="33" t="s">
        <v>1265</v>
      </c>
      <c r="C109" s="34">
        <v>0</v>
      </c>
      <c r="D109" s="22">
        <v>0</v>
      </c>
      <c r="E109" s="46">
        <f t="shared" si="1"/>
        <v>0</v>
      </c>
    </row>
    <row r="110" spans="1:5" ht="27.6" x14ac:dyDescent="0.3">
      <c r="A110" s="33" t="s">
        <v>1266</v>
      </c>
      <c r="B110" s="33" t="s">
        <v>1267</v>
      </c>
      <c r="C110" s="34">
        <v>0</v>
      </c>
      <c r="D110" s="22">
        <v>0</v>
      </c>
      <c r="E110" s="46">
        <f t="shared" si="1"/>
        <v>0</v>
      </c>
    </row>
    <row r="111" spans="1:5" ht="13.8" x14ac:dyDescent="0.3">
      <c r="A111" s="33" t="s">
        <v>2899</v>
      </c>
      <c r="B111" s="33" t="s">
        <v>2900</v>
      </c>
      <c r="C111" s="34">
        <v>0</v>
      </c>
      <c r="D111" s="22">
        <v>0</v>
      </c>
      <c r="E111" s="46">
        <f t="shared" si="1"/>
        <v>0</v>
      </c>
    </row>
    <row r="112" spans="1:5" ht="13.8" x14ac:dyDescent="0.3">
      <c r="A112" s="33" t="s">
        <v>1268</v>
      </c>
      <c r="B112" s="33" t="s">
        <v>1269</v>
      </c>
      <c r="C112" s="34">
        <v>49</v>
      </c>
      <c r="D112" s="22">
        <v>49</v>
      </c>
      <c r="E112" s="46">
        <f t="shared" si="1"/>
        <v>0</v>
      </c>
    </row>
    <row r="113" spans="1:5" ht="13.8" x14ac:dyDescent="0.3">
      <c r="A113" s="33" t="s">
        <v>1270</v>
      </c>
      <c r="B113" s="33" t="s">
        <v>1271</v>
      </c>
      <c r="C113" s="34">
        <v>49</v>
      </c>
      <c r="D113" s="22">
        <v>49</v>
      </c>
      <c r="E113" s="46">
        <f t="shared" si="1"/>
        <v>0</v>
      </c>
    </row>
    <row r="114" spans="1:5" ht="13.8" x14ac:dyDescent="0.3">
      <c r="A114" s="33" t="s">
        <v>1272</v>
      </c>
      <c r="B114" s="33" t="s">
        <v>1273</v>
      </c>
      <c r="C114" s="34">
        <v>0</v>
      </c>
      <c r="D114" s="22">
        <v>0</v>
      </c>
      <c r="E114" s="46">
        <f t="shared" si="1"/>
        <v>0</v>
      </c>
    </row>
    <row r="115" spans="1:5" ht="13.8" x14ac:dyDescent="0.3">
      <c r="A115" s="33" t="s">
        <v>1274</v>
      </c>
      <c r="B115" s="33" t="s">
        <v>1275</v>
      </c>
      <c r="C115" s="34">
        <v>0</v>
      </c>
      <c r="D115" s="22">
        <v>0</v>
      </c>
      <c r="E115" s="46">
        <f t="shared" si="1"/>
        <v>0</v>
      </c>
    </row>
    <row r="116" spans="1:5" ht="13.8" x14ac:dyDescent="0.3">
      <c r="A116" s="33" t="s">
        <v>2996</v>
      </c>
      <c r="B116" s="33" t="s">
        <v>2997</v>
      </c>
      <c r="C116" s="34">
        <v>0</v>
      </c>
      <c r="D116" s="22">
        <v>0</v>
      </c>
      <c r="E116" s="46">
        <f t="shared" si="1"/>
        <v>0</v>
      </c>
    </row>
    <row r="117" spans="1:5" ht="13.8" x14ac:dyDescent="0.3">
      <c r="A117" s="33" t="s">
        <v>1276</v>
      </c>
      <c r="B117" s="33" t="s">
        <v>1277</v>
      </c>
      <c r="C117" s="34">
        <v>0</v>
      </c>
      <c r="D117" s="22">
        <v>0</v>
      </c>
      <c r="E117" s="46">
        <f t="shared" si="1"/>
        <v>0</v>
      </c>
    </row>
    <row r="118" spans="1:5" ht="13.8" x14ac:dyDescent="0.3">
      <c r="A118" s="33" t="s">
        <v>1278</v>
      </c>
      <c r="B118" s="33" t="s">
        <v>1279</v>
      </c>
      <c r="C118" s="34">
        <v>0</v>
      </c>
      <c r="D118" s="22">
        <v>0</v>
      </c>
      <c r="E118" s="46">
        <f t="shared" si="1"/>
        <v>0</v>
      </c>
    </row>
    <row r="119" spans="1:5" ht="13.8" x14ac:dyDescent="0.3">
      <c r="A119" s="33" t="s">
        <v>1280</v>
      </c>
      <c r="B119" s="33" t="s">
        <v>1279</v>
      </c>
      <c r="C119" s="34">
        <v>0</v>
      </c>
      <c r="D119" s="22">
        <v>0</v>
      </c>
      <c r="E119" s="46">
        <f t="shared" si="1"/>
        <v>0</v>
      </c>
    </row>
    <row r="120" spans="1:5" ht="13.8" x14ac:dyDescent="0.3">
      <c r="A120" s="33" t="s">
        <v>1281</v>
      </c>
      <c r="B120" s="33" t="s">
        <v>1279</v>
      </c>
      <c r="C120" s="34">
        <v>0</v>
      </c>
      <c r="D120" s="22">
        <v>0</v>
      </c>
      <c r="E120" s="46">
        <f t="shared" si="1"/>
        <v>0</v>
      </c>
    </row>
    <row r="121" spans="1:5" ht="13.8" x14ac:dyDescent="0.3">
      <c r="A121" s="33" t="s">
        <v>1282</v>
      </c>
      <c r="B121" s="33" t="s">
        <v>1283</v>
      </c>
      <c r="C121" s="34">
        <v>42855.32</v>
      </c>
      <c r="D121" s="22">
        <v>24989.49</v>
      </c>
      <c r="E121" s="46">
        <f t="shared" si="1"/>
        <v>17865.829999999998</v>
      </c>
    </row>
    <row r="122" spans="1:5" ht="13.8" x14ac:dyDescent="0.3">
      <c r="A122" s="33" t="s">
        <v>1284</v>
      </c>
      <c r="B122" s="33" t="s">
        <v>994</v>
      </c>
      <c r="C122" s="34">
        <v>6228.31</v>
      </c>
      <c r="D122" s="22">
        <v>6117.07</v>
      </c>
      <c r="E122" s="46">
        <f t="shared" si="1"/>
        <v>111.24000000000069</v>
      </c>
    </row>
    <row r="123" spans="1:5" ht="13.8" x14ac:dyDescent="0.3">
      <c r="A123" s="33" t="s">
        <v>1285</v>
      </c>
      <c r="B123" s="33" t="s">
        <v>996</v>
      </c>
      <c r="C123" s="34">
        <v>6228.31</v>
      </c>
      <c r="D123" s="22">
        <v>6117.07</v>
      </c>
      <c r="E123" s="46">
        <f t="shared" si="1"/>
        <v>111.24000000000069</v>
      </c>
    </row>
    <row r="124" spans="1:5" ht="13.8" x14ac:dyDescent="0.3">
      <c r="A124" s="33" t="s">
        <v>2745</v>
      </c>
      <c r="B124" s="33" t="s">
        <v>2746</v>
      </c>
      <c r="C124" s="34">
        <v>3308.12</v>
      </c>
      <c r="D124" s="22">
        <v>3336.12</v>
      </c>
      <c r="E124" s="46">
        <f t="shared" si="1"/>
        <v>-28</v>
      </c>
    </row>
    <row r="125" spans="1:5" ht="13.8" x14ac:dyDescent="0.3">
      <c r="A125" s="33" t="s">
        <v>1286</v>
      </c>
      <c r="B125" s="33" t="s">
        <v>1287</v>
      </c>
      <c r="C125" s="34">
        <v>2920.19</v>
      </c>
      <c r="D125" s="22">
        <v>2780.95</v>
      </c>
      <c r="E125" s="46">
        <f t="shared" si="1"/>
        <v>139.24000000000024</v>
      </c>
    </row>
    <row r="126" spans="1:5" ht="13.8" x14ac:dyDescent="0.3">
      <c r="A126" s="33" t="s">
        <v>1288</v>
      </c>
      <c r="B126" s="33" t="s">
        <v>1289</v>
      </c>
      <c r="C126" s="34">
        <v>36627.01</v>
      </c>
      <c r="D126" s="22">
        <v>18872.419999999998</v>
      </c>
      <c r="E126" s="46">
        <f t="shared" si="1"/>
        <v>17754.590000000004</v>
      </c>
    </row>
    <row r="127" spans="1:5" ht="13.8" x14ac:dyDescent="0.3">
      <c r="A127" s="33" t="s">
        <v>1290</v>
      </c>
      <c r="B127" s="33" t="s">
        <v>996</v>
      </c>
      <c r="C127" s="34">
        <v>36627.01</v>
      </c>
      <c r="D127" s="22">
        <v>18872.419999999998</v>
      </c>
      <c r="E127" s="46">
        <f t="shared" si="1"/>
        <v>17754.590000000004</v>
      </c>
    </row>
    <row r="128" spans="1:5" ht="13.8" x14ac:dyDescent="0.3">
      <c r="A128" s="33" t="s">
        <v>1291</v>
      </c>
      <c r="B128" s="33" t="s">
        <v>1005</v>
      </c>
      <c r="C128" s="34">
        <v>36627.01</v>
      </c>
      <c r="D128" s="22">
        <v>18872.419999999998</v>
      </c>
      <c r="E128" s="46">
        <f t="shared" si="1"/>
        <v>17754.590000000004</v>
      </c>
    </row>
    <row r="129" spans="1:5" ht="13.8" x14ac:dyDescent="0.3">
      <c r="A129" s="33" t="s">
        <v>1292</v>
      </c>
      <c r="B129" s="33" t="s">
        <v>1293</v>
      </c>
      <c r="C129" s="34">
        <v>1848307.58</v>
      </c>
      <c r="D129" s="22">
        <v>4094692.4</v>
      </c>
      <c r="E129" s="46">
        <f t="shared" si="1"/>
        <v>-2246384.8199999998</v>
      </c>
    </row>
    <row r="130" spans="1:5" ht="13.8" x14ac:dyDescent="0.3">
      <c r="A130" s="33" t="s">
        <v>1294</v>
      </c>
      <c r="B130" s="33" t="s">
        <v>1293</v>
      </c>
      <c r="C130" s="34">
        <v>1848307.58</v>
      </c>
      <c r="D130" s="22">
        <v>4094692.4</v>
      </c>
      <c r="E130" s="46">
        <f t="shared" si="1"/>
        <v>-2246384.8199999998</v>
      </c>
    </row>
    <row r="131" spans="1:5" ht="13.8" x14ac:dyDescent="0.3">
      <c r="A131" s="33" t="s">
        <v>1295</v>
      </c>
      <c r="B131" s="33" t="s">
        <v>1296</v>
      </c>
      <c r="C131" s="34">
        <v>16746.669999999998</v>
      </c>
      <c r="D131" s="22">
        <v>43356.07</v>
      </c>
      <c r="E131" s="46">
        <f t="shared" si="1"/>
        <v>-26609.4</v>
      </c>
    </row>
    <row r="132" spans="1:5" ht="13.8" x14ac:dyDescent="0.3">
      <c r="A132" s="33" t="s">
        <v>1297</v>
      </c>
      <c r="B132" s="33" t="s">
        <v>1296</v>
      </c>
      <c r="C132" s="34">
        <v>16746.669999999998</v>
      </c>
      <c r="D132" s="22">
        <v>43356.07</v>
      </c>
      <c r="E132" s="46">
        <f t="shared" ref="E132:E144" si="2">+C132-D132</f>
        <v>-26609.4</v>
      </c>
    </row>
    <row r="133" spans="1:5" ht="13.8" x14ac:dyDescent="0.3">
      <c r="A133" s="33" t="s">
        <v>1298</v>
      </c>
      <c r="B133" s="33" t="s">
        <v>1299</v>
      </c>
      <c r="C133" s="34">
        <v>1830534.72</v>
      </c>
      <c r="D133" s="34">
        <v>4050310.14</v>
      </c>
      <c r="E133" s="49">
        <f t="shared" si="2"/>
        <v>-2219775.42</v>
      </c>
    </row>
    <row r="134" spans="1:5" ht="13.8" x14ac:dyDescent="0.3">
      <c r="A134" s="47" t="s">
        <v>1300</v>
      </c>
      <c r="B134" s="47" t="s">
        <v>1299</v>
      </c>
      <c r="C134" s="42">
        <v>1830534.72</v>
      </c>
      <c r="D134" s="42">
        <v>4050310.14</v>
      </c>
      <c r="E134" s="48">
        <f t="shared" si="2"/>
        <v>-2219775.42</v>
      </c>
    </row>
    <row r="135" spans="1:5" ht="13.8" x14ac:dyDescent="0.3">
      <c r="A135" s="33" t="s">
        <v>1301</v>
      </c>
      <c r="B135" s="33" t="s">
        <v>676</v>
      </c>
      <c r="C135" s="34">
        <v>1026.19</v>
      </c>
      <c r="D135" s="22">
        <v>1026.19</v>
      </c>
      <c r="E135" s="46">
        <f t="shared" si="2"/>
        <v>0</v>
      </c>
    </row>
    <row r="136" spans="1:5" ht="13.8" x14ac:dyDescent="0.3">
      <c r="A136" s="33" t="s">
        <v>1302</v>
      </c>
      <c r="B136" s="33" t="s">
        <v>676</v>
      </c>
      <c r="C136" s="34">
        <v>1026.19</v>
      </c>
      <c r="D136" s="22">
        <v>1026.19</v>
      </c>
      <c r="E136" s="46">
        <f t="shared" si="2"/>
        <v>0</v>
      </c>
    </row>
    <row r="137" spans="1:5" ht="13.8" x14ac:dyDescent="0.3">
      <c r="A137" s="33" t="s">
        <v>1303</v>
      </c>
      <c r="B137" s="33" t="s">
        <v>1304</v>
      </c>
      <c r="C137" s="34">
        <v>2803059.73</v>
      </c>
      <c r="D137" s="22">
        <v>2792226.39</v>
      </c>
      <c r="E137" s="46">
        <f t="shared" si="2"/>
        <v>10833.339999999851</v>
      </c>
    </row>
    <row r="138" spans="1:5" ht="13.8" x14ac:dyDescent="0.3">
      <c r="A138" s="33" t="s">
        <v>1305</v>
      </c>
      <c r="B138" s="33" t="s">
        <v>1304</v>
      </c>
      <c r="C138" s="34">
        <v>2803059.73</v>
      </c>
      <c r="D138" s="22">
        <v>2792226.39</v>
      </c>
      <c r="E138" s="46">
        <f t="shared" si="2"/>
        <v>10833.339999999851</v>
      </c>
    </row>
    <row r="139" spans="1:5" ht="13.8" x14ac:dyDescent="0.3">
      <c r="A139" s="33" t="s">
        <v>1306</v>
      </c>
      <c r="B139" s="33" t="s">
        <v>1304</v>
      </c>
      <c r="C139" s="34">
        <v>2803059.73</v>
      </c>
      <c r="D139" s="22">
        <v>2792226.39</v>
      </c>
      <c r="E139" s="46">
        <f t="shared" si="2"/>
        <v>10833.339999999851</v>
      </c>
    </row>
    <row r="140" spans="1:5" ht="13.8" x14ac:dyDescent="0.3">
      <c r="A140" s="33" t="s">
        <v>1307</v>
      </c>
      <c r="B140" s="33" t="s">
        <v>1308</v>
      </c>
      <c r="C140" s="34">
        <v>2803059.73</v>
      </c>
      <c r="D140" s="22">
        <v>2792226.39</v>
      </c>
      <c r="E140" s="46">
        <f t="shared" si="2"/>
        <v>10833.339999999851</v>
      </c>
    </row>
    <row r="141" spans="1:5" ht="13.8" x14ac:dyDescent="0.3">
      <c r="A141" s="33" t="s">
        <v>1309</v>
      </c>
      <c r="B141" s="33" t="s">
        <v>1310</v>
      </c>
      <c r="C141" s="34">
        <v>199.84</v>
      </c>
      <c r="D141" s="22">
        <v>1504.02</v>
      </c>
      <c r="E141" s="46">
        <f t="shared" si="2"/>
        <v>-1304.18</v>
      </c>
    </row>
    <row r="142" spans="1:5" ht="13.8" x14ac:dyDescent="0.3">
      <c r="A142" s="33" t="s">
        <v>1311</v>
      </c>
      <c r="B142" s="33" t="s">
        <v>1310</v>
      </c>
      <c r="C142" s="34">
        <v>199.84</v>
      </c>
      <c r="D142" s="22">
        <v>1504.02</v>
      </c>
      <c r="E142" s="46">
        <f t="shared" si="2"/>
        <v>-1304.18</v>
      </c>
    </row>
    <row r="143" spans="1:5" ht="13.8" x14ac:dyDescent="0.3">
      <c r="A143" s="33" t="s">
        <v>1312</v>
      </c>
      <c r="B143" s="33" t="s">
        <v>1310</v>
      </c>
      <c r="C143" s="34">
        <v>199.84</v>
      </c>
      <c r="D143" s="22">
        <v>1504.02</v>
      </c>
      <c r="E143" s="46">
        <f t="shared" si="2"/>
        <v>-1304.18</v>
      </c>
    </row>
    <row r="144" spans="1:5" ht="27.6" x14ac:dyDescent="0.3">
      <c r="A144" s="33" t="s">
        <v>1313</v>
      </c>
      <c r="B144" s="33" t="s">
        <v>1314</v>
      </c>
      <c r="C144" s="34">
        <v>199.84</v>
      </c>
      <c r="D144" s="22">
        <v>1504.02</v>
      </c>
      <c r="E144" s="46">
        <f t="shared" si="2"/>
        <v>-1304.18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4"/>
  <sheetViews>
    <sheetView workbookViewId="0">
      <selection activeCell="A3" sqref="A3:H15"/>
    </sheetView>
  </sheetViews>
  <sheetFormatPr baseColWidth="10" defaultRowHeight="13.2" x14ac:dyDescent="0.25"/>
  <cols>
    <col min="1" max="1" width="31.6640625" customWidth="1"/>
    <col min="2" max="2" width="26.33203125" customWidth="1"/>
    <col min="4" max="4" width="2.33203125" customWidth="1"/>
    <col min="5" max="5" width="18.88671875" style="22" customWidth="1"/>
    <col min="6" max="6" width="15.88671875" style="22" customWidth="1"/>
    <col min="7" max="7" width="27.33203125" customWidth="1"/>
  </cols>
  <sheetData>
    <row r="3" spans="1:8" ht="13.8" thickBot="1" x14ac:dyDescent="0.3">
      <c r="A3" s="23" t="s">
        <v>3460</v>
      </c>
    </row>
    <row r="4" spans="1:8" x14ac:dyDescent="0.25">
      <c r="A4" s="50"/>
      <c r="B4" s="51"/>
      <c r="C4" s="51"/>
      <c r="D4" s="51"/>
      <c r="E4" s="52"/>
      <c r="F4" s="52"/>
      <c r="G4" s="51"/>
      <c r="H4" s="53"/>
    </row>
    <row r="5" spans="1:8" x14ac:dyDescent="0.25">
      <c r="A5" s="54" t="s">
        <v>3455</v>
      </c>
      <c r="B5" s="55"/>
      <c r="C5" s="55"/>
      <c r="D5" s="55"/>
      <c r="E5" s="56"/>
      <c r="F5" s="56"/>
      <c r="G5" s="55"/>
      <c r="H5" s="57"/>
    </row>
    <row r="6" spans="1:8" x14ac:dyDescent="0.25">
      <c r="A6" s="58" t="s">
        <v>201</v>
      </c>
      <c r="B6" s="55" t="s">
        <v>3176</v>
      </c>
      <c r="C6" s="55"/>
      <c r="D6" s="55"/>
      <c r="E6" s="56">
        <v>26838558.030000001</v>
      </c>
      <c r="F6" s="56">
        <v>22969731.170000002</v>
      </c>
      <c r="G6" s="59">
        <v>-3868826.8599999994</v>
      </c>
      <c r="H6" s="57"/>
    </row>
    <row r="7" spans="1:8" x14ac:dyDescent="0.25">
      <c r="A7" s="58" t="s">
        <v>1066</v>
      </c>
      <c r="B7" s="60" t="s">
        <v>3459</v>
      </c>
      <c r="C7" s="55"/>
      <c r="D7" s="55"/>
      <c r="E7" s="56">
        <v>11534442.51</v>
      </c>
      <c r="F7" s="56">
        <v>10702927.09</v>
      </c>
      <c r="G7" s="59">
        <v>-831515.41999999993</v>
      </c>
      <c r="H7" s="57"/>
    </row>
    <row r="8" spans="1:8" x14ac:dyDescent="0.25">
      <c r="A8" s="54" t="s">
        <v>3454</v>
      </c>
      <c r="B8" s="55"/>
      <c r="C8" s="55"/>
      <c r="D8" s="55"/>
      <c r="E8" s="56"/>
      <c r="F8" s="56"/>
      <c r="G8" s="59"/>
      <c r="H8" s="57"/>
    </row>
    <row r="9" spans="1:8" x14ac:dyDescent="0.25">
      <c r="A9" s="58" t="s">
        <v>1300</v>
      </c>
      <c r="B9" s="60" t="s">
        <v>3458</v>
      </c>
      <c r="C9" s="55"/>
      <c r="D9" s="55"/>
      <c r="E9" s="55">
        <v>1830534.72</v>
      </c>
      <c r="F9" s="55">
        <v>4050310.14</v>
      </c>
      <c r="G9" s="61">
        <v>-2219775.42</v>
      </c>
      <c r="H9" s="57"/>
    </row>
    <row r="10" spans="1:8" x14ac:dyDescent="0.25">
      <c r="A10" s="54" t="s">
        <v>3456</v>
      </c>
      <c r="B10" s="55"/>
      <c r="C10" s="55"/>
      <c r="D10" s="55"/>
      <c r="E10" s="56"/>
      <c r="F10" s="56"/>
      <c r="G10" s="59"/>
      <c r="H10" s="57"/>
    </row>
    <row r="11" spans="1:8" x14ac:dyDescent="0.25">
      <c r="A11" s="58" t="s">
        <v>972</v>
      </c>
      <c r="B11" s="60" t="s">
        <v>3457</v>
      </c>
      <c r="C11" s="55"/>
      <c r="D11" s="55"/>
      <c r="E11" s="55">
        <v>4169490.45</v>
      </c>
      <c r="F11" s="55">
        <v>8681484.1600000001</v>
      </c>
      <c r="G11" s="61">
        <v>-4511993.71</v>
      </c>
      <c r="H11" s="57"/>
    </row>
    <row r="12" spans="1:8" x14ac:dyDescent="0.25">
      <c r="A12" s="58"/>
      <c r="B12" s="55"/>
      <c r="C12" s="55"/>
      <c r="D12" s="55"/>
      <c r="E12" s="56"/>
      <c r="F12" s="56"/>
      <c r="G12" s="55"/>
      <c r="H12" s="57"/>
    </row>
    <row r="13" spans="1:8" x14ac:dyDescent="0.25">
      <c r="A13" s="58"/>
      <c r="B13" s="55"/>
      <c r="C13" s="55"/>
      <c r="D13" s="55"/>
      <c r="E13" s="56"/>
      <c r="F13" s="56"/>
      <c r="G13" s="55"/>
      <c r="H13" s="57"/>
    </row>
    <row r="14" spans="1:8" ht="13.8" thickBot="1" x14ac:dyDescent="0.3">
      <c r="A14" s="62"/>
      <c r="B14" s="63"/>
      <c r="C14" s="63"/>
      <c r="D14" s="63"/>
      <c r="E14" s="64"/>
      <c r="F14" s="64"/>
      <c r="G14" s="63"/>
      <c r="H14" s="65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3028"/>
  <sheetViews>
    <sheetView workbookViewId="0">
      <selection activeCell="H1" sqref="H1"/>
    </sheetView>
  </sheetViews>
  <sheetFormatPr baseColWidth="10" defaultRowHeight="13.2" x14ac:dyDescent="0.25"/>
  <cols>
    <col min="1" max="1" width="21.88671875" customWidth="1"/>
    <col min="2" max="2" width="4.6640625" customWidth="1"/>
    <col min="3" max="3" width="41" customWidth="1"/>
    <col min="4" max="4" width="4.5546875" customWidth="1"/>
    <col min="5" max="5" width="19.6640625" style="22" customWidth="1"/>
    <col min="6" max="6" width="21.88671875" style="22" customWidth="1"/>
    <col min="7" max="7" width="16.88671875" style="22" customWidth="1"/>
    <col min="8" max="13" width="35.5546875" style="22" customWidth="1"/>
  </cols>
  <sheetData>
    <row r="1" spans="1:7" x14ac:dyDescent="0.25">
      <c r="A1" t="s">
        <v>3702</v>
      </c>
      <c r="E1" s="22" t="s">
        <v>3840</v>
      </c>
    </row>
    <row r="2" spans="1:7" x14ac:dyDescent="0.25">
      <c r="A2" t="s">
        <v>3311</v>
      </c>
    </row>
    <row r="3" spans="1:7" x14ac:dyDescent="0.25">
      <c r="A3" t="s">
        <v>3312</v>
      </c>
    </row>
    <row r="4" spans="1:7" x14ac:dyDescent="0.25">
      <c r="A4" t="s">
        <v>3362</v>
      </c>
    </row>
    <row r="6" spans="1:7" ht="14.4" x14ac:dyDescent="0.3">
      <c r="E6" s="22" t="s">
        <v>3313</v>
      </c>
      <c r="F6" s="98"/>
    </row>
    <row r="7" spans="1:7" ht="14.4" x14ac:dyDescent="0.3">
      <c r="A7" t="s">
        <v>14</v>
      </c>
      <c r="B7" t="s">
        <v>3314</v>
      </c>
      <c r="C7" t="s">
        <v>15</v>
      </c>
      <c r="E7" s="22">
        <v>1</v>
      </c>
      <c r="F7" s="98">
        <v>2</v>
      </c>
      <c r="G7" s="99" t="s">
        <v>3841</v>
      </c>
    </row>
    <row r="8" spans="1:7" hidden="1" x14ac:dyDescent="0.25">
      <c r="A8" t="s">
        <v>16</v>
      </c>
      <c r="B8" t="s">
        <v>17</v>
      </c>
      <c r="C8" t="s">
        <v>0</v>
      </c>
      <c r="E8" s="22">
        <v>95098655.189999998</v>
      </c>
      <c r="F8" s="22">
        <v>93302192.209999993</v>
      </c>
      <c r="G8" s="22">
        <f>+E8-F8</f>
        <v>1796462.9800000042</v>
      </c>
    </row>
    <row r="9" spans="1:7" hidden="1" x14ac:dyDescent="0.25">
      <c r="A9" t="s">
        <v>18</v>
      </c>
      <c r="B9" t="s">
        <v>17</v>
      </c>
      <c r="C9" t="s">
        <v>3602</v>
      </c>
      <c r="E9" s="22">
        <v>86336508.930000007</v>
      </c>
      <c r="F9" s="22">
        <v>84021104.200000003</v>
      </c>
      <c r="G9" s="22">
        <f t="shared" ref="G9:G72" si="0">+E9-F9</f>
        <v>2315404.7300000042</v>
      </c>
    </row>
    <row r="10" spans="1:7" hidden="1" x14ac:dyDescent="0.25">
      <c r="A10" t="s">
        <v>19</v>
      </c>
      <c r="B10" t="s">
        <v>17</v>
      </c>
      <c r="C10" t="s">
        <v>20</v>
      </c>
      <c r="E10" s="22">
        <v>39395278.57</v>
      </c>
      <c r="F10" s="22">
        <v>25609045.77</v>
      </c>
      <c r="G10" s="22">
        <f t="shared" si="0"/>
        <v>13786232.800000001</v>
      </c>
    </row>
    <row r="11" spans="1:7" hidden="1" x14ac:dyDescent="0.25">
      <c r="A11" t="s">
        <v>21</v>
      </c>
      <c r="B11" t="s">
        <v>17</v>
      </c>
      <c r="C11" t="s">
        <v>20</v>
      </c>
      <c r="E11" s="22">
        <v>39395278.57</v>
      </c>
      <c r="F11" s="22">
        <v>25609045.77</v>
      </c>
      <c r="G11" s="22">
        <f t="shared" si="0"/>
        <v>13786232.800000001</v>
      </c>
    </row>
    <row r="12" spans="1:7" hidden="1" x14ac:dyDescent="0.25">
      <c r="A12" t="s">
        <v>22</v>
      </c>
      <c r="B12" t="s">
        <v>17</v>
      </c>
      <c r="C12" t="s">
        <v>23</v>
      </c>
      <c r="E12" s="22">
        <v>8621814.5299999993</v>
      </c>
      <c r="F12" s="22">
        <v>7512206.21</v>
      </c>
      <c r="G12" s="22">
        <f t="shared" si="0"/>
        <v>1109608.3199999994</v>
      </c>
    </row>
    <row r="13" spans="1:7" hidden="1" x14ac:dyDescent="0.25">
      <c r="A13" t="s">
        <v>24</v>
      </c>
      <c r="B13" t="s">
        <v>17</v>
      </c>
      <c r="C13" t="s">
        <v>25</v>
      </c>
      <c r="E13" s="22">
        <v>5337884.9000000004</v>
      </c>
      <c r="F13" s="22">
        <v>4156662.69</v>
      </c>
      <c r="G13" s="22">
        <f t="shared" si="0"/>
        <v>1181222.2100000004</v>
      </c>
    </row>
    <row r="14" spans="1:7" hidden="1" x14ac:dyDescent="0.25">
      <c r="A14" t="s">
        <v>26</v>
      </c>
      <c r="B14" t="s">
        <v>17</v>
      </c>
      <c r="C14" t="s">
        <v>27</v>
      </c>
      <c r="E14" s="22">
        <v>5337884.9000000004</v>
      </c>
      <c r="F14" s="22">
        <v>4156662.69</v>
      </c>
      <c r="G14" s="22">
        <f t="shared" si="0"/>
        <v>1181222.2100000004</v>
      </c>
    </row>
    <row r="15" spans="1:7" hidden="1" x14ac:dyDescent="0.25">
      <c r="A15" t="s">
        <v>601</v>
      </c>
      <c r="B15" t="s">
        <v>17</v>
      </c>
      <c r="C15" t="s">
        <v>25</v>
      </c>
      <c r="E15" s="22">
        <v>5337884.9000000004</v>
      </c>
      <c r="F15" s="22">
        <v>4156662.69</v>
      </c>
      <c r="G15" s="22">
        <f t="shared" si="0"/>
        <v>1181222.2100000004</v>
      </c>
    </row>
    <row r="16" spans="1:7" hidden="1" x14ac:dyDescent="0.25">
      <c r="A16" t="s">
        <v>602</v>
      </c>
      <c r="B16" t="s">
        <v>17</v>
      </c>
      <c r="C16" t="s">
        <v>25</v>
      </c>
      <c r="E16" s="22">
        <v>5337884.9000000004</v>
      </c>
      <c r="F16" s="22">
        <v>4156662.69</v>
      </c>
      <c r="G16" s="22">
        <f t="shared" si="0"/>
        <v>1181222.2100000004</v>
      </c>
    </row>
    <row r="17" spans="1:7" hidden="1" x14ac:dyDescent="0.25">
      <c r="A17" t="s">
        <v>603</v>
      </c>
      <c r="B17" t="s">
        <v>17</v>
      </c>
      <c r="C17" t="s">
        <v>25</v>
      </c>
      <c r="E17" s="22">
        <v>5337884.9000000004</v>
      </c>
      <c r="F17" s="22">
        <v>4156662.69</v>
      </c>
      <c r="G17" s="22">
        <f t="shared" si="0"/>
        <v>1181222.2100000004</v>
      </c>
    </row>
    <row r="18" spans="1:7" hidden="1" x14ac:dyDescent="0.25">
      <c r="A18" t="s">
        <v>604</v>
      </c>
      <c r="B18" t="s">
        <v>13</v>
      </c>
      <c r="C18" t="s">
        <v>25</v>
      </c>
      <c r="E18" s="22">
        <v>5337884.9000000004</v>
      </c>
      <c r="F18" s="22">
        <v>4156662.69</v>
      </c>
      <c r="G18" s="22">
        <f t="shared" si="0"/>
        <v>1181222.2100000004</v>
      </c>
    </row>
    <row r="19" spans="1:7" hidden="1" x14ac:dyDescent="0.25">
      <c r="A19" t="s">
        <v>28</v>
      </c>
      <c r="B19" t="s">
        <v>17</v>
      </c>
      <c r="C19" t="s">
        <v>29</v>
      </c>
      <c r="E19" s="22">
        <v>3140272.61</v>
      </c>
      <c r="F19" s="22">
        <v>3021555.5</v>
      </c>
      <c r="G19" s="22">
        <f t="shared" si="0"/>
        <v>118717.10999999987</v>
      </c>
    </row>
    <row r="20" spans="1:7" hidden="1" x14ac:dyDescent="0.25">
      <c r="A20" t="s">
        <v>30</v>
      </c>
      <c r="B20" t="s">
        <v>17</v>
      </c>
      <c r="C20" t="s">
        <v>31</v>
      </c>
      <c r="E20" s="22">
        <v>3140272.61</v>
      </c>
      <c r="F20" s="22">
        <v>3021555.5</v>
      </c>
      <c r="G20" s="22">
        <f t="shared" si="0"/>
        <v>118717.10999999987</v>
      </c>
    </row>
    <row r="21" spans="1:7" hidden="1" x14ac:dyDescent="0.25">
      <c r="A21" t="s">
        <v>605</v>
      </c>
      <c r="B21" t="s">
        <v>17</v>
      </c>
      <c r="C21" t="s">
        <v>606</v>
      </c>
      <c r="E21" s="22">
        <v>3140272.61</v>
      </c>
      <c r="F21" s="22">
        <v>3021555.5</v>
      </c>
      <c r="G21" s="22">
        <f t="shared" si="0"/>
        <v>118717.10999999987</v>
      </c>
    </row>
    <row r="22" spans="1:7" hidden="1" x14ac:dyDescent="0.25">
      <c r="A22" t="s">
        <v>607</v>
      </c>
      <c r="B22" t="s">
        <v>17</v>
      </c>
      <c r="C22" t="s">
        <v>608</v>
      </c>
      <c r="E22" s="22">
        <v>3140272.61</v>
      </c>
      <c r="F22" s="22">
        <v>3021555.5</v>
      </c>
      <c r="G22" s="22">
        <f t="shared" si="0"/>
        <v>118717.10999999987</v>
      </c>
    </row>
    <row r="23" spans="1:7" hidden="1" x14ac:dyDescent="0.25">
      <c r="A23" t="s">
        <v>609</v>
      </c>
      <c r="B23" t="s">
        <v>17</v>
      </c>
      <c r="C23" t="s">
        <v>608</v>
      </c>
      <c r="E23" s="22">
        <v>3140272.61</v>
      </c>
      <c r="F23" s="22">
        <v>3021555.5</v>
      </c>
      <c r="G23" s="22">
        <f t="shared" si="0"/>
        <v>118717.10999999987</v>
      </c>
    </row>
    <row r="24" spans="1:7" hidden="1" x14ac:dyDescent="0.25">
      <c r="A24" t="s">
        <v>610</v>
      </c>
      <c r="B24" t="s">
        <v>13</v>
      </c>
      <c r="C24" t="s">
        <v>608</v>
      </c>
      <c r="E24" s="22">
        <v>3140272.61</v>
      </c>
      <c r="F24" s="22">
        <v>3021555.5</v>
      </c>
      <c r="G24" s="22">
        <f t="shared" si="0"/>
        <v>118717.10999999987</v>
      </c>
    </row>
    <row r="25" spans="1:7" hidden="1" x14ac:dyDescent="0.25">
      <c r="A25" t="s">
        <v>2531</v>
      </c>
      <c r="B25" t="s">
        <v>17</v>
      </c>
      <c r="C25" t="s">
        <v>2532</v>
      </c>
      <c r="E25" s="22">
        <v>51249.02</v>
      </c>
      <c r="F25" s="22">
        <v>49949.02</v>
      </c>
      <c r="G25" s="22">
        <f t="shared" si="0"/>
        <v>1300</v>
      </c>
    </row>
    <row r="26" spans="1:7" hidden="1" x14ac:dyDescent="0.25">
      <c r="A26" t="s">
        <v>2533</v>
      </c>
      <c r="B26" t="s">
        <v>17</v>
      </c>
      <c r="C26" t="s">
        <v>2534</v>
      </c>
      <c r="E26" s="22">
        <v>51249.02</v>
      </c>
      <c r="F26" s="22">
        <v>49949.02</v>
      </c>
      <c r="G26" s="22">
        <f t="shared" si="0"/>
        <v>1300</v>
      </c>
    </row>
    <row r="27" spans="1:7" hidden="1" x14ac:dyDescent="0.25">
      <c r="A27" t="s">
        <v>2535</v>
      </c>
      <c r="B27" t="s">
        <v>17</v>
      </c>
      <c r="C27" t="s">
        <v>2532</v>
      </c>
      <c r="E27" s="22">
        <v>51249.02</v>
      </c>
      <c r="F27" s="22">
        <v>49949.02</v>
      </c>
      <c r="G27" s="22">
        <f t="shared" si="0"/>
        <v>1300</v>
      </c>
    </row>
    <row r="28" spans="1:7" hidden="1" x14ac:dyDescent="0.25">
      <c r="A28" t="s">
        <v>2536</v>
      </c>
      <c r="B28" t="s">
        <v>17</v>
      </c>
      <c r="C28" t="s">
        <v>2532</v>
      </c>
      <c r="E28" s="22">
        <v>51249.02</v>
      </c>
      <c r="F28" s="22">
        <v>49949.02</v>
      </c>
      <c r="G28" s="22">
        <f t="shared" si="0"/>
        <v>1300</v>
      </c>
    </row>
    <row r="29" spans="1:7" hidden="1" x14ac:dyDescent="0.25">
      <c r="A29" t="s">
        <v>2537</v>
      </c>
      <c r="B29" t="s">
        <v>17</v>
      </c>
      <c r="C29" t="s">
        <v>2532</v>
      </c>
      <c r="E29" s="22">
        <v>51249.02</v>
      </c>
      <c r="F29" s="22">
        <v>49949.02</v>
      </c>
      <c r="G29" s="22">
        <f t="shared" si="0"/>
        <v>1300</v>
      </c>
    </row>
    <row r="30" spans="1:7" hidden="1" x14ac:dyDescent="0.25">
      <c r="A30" t="s">
        <v>2538</v>
      </c>
      <c r="B30" t="s">
        <v>13</v>
      </c>
      <c r="C30" t="s">
        <v>2532</v>
      </c>
      <c r="E30" s="22">
        <v>51249.02</v>
      </c>
      <c r="F30" s="22">
        <v>49949.02</v>
      </c>
      <c r="G30" s="22">
        <f t="shared" si="0"/>
        <v>1300</v>
      </c>
    </row>
    <row r="31" spans="1:7" hidden="1" x14ac:dyDescent="0.25">
      <c r="A31" t="s">
        <v>32</v>
      </c>
      <c r="B31" t="s">
        <v>17</v>
      </c>
      <c r="C31" t="s">
        <v>3603</v>
      </c>
      <c r="E31" s="22">
        <v>92408</v>
      </c>
      <c r="F31" s="22">
        <v>284039</v>
      </c>
      <c r="G31" s="22">
        <f t="shared" si="0"/>
        <v>-191631</v>
      </c>
    </row>
    <row r="32" spans="1:7" hidden="1" x14ac:dyDescent="0.25">
      <c r="A32" t="s">
        <v>33</v>
      </c>
      <c r="B32" t="s">
        <v>17</v>
      </c>
      <c r="C32" t="s">
        <v>34</v>
      </c>
      <c r="E32" s="22">
        <v>92408</v>
      </c>
      <c r="F32" s="22">
        <v>284039</v>
      </c>
      <c r="G32" s="22">
        <f t="shared" si="0"/>
        <v>-191631</v>
      </c>
    </row>
    <row r="33" spans="1:7" hidden="1" x14ac:dyDescent="0.25">
      <c r="A33" t="s">
        <v>611</v>
      </c>
      <c r="B33" t="s">
        <v>17</v>
      </c>
      <c r="C33" t="s">
        <v>3603</v>
      </c>
      <c r="E33" s="22">
        <v>92408</v>
      </c>
      <c r="F33" s="22">
        <v>284039</v>
      </c>
      <c r="G33" s="22">
        <f t="shared" si="0"/>
        <v>-191631</v>
      </c>
    </row>
    <row r="34" spans="1:7" hidden="1" x14ac:dyDescent="0.25">
      <c r="A34" t="s">
        <v>612</v>
      </c>
      <c r="B34" t="s">
        <v>17</v>
      </c>
      <c r="C34" t="s">
        <v>3603</v>
      </c>
      <c r="E34" s="22">
        <v>92408</v>
      </c>
      <c r="F34" s="22">
        <v>284039</v>
      </c>
      <c r="G34" s="22">
        <f t="shared" si="0"/>
        <v>-191631</v>
      </c>
    </row>
    <row r="35" spans="1:7" hidden="1" x14ac:dyDescent="0.25">
      <c r="A35" t="s">
        <v>613</v>
      </c>
      <c r="B35" t="s">
        <v>17</v>
      </c>
      <c r="C35" t="s">
        <v>3603</v>
      </c>
      <c r="E35" s="22">
        <v>92408</v>
      </c>
      <c r="F35" s="22">
        <v>284039</v>
      </c>
      <c r="G35" s="22">
        <f t="shared" si="0"/>
        <v>-191631</v>
      </c>
    </row>
    <row r="36" spans="1:7" hidden="1" x14ac:dyDescent="0.25">
      <c r="A36" t="s">
        <v>614</v>
      </c>
      <c r="B36" t="s">
        <v>13</v>
      </c>
      <c r="C36" t="s">
        <v>3603</v>
      </c>
      <c r="E36" s="22">
        <v>92408</v>
      </c>
      <c r="F36" s="22">
        <v>284039</v>
      </c>
      <c r="G36" s="22">
        <f t="shared" si="0"/>
        <v>-191631</v>
      </c>
    </row>
    <row r="37" spans="1:7" hidden="1" x14ac:dyDescent="0.25">
      <c r="A37" t="s">
        <v>35</v>
      </c>
      <c r="B37" t="s">
        <v>17</v>
      </c>
      <c r="C37" t="s">
        <v>3604</v>
      </c>
      <c r="E37" s="22">
        <v>27528767.050000001</v>
      </c>
      <c r="F37" s="22">
        <v>13712494.359999999</v>
      </c>
      <c r="G37" s="22">
        <f t="shared" si="0"/>
        <v>13816272.690000001</v>
      </c>
    </row>
    <row r="38" spans="1:7" hidden="1" x14ac:dyDescent="0.25">
      <c r="A38" t="s">
        <v>36</v>
      </c>
      <c r="B38" t="s">
        <v>17</v>
      </c>
      <c r="C38" t="s">
        <v>3605</v>
      </c>
      <c r="E38" s="22">
        <v>27528767.050000001</v>
      </c>
      <c r="F38" s="22">
        <v>13712494.359999999</v>
      </c>
      <c r="G38" s="22">
        <f t="shared" si="0"/>
        <v>13816272.690000001</v>
      </c>
    </row>
    <row r="39" spans="1:7" hidden="1" x14ac:dyDescent="0.25">
      <c r="A39" t="s">
        <v>37</v>
      </c>
      <c r="B39" t="s">
        <v>17</v>
      </c>
      <c r="C39" t="s">
        <v>38</v>
      </c>
      <c r="E39" s="22">
        <v>27528767.050000001</v>
      </c>
      <c r="F39" s="22">
        <v>13712494.359999999</v>
      </c>
      <c r="G39" s="22">
        <f t="shared" si="0"/>
        <v>13816272.690000001</v>
      </c>
    </row>
    <row r="40" spans="1:7" hidden="1" x14ac:dyDescent="0.25">
      <c r="A40" t="s">
        <v>615</v>
      </c>
      <c r="B40" t="s">
        <v>17</v>
      </c>
      <c r="C40" t="s">
        <v>616</v>
      </c>
      <c r="E40" s="22">
        <v>27528767.050000001</v>
      </c>
      <c r="F40" s="22">
        <v>13712494.359999999</v>
      </c>
      <c r="G40" s="22">
        <f t="shared" si="0"/>
        <v>13816272.690000001</v>
      </c>
    </row>
    <row r="41" spans="1:7" hidden="1" x14ac:dyDescent="0.25">
      <c r="A41" t="s">
        <v>617</v>
      </c>
      <c r="B41" t="s">
        <v>17</v>
      </c>
      <c r="C41" t="s">
        <v>616</v>
      </c>
      <c r="E41" s="22">
        <v>27528767.050000001</v>
      </c>
      <c r="F41" s="22">
        <v>13712494.359999999</v>
      </c>
      <c r="G41" s="22">
        <f t="shared" si="0"/>
        <v>13816272.690000001</v>
      </c>
    </row>
    <row r="42" spans="1:7" hidden="1" x14ac:dyDescent="0.25">
      <c r="A42" t="s">
        <v>618</v>
      </c>
      <c r="B42" t="s">
        <v>17</v>
      </c>
      <c r="C42" t="s">
        <v>616</v>
      </c>
      <c r="E42" s="22">
        <v>27528767.050000001</v>
      </c>
      <c r="F42" s="22">
        <v>13712494.359999999</v>
      </c>
      <c r="G42" s="22">
        <f t="shared" si="0"/>
        <v>13816272.690000001</v>
      </c>
    </row>
    <row r="43" spans="1:7" hidden="1" x14ac:dyDescent="0.25">
      <c r="A43" t="s">
        <v>619</v>
      </c>
      <c r="B43" t="s">
        <v>13</v>
      </c>
      <c r="C43" t="s">
        <v>616</v>
      </c>
      <c r="E43" s="22">
        <v>21071854.629999999</v>
      </c>
      <c r="F43" s="22">
        <v>7684879.9400000004</v>
      </c>
      <c r="G43" s="22">
        <f t="shared" si="0"/>
        <v>13386974.689999998</v>
      </c>
    </row>
    <row r="44" spans="1:7" hidden="1" x14ac:dyDescent="0.25">
      <c r="A44" t="s">
        <v>620</v>
      </c>
      <c r="B44" t="s">
        <v>13</v>
      </c>
      <c r="C44" t="s">
        <v>621</v>
      </c>
      <c r="E44" s="22">
        <v>68850.42</v>
      </c>
      <c r="F44" s="22">
        <v>68850.42</v>
      </c>
      <c r="G44" s="22">
        <f t="shared" si="0"/>
        <v>0</v>
      </c>
    </row>
    <row r="45" spans="1:7" hidden="1" x14ac:dyDescent="0.25">
      <c r="A45" t="s">
        <v>3094</v>
      </c>
      <c r="B45" t="s">
        <v>13</v>
      </c>
      <c r="C45" t="s">
        <v>3095</v>
      </c>
      <c r="E45" s="22">
        <v>6388062</v>
      </c>
      <c r="F45" s="22">
        <v>5958764</v>
      </c>
      <c r="G45" s="22">
        <f t="shared" si="0"/>
        <v>429298</v>
      </c>
    </row>
    <row r="46" spans="1:7" hidden="1" x14ac:dyDescent="0.25">
      <c r="A46" t="s">
        <v>39</v>
      </c>
      <c r="B46" t="s">
        <v>17</v>
      </c>
      <c r="C46" t="s">
        <v>40</v>
      </c>
      <c r="E46" s="22">
        <v>16951.900000000001</v>
      </c>
      <c r="F46" s="22">
        <v>23370.21</v>
      </c>
      <c r="G46" s="22">
        <f t="shared" si="0"/>
        <v>-6418.3099999999977</v>
      </c>
    </row>
    <row r="47" spans="1:7" hidden="1" x14ac:dyDescent="0.25">
      <c r="A47" t="s">
        <v>41</v>
      </c>
      <c r="B47" t="s">
        <v>17</v>
      </c>
      <c r="C47" t="s">
        <v>42</v>
      </c>
      <c r="E47" s="22">
        <v>16951.900000000001</v>
      </c>
      <c r="F47" s="22">
        <v>23370.21</v>
      </c>
      <c r="G47" s="22">
        <f t="shared" si="0"/>
        <v>-6418.3099999999977</v>
      </c>
    </row>
    <row r="48" spans="1:7" hidden="1" x14ac:dyDescent="0.25">
      <c r="A48" t="s">
        <v>43</v>
      </c>
      <c r="B48" t="s">
        <v>17</v>
      </c>
      <c r="C48" t="s">
        <v>42</v>
      </c>
      <c r="E48" s="22">
        <v>16951.900000000001</v>
      </c>
      <c r="F48" s="22">
        <v>23370.21</v>
      </c>
      <c r="G48" s="22">
        <f t="shared" si="0"/>
        <v>-6418.3099999999977</v>
      </c>
    </row>
    <row r="49" spans="1:7" hidden="1" x14ac:dyDescent="0.25">
      <c r="A49" t="s">
        <v>622</v>
      </c>
      <c r="B49" t="s">
        <v>17</v>
      </c>
      <c r="C49" t="s">
        <v>623</v>
      </c>
      <c r="E49" s="22">
        <v>16951.900000000001</v>
      </c>
      <c r="F49" s="22">
        <v>23370.21</v>
      </c>
      <c r="G49" s="22">
        <f t="shared" si="0"/>
        <v>-6418.3099999999977</v>
      </c>
    </row>
    <row r="50" spans="1:7" hidden="1" x14ac:dyDescent="0.25">
      <c r="A50" t="s">
        <v>624</v>
      </c>
      <c r="B50" t="s">
        <v>17</v>
      </c>
      <c r="C50" t="s">
        <v>623</v>
      </c>
      <c r="E50" s="22">
        <v>16951.900000000001</v>
      </c>
      <c r="F50" s="22">
        <v>23370.21</v>
      </c>
      <c r="G50" s="22">
        <f t="shared" si="0"/>
        <v>-6418.3099999999977</v>
      </c>
    </row>
    <row r="51" spans="1:7" hidden="1" x14ac:dyDescent="0.25">
      <c r="A51" t="s">
        <v>625</v>
      </c>
      <c r="B51" t="s">
        <v>17</v>
      </c>
      <c r="C51" t="s">
        <v>623</v>
      </c>
      <c r="E51" s="22">
        <v>16951.900000000001</v>
      </c>
      <c r="F51" s="22">
        <v>23370.21</v>
      </c>
      <c r="G51" s="22">
        <f t="shared" si="0"/>
        <v>-6418.3099999999977</v>
      </c>
    </row>
    <row r="52" spans="1:7" hidden="1" x14ac:dyDescent="0.25">
      <c r="A52" t="s">
        <v>626</v>
      </c>
      <c r="B52" t="s">
        <v>13</v>
      </c>
      <c r="C52" t="s">
        <v>623</v>
      </c>
      <c r="E52" s="22">
        <v>16951.900000000001</v>
      </c>
      <c r="F52" s="22">
        <v>23370.21</v>
      </c>
      <c r="G52" s="22">
        <f t="shared" si="0"/>
        <v>-6418.3099999999977</v>
      </c>
    </row>
    <row r="53" spans="1:7" hidden="1" x14ac:dyDescent="0.25">
      <c r="A53" t="s">
        <v>44</v>
      </c>
      <c r="B53" t="s">
        <v>17</v>
      </c>
      <c r="C53" t="s">
        <v>3606</v>
      </c>
      <c r="E53" s="22">
        <v>34957.94</v>
      </c>
      <c r="F53" s="22">
        <v>40354.89</v>
      </c>
      <c r="G53" s="22">
        <f t="shared" si="0"/>
        <v>-5396.9499999999971</v>
      </c>
    </row>
    <row r="54" spans="1:7" hidden="1" x14ac:dyDescent="0.25">
      <c r="A54" t="s">
        <v>45</v>
      </c>
      <c r="B54" t="s">
        <v>17</v>
      </c>
      <c r="C54" t="s">
        <v>46</v>
      </c>
      <c r="E54" s="22">
        <v>34957.94</v>
      </c>
      <c r="F54" s="22">
        <v>40354.89</v>
      </c>
      <c r="G54" s="22">
        <f t="shared" si="0"/>
        <v>-5396.9499999999971</v>
      </c>
    </row>
    <row r="55" spans="1:7" hidden="1" x14ac:dyDescent="0.25">
      <c r="A55" t="s">
        <v>47</v>
      </c>
      <c r="B55" t="s">
        <v>17</v>
      </c>
      <c r="C55" t="s">
        <v>48</v>
      </c>
      <c r="E55" s="22">
        <v>34957.94</v>
      </c>
      <c r="F55" s="22">
        <v>40354.89</v>
      </c>
      <c r="G55" s="22">
        <f t="shared" si="0"/>
        <v>-5396.9499999999971</v>
      </c>
    </row>
    <row r="56" spans="1:7" hidden="1" x14ac:dyDescent="0.25">
      <c r="A56" t="s">
        <v>627</v>
      </c>
      <c r="B56" t="s">
        <v>17</v>
      </c>
      <c r="C56" t="s">
        <v>48</v>
      </c>
      <c r="E56" s="22">
        <v>34957.94</v>
      </c>
      <c r="F56" s="22">
        <v>40354.89</v>
      </c>
      <c r="G56" s="22">
        <f t="shared" si="0"/>
        <v>-5396.9499999999971</v>
      </c>
    </row>
    <row r="57" spans="1:7" hidden="1" x14ac:dyDescent="0.25">
      <c r="A57" t="s">
        <v>628</v>
      </c>
      <c r="B57" t="s">
        <v>17</v>
      </c>
      <c r="C57" t="s">
        <v>48</v>
      </c>
      <c r="E57" s="22">
        <v>34957.94</v>
      </c>
      <c r="F57" s="22">
        <v>40354.89</v>
      </c>
      <c r="G57" s="22">
        <f t="shared" si="0"/>
        <v>-5396.9499999999971</v>
      </c>
    </row>
    <row r="58" spans="1:7" hidden="1" x14ac:dyDescent="0.25">
      <c r="A58" t="s">
        <v>629</v>
      </c>
      <c r="B58" t="s">
        <v>17</v>
      </c>
      <c r="C58" t="s">
        <v>48</v>
      </c>
      <c r="E58" s="22">
        <v>34957.94</v>
      </c>
      <c r="F58" s="22">
        <v>40354.89</v>
      </c>
      <c r="G58" s="22">
        <f t="shared" si="0"/>
        <v>-5396.9499999999971</v>
      </c>
    </row>
    <row r="59" spans="1:7" hidden="1" x14ac:dyDescent="0.25">
      <c r="A59" t="s">
        <v>630</v>
      </c>
      <c r="B59" t="s">
        <v>13</v>
      </c>
      <c r="C59" t="s">
        <v>631</v>
      </c>
      <c r="E59" s="22">
        <v>34709.64</v>
      </c>
      <c r="F59" s="22">
        <v>40106.589999999997</v>
      </c>
      <c r="G59" s="22">
        <f t="shared" si="0"/>
        <v>-5396.9499999999971</v>
      </c>
    </row>
    <row r="60" spans="1:7" hidden="1" x14ac:dyDescent="0.25">
      <c r="A60" t="s">
        <v>2837</v>
      </c>
      <c r="B60" t="s">
        <v>13</v>
      </c>
      <c r="C60" t="s">
        <v>3703</v>
      </c>
      <c r="E60" s="22">
        <v>248.3</v>
      </c>
      <c r="F60" s="22">
        <v>248.3</v>
      </c>
      <c r="G60" s="22">
        <f t="shared" si="0"/>
        <v>0</v>
      </c>
    </row>
    <row r="61" spans="1:7" hidden="1" x14ac:dyDescent="0.25">
      <c r="A61" t="s">
        <v>2800</v>
      </c>
      <c r="B61" t="s">
        <v>17</v>
      </c>
      <c r="C61" t="s">
        <v>2801</v>
      </c>
      <c r="E61" s="22">
        <v>3192787.15</v>
      </c>
      <c r="F61" s="22">
        <v>4320620.0999999996</v>
      </c>
      <c r="G61" s="22">
        <f t="shared" si="0"/>
        <v>-1127832.9499999997</v>
      </c>
    </row>
    <row r="62" spans="1:7" hidden="1" x14ac:dyDescent="0.25">
      <c r="A62" t="s">
        <v>2802</v>
      </c>
      <c r="B62" t="s">
        <v>17</v>
      </c>
      <c r="C62" t="s">
        <v>46</v>
      </c>
      <c r="E62" s="22">
        <v>1692750.97</v>
      </c>
      <c r="F62" s="22">
        <v>2820592.97</v>
      </c>
      <c r="G62" s="22">
        <f t="shared" si="0"/>
        <v>-1127842.0000000002</v>
      </c>
    </row>
    <row r="63" spans="1:7" hidden="1" x14ac:dyDescent="0.25">
      <c r="A63" t="s">
        <v>2803</v>
      </c>
      <c r="B63" t="s">
        <v>17</v>
      </c>
      <c r="C63" t="s">
        <v>48</v>
      </c>
      <c r="E63" s="22">
        <v>1692750.97</v>
      </c>
      <c r="F63" s="22">
        <v>2820592.97</v>
      </c>
      <c r="G63" s="22">
        <f t="shared" si="0"/>
        <v>-1127842.0000000002</v>
      </c>
    </row>
    <row r="64" spans="1:7" hidden="1" x14ac:dyDescent="0.25">
      <c r="A64" t="s">
        <v>2804</v>
      </c>
      <c r="B64" t="s">
        <v>17</v>
      </c>
      <c r="C64" t="s">
        <v>48</v>
      </c>
      <c r="E64" s="22">
        <v>1692750.97</v>
      </c>
      <c r="F64" s="22">
        <v>2820592.97</v>
      </c>
      <c r="G64" s="22">
        <f t="shared" si="0"/>
        <v>-1127842.0000000002</v>
      </c>
    </row>
    <row r="65" spans="1:7" hidden="1" x14ac:dyDescent="0.25">
      <c r="A65" t="s">
        <v>2805</v>
      </c>
      <c r="B65" t="s">
        <v>17</v>
      </c>
      <c r="C65" t="s">
        <v>48</v>
      </c>
      <c r="E65" s="22">
        <v>1692750.97</v>
      </c>
      <c r="F65" s="22">
        <v>2820592.97</v>
      </c>
      <c r="G65" s="22">
        <f t="shared" si="0"/>
        <v>-1127842.0000000002</v>
      </c>
    </row>
    <row r="66" spans="1:7" hidden="1" x14ac:dyDescent="0.25">
      <c r="A66" t="s">
        <v>2806</v>
      </c>
      <c r="B66" t="s">
        <v>17</v>
      </c>
      <c r="C66" t="s">
        <v>48</v>
      </c>
      <c r="E66" s="22">
        <v>1692750.97</v>
      </c>
      <c r="F66" s="22">
        <v>2820592.97</v>
      </c>
      <c r="G66" s="22">
        <f t="shared" si="0"/>
        <v>-1127842.0000000002</v>
      </c>
    </row>
    <row r="67" spans="1:7" hidden="1" x14ac:dyDescent="0.25">
      <c r="A67" t="s">
        <v>2807</v>
      </c>
      <c r="B67" t="s">
        <v>13</v>
      </c>
      <c r="C67" t="s">
        <v>2958</v>
      </c>
      <c r="E67" s="22">
        <v>897886.3</v>
      </c>
      <c r="F67" s="22">
        <v>897886.3</v>
      </c>
      <c r="G67" s="22">
        <f t="shared" si="0"/>
        <v>0</v>
      </c>
    </row>
    <row r="68" spans="1:7" hidden="1" x14ac:dyDescent="0.25">
      <c r="A68" t="s">
        <v>3096</v>
      </c>
      <c r="B68" t="s">
        <v>13</v>
      </c>
      <c r="C68" t="s">
        <v>3097</v>
      </c>
      <c r="E68" s="22">
        <v>143620.29999999999</v>
      </c>
      <c r="F68" s="22">
        <v>143620.29999999999</v>
      </c>
      <c r="G68" s="22">
        <f t="shared" si="0"/>
        <v>0</v>
      </c>
    </row>
    <row r="69" spans="1:7" hidden="1" x14ac:dyDescent="0.25">
      <c r="A69" t="s">
        <v>3098</v>
      </c>
      <c r="B69" t="s">
        <v>13</v>
      </c>
      <c r="C69" t="s">
        <v>3099</v>
      </c>
      <c r="E69" s="22">
        <v>82430.460000000006</v>
      </c>
      <c r="F69" s="22">
        <v>77321.3</v>
      </c>
      <c r="G69" s="22">
        <f t="shared" si="0"/>
        <v>5109.1600000000035</v>
      </c>
    </row>
    <row r="70" spans="1:7" hidden="1" x14ac:dyDescent="0.25">
      <c r="A70" t="s">
        <v>3100</v>
      </c>
      <c r="B70" t="s">
        <v>13</v>
      </c>
      <c r="C70" t="s">
        <v>3101</v>
      </c>
      <c r="E70" s="22">
        <v>299254.02</v>
      </c>
      <c r="F70" s="22">
        <v>940909.36</v>
      </c>
      <c r="G70" s="22">
        <f t="shared" si="0"/>
        <v>-641655.34</v>
      </c>
    </row>
    <row r="71" spans="1:7" hidden="1" x14ac:dyDescent="0.25">
      <c r="A71" t="s">
        <v>3102</v>
      </c>
      <c r="B71" t="s">
        <v>13</v>
      </c>
      <c r="C71" t="s">
        <v>3103</v>
      </c>
      <c r="E71" s="22">
        <v>269559.89</v>
      </c>
      <c r="F71" s="22">
        <v>760855.71</v>
      </c>
      <c r="G71" s="22">
        <f t="shared" si="0"/>
        <v>-491295.81999999995</v>
      </c>
    </row>
    <row r="72" spans="1:7" hidden="1" x14ac:dyDescent="0.25">
      <c r="A72" t="s">
        <v>3104</v>
      </c>
      <c r="B72" t="s">
        <v>17</v>
      </c>
      <c r="C72" t="s">
        <v>3105</v>
      </c>
      <c r="E72" s="22">
        <v>1500000</v>
      </c>
      <c r="F72" s="22">
        <v>1500000</v>
      </c>
      <c r="G72" s="22">
        <f t="shared" si="0"/>
        <v>0</v>
      </c>
    </row>
    <row r="73" spans="1:7" hidden="1" x14ac:dyDescent="0.25">
      <c r="A73" t="s">
        <v>3106</v>
      </c>
      <c r="B73" t="s">
        <v>17</v>
      </c>
      <c r="C73" t="s">
        <v>3107</v>
      </c>
      <c r="E73" s="22">
        <v>1500000</v>
      </c>
      <c r="F73" s="22">
        <v>1500000</v>
      </c>
      <c r="G73" s="22">
        <f t="shared" ref="G73:G136" si="1">+E73-F73</f>
        <v>0</v>
      </c>
    </row>
    <row r="74" spans="1:7" hidden="1" x14ac:dyDescent="0.25">
      <c r="A74" t="s">
        <v>3108</v>
      </c>
      <c r="B74" t="s">
        <v>17</v>
      </c>
      <c r="C74" t="s">
        <v>3107</v>
      </c>
      <c r="E74" s="22">
        <v>1500000</v>
      </c>
      <c r="F74" s="22">
        <v>1500000</v>
      </c>
      <c r="G74" s="22">
        <f t="shared" si="1"/>
        <v>0</v>
      </c>
    </row>
    <row r="75" spans="1:7" hidden="1" x14ac:dyDescent="0.25">
      <c r="A75" t="s">
        <v>3109</v>
      </c>
      <c r="B75" t="s">
        <v>17</v>
      </c>
      <c r="C75" t="s">
        <v>3107</v>
      </c>
      <c r="E75" s="22">
        <v>1500000</v>
      </c>
      <c r="F75" s="22">
        <v>1500000</v>
      </c>
      <c r="G75" s="22">
        <f t="shared" si="1"/>
        <v>0</v>
      </c>
    </row>
    <row r="76" spans="1:7" hidden="1" x14ac:dyDescent="0.25">
      <c r="A76" t="s">
        <v>3110</v>
      </c>
      <c r="B76" t="s">
        <v>17</v>
      </c>
      <c r="C76" t="s">
        <v>3107</v>
      </c>
      <c r="E76" s="22">
        <v>1500000</v>
      </c>
      <c r="F76" s="22">
        <v>1500000</v>
      </c>
      <c r="G76" s="22">
        <f t="shared" si="1"/>
        <v>0</v>
      </c>
    </row>
    <row r="77" spans="1:7" hidden="1" x14ac:dyDescent="0.25">
      <c r="A77" t="s">
        <v>3111</v>
      </c>
      <c r="B77" t="s">
        <v>13</v>
      </c>
      <c r="C77" t="s">
        <v>3107</v>
      </c>
      <c r="E77" s="22">
        <v>1500000</v>
      </c>
      <c r="F77" s="22">
        <v>1500000</v>
      </c>
      <c r="G77" s="22">
        <f t="shared" si="1"/>
        <v>0</v>
      </c>
    </row>
    <row r="78" spans="1:7" hidden="1" x14ac:dyDescent="0.25">
      <c r="A78" t="s">
        <v>3554</v>
      </c>
      <c r="B78" t="s">
        <v>17</v>
      </c>
      <c r="C78" t="s">
        <v>3607</v>
      </c>
      <c r="E78" s="22">
        <v>0</v>
      </c>
      <c r="F78" s="22">
        <v>0</v>
      </c>
      <c r="G78" s="22">
        <f t="shared" si="1"/>
        <v>0</v>
      </c>
    </row>
    <row r="79" spans="1:7" hidden="1" x14ac:dyDescent="0.25">
      <c r="A79" t="s">
        <v>3555</v>
      </c>
      <c r="B79" t="s">
        <v>17</v>
      </c>
      <c r="C79" t="s">
        <v>3556</v>
      </c>
      <c r="E79" s="22">
        <v>0</v>
      </c>
      <c r="F79" s="22">
        <v>0</v>
      </c>
      <c r="G79" s="22">
        <f t="shared" si="1"/>
        <v>0</v>
      </c>
    </row>
    <row r="80" spans="1:7" hidden="1" x14ac:dyDescent="0.25">
      <c r="A80" t="s">
        <v>3557</v>
      </c>
      <c r="B80" t="s">
        <v>17</v>
      </c>
      <c r="C80" t="s">
        <v>3607</v>
      </c>
      <c r="E80" s="22">
        <v>0</v>
      </c>
      <c r="F80" s="22">
        <v>0</v>
      </c>
      <c r="G80" s="22">
        <f t="shared" si="1"/>
        <v>0</v>
      </c>
    </row>
    <row r="81" spans="1:7" hidden="1" x14ac:dyDescent="0.25">
      <c r="A81" t="s">
        <v>3558</v>
      </c>
      <c r="B81" t="s">
        <v>17</v>
      </c>
      <c r="C81" t="s">
        <v>3607</v>
      </c>
      <c r="E81" s="22">
        <v>0</v>
      </c>
      <c r="F81" s="22">
        <v>0</v>
      </c>
      <c r="G81" s="22">
        <f t="shared" si="1"/>
        <v>0</v>
      </c>
    </row>
    <row r="82" spans="1:7" hidden="1" x14ac:dyDescent="0.25">
      <c r="A82" t="s">
        <v>3559</v>
      </c>
      <c r="B82" t="s">
        <v>17</v>
      </c>
      <c r="C82" t="s">
        <v>3607</v>
      </c>
      <c r="E82" s="22">
        <v>0</v>
      </c>
      <c r="F82" s="22">
        <v>0</v>
      </c>
      <c r="G82" s="22">
        <f t="shared" si="1"/>
        <v>0</v>
      </c>
    </row>
    <row r="83" spans="1:7" hidden="1" x14ac:dyDescent="0.25">
      <c r="A83" t="s">
        <v>3560</v>
      </c>
      <c r="B83" t="s">
        <v>13</v>
      </c>
      <c r="C83" t="s">
        <v>3607</v>
      </c>
      <c r="E83" s="22">
        <v>0</v>
      </c>
      <c r="F83" s="22">
        <v>0</v>
      </c>
      <c r="G83" s="22">
        <f t="shared" si="1"/>
        <v>0</v>
      </c>
    </row>
    <row r="84" spans="1:7" hidden="1" x14ac:dyDescent="0.25">
      <c r="A84" t="s">
        <v>3112</v>
      </c>
      <c r="B84" t="s">
        <v>17</v>
      </c>
      <c r="C84" t="s">
        <v>59</v>
      </c>
      <c r="E84" s="22">
        <v>36.18</v>
      </c>
      <c r="F84" s="22">
        <v>27.13</v>
      </c>
      <c r="G84" s="22">
        <f t="shared" si="1"/>
        <v>9.0500000000000007</v>
      </c>
    </row>
    <row r="85" spans="1:7" hidden="1" x14ac:dyDescent="0.25">
      <c r="A85" t="s">
        <v>3113</v>
      </c>
      <c r="B85" t="s">
        <v>17</v>
      </c>
      <c r="C85" t="s">
        <v>59</v>
      </c>
      <c r="E85" s="22">
        <v>36.18</v>
      </c>
      <c r="F85" s="22">
        <v>27.13</v>
      </c>
      <c r="G85" s="22">
        <f t="shared" si="1"/>
        <v>9.0500000000000007</v>
      </c>
    </row>
    <row r="86" spans="1:7" hidden="1" x14ac:dyDescent="0.25">
      <c r="A86" t="s">
        <v>3114</v>
      </c>
      <c r="B86" t="s">
        <v>17</v>
      </c>
      <c r="C86" t="s">
        <v>3105</v>
      </c>
      <c r="E86" s="22">
        <v>36.18</v>
      </c>
      <c r="F86" s="22">
        <v>27.13</v>
      </c>
      <c r="G86" s="22">
        <f t="shared" si="1"/>
        <v>9.0500000000000007</v>
      </c>
    </row>
    <row r="87" spans="1:7" hidden="1" x14ac:dyDescent="0.25">
      <c r="A87" t="s">
        <v>3115</v>
      </c>
      <c r="B87" t="s">
        <v>17</v>
      </c>
      <c r="C87" t="s">
        <v>3107</v>
      </c>
      <c r="E87" s="22">
        <v>36.18</v>
      </c>
      <c r="F87" s="22">
        <v>27.13</v>
      </c>
      <c r="G87" s="22">
        <f t="shared" si="1"/>
        <v>9.0500000000000007</v>
      </c>
    </row>
    <row r="88" spans="1:7" hidden="1" x14ac:dyDescent="0.25">
      <c r="A88" t="s">
        <v>3116</v>
      </c>
      <c r="B88" t="s">
        <v>17</v>
      </c>
      <c r="C88" t="s">
        <v>3107</v>
      </c>
      <c r="E88" s="22">
        <v>36.18</v>
      </c>
      <c r="F88" s="22">
        <v>27.13</v>
      </c>
      <c r="G88" s="22">
        <f t="shared" si="1"/>
        <v>9.0500000000000007</v>
      </c>
    </row>
    <row r="89" spans="1:7" hidden="1" x14ac:dyDescent="0.25">
      <c r="A89" t="s">
        <v>3117</v>
      </c>
      <c r="B89" t="s">
        <v>13</v>
      </c>
      <c r="C89" t="s">
        <v>3107</v>
      </c>
      <c r="E89" s="22">
        <v>36.18</v>
      </c>
      <c r="F89" s="22">
        <v>27.13</v>
      </c>
      <c r="G89" s="22">
        <f t="shared" si="1"/>
        <v>9.0500000000000007</v>
      </c>
    </row>
    <row r="90" spans="1:7" hidden="1" x14ac:dyDescent="0.25">
      <c r="A90" t="s">
        <v>3118</v>
      </c>
      <c r="B90" t="s">
        <v>17</v>
      </c>
      <c r="C90" t="s">
        <v>3608</v>
      </c>
      <c r="E90" s="22">
        <v>7867335.0499999998</v>
      </c>
      <c r="F90" s="22">
        <v>16749510.779999999</v>
      </c>
      <c r="G90" s="22">
        <f t="shared" si="1"/>
        <v>-8882175.7300000004</v>
      </c>
    </row>
    <row r="91" spans="1:7" hidden="1" x14ac:dyDescent="0.25">
      <c r="A91" t="s">
        <v>49</v>
      </c>
      <c r="B91" t="s">
        <v>17</v>
      </c>
      <c r="C91" t="s">
        <v>3704</v>
      </c>
      <c r="E91" s="22">
        <v>7867335.0499999998</v>
      </c>
      <c r="F91" s="22">
        <v>16749510.779999999</v>
      </c>
      <c r="G91" s="22">
        <f t="shared" si="1"/>
        <v>-8882175.7300000004</v>
      </c>
    </row>
    <row r="92" spans="1:7" hidden="1" x14ac:dyDescent="0.25">
      <c r="A92" t="s">
        <v>3119</v>
      </c>
      <c r="B92" t="s">
        <v>17</v>
      </c>
      <c r="C92" t="s">
        <v>3705</v>
      </c>
      <c r="E92" s="22">
        <v>7867335.0499999998</v>
      </c>
      <c r="F92" s="22">
        <v>16749510.779999999</v>
      </c>
      <c r="G92" s="22">
        <f t="shared" si="1"/>
        <v>-8882175.7300000004</v>
      </c>
    </row>
    <row r="93" spans="1:7" hidden="1" x14ac:dyDescent="0.25">
      <c r="A93" t="s">
        <v>3120</v>
      </c>
      <c r="B93" t="s">
        <v>17</v>
      </c>
      <c r="C93" t="s">
        <v>3121</v>
      </c>
      <c r="E93" s="22">
        <v>7867335.0499999998</v>
      </c>
      <c r="F93" s="22">
        <v>16749510.779999999</v>
      </c>
      <c r="G93" s="22">
        <f t="shared" si="1"/>
        <v>-8882175.7300000004</v>
      </c>
    </row>
    <row r="94" spans="1:7" hidden="1" x14ac:dyDescent="0.25">
      <c r="A94" t="s">
        <v>3122</v>
      </c>
      <c r="B94" t="s">
        <v>17</v>
      </c>
      <c r="C94" t="s">
        <v>3706</v>
      </c>
      <c r="E94" s="22">
        <v>7867335.0499999998</v>
      </c>
      <c r="F94" s="22">
        <v>16749510.779999999</v>
      </c>
      <c r="G94" s="22">
        <f t="shared" si="1"/>
        <v>-8882175.7300000004</v>
      </c>
    </row>
    <row r="95" spans="1:7" hidden="1" x14ac:dyDescent="0.25">
      <c r="A95" t="s">
        <v>3123</v>
      </c>
      <c r="B95" t="s">
        <v>17</v>
      </c>
      <c r="C95" t="s">
        <v>3707</v>
      </c>
      <c r="E95" s="22">
        <v>7867335.0499999998</v>
      </c>
      <c r="F95" s="22">
        <v>16749510.779999999</v>
      </c>
      <c r="G95" s="22">
        <f t="shared" si="1"/>
        <v>-8882175.7300000004</v>
      </c>
    </row>
    <row r="96" spans="1:7" hidden="1" x14ac:dyDescent="0.25">
      <c r="A96" t="s">
        <v>3124</v>
      </c>
      <c r="B96" t="s">
        <v>17</v>
      </c>
      <c r="C96" t="s">
        <v>3707</v>
      </c>
      <c r="E96" s="22">
        <v>7867335.0499999998</v>
      </c>
      <c r="F96" s="22">
        <v>16749510.779999999</v>
      </c>
      <c r="G96" s="22">
        <f t="shared" si="1"/>
        <v>-8882175.7300000004</v>
      </c>
    </row>
    <row r="97" spans="1:7" hidden="1" x14ac:dyDescent="0.25">
      <c r="A97" t="s">
        <v>3329</v>
      </c>
      <c r="B97" t="s">
        <v>17</v>
      </c>
      <c r="C97" t="s">
        <v>3707</v>
      </c>
      <c r="E97" s="22">
        <v>4305616.3499999996</v>
      </c>
      <c r="F97" s="22">
        <v>3470517.63</v>
      </c>
      <c r="G97" s="22">
        <f t="shared" si="1"/>
        <v>835098.71999999974</v>
      </c>
    </row>
    <row r="98" spans="1:7" hidden="1" x14ac:dyDescent="0.25">
      <c r="A98" t="s">
        <v>3330</v>
      </c>
      <c r="B98" t="s">
        <v>13</v>
      </c>
      <c r="C98" t="s">
        <v>3331</v>
      </c>
      <c r="E98" s="22">
        <v>4305616.3499999996</v>
      </c>
      <c r="F98" s="22">
        <v>3470517.63</v>
      </c>
      <c r="G98" s="22">
        <f t="shared" si="1"/>
        <v>835098.71999999974</v>
      </c>
    </row>
    <row r="99" spans="1:7" hidden="1" x14ac:dyDescent="0.25">
      <c r="A99" t="s">
        <v>3332</v>
      </c>
      <c r="B99" t="s">
        <v>13</v>
      </c>
      <c r="C99" t="s">
        <v>3333</v>
      </c>
      <c r="E99" s="22">
        <v>788.29</v>
      </c>
      <c r="F99" s="22">
        <v>1230.69</v>
      </c>
      <c r="G99" s="22">
        <f t="shared" si="1"/>
        <v>-442.40000000000009</v>
      </c>
    </row>
    <row r="100" spans="1:7" hidden="1" x14ac:dyDescent="0.25">
      <c r="A100" t="s">
        <v>3315</v>
      </c>
      <c r="B100" t="s">
        <v>13</v>
      </c>
      <c r="C100" t="s">
        <v>3316</v>
      </c>
      <c r="E100" s="22">
        <v>3560330.98</v>
      </c>
      <c r="F100" s="22">
        <v>13273595.52</v>
      </c>
      <c r="G100" s="22">
        <f t="shared" si="1"/>
        <v>-9713264.5399999991</v>
      </c>
    </row>
    <row r="101" spans="1:7" hidden="1" x14ac:dyDescent="0.25">
      <c r="A101" t="s">
        <v>3317</v>
      </c>
      <c r="B101" t="s">
        <v>13</v>
      </c>
      <c r="C101" t="s">
        <v>3318</v>
      </c>
      <c r="E101" s="22">
        <v>599.42999999999995</v>
      </c>
      <c r="F101" s="22">
        <v>4166.9399999999996</v>
      </c>
      <c r="G101" s="22">
        <f t="shared" si="1"/>
        <v>-3567.5099999999998</v>
      </c>
    </row>
    <row r="102" spans="1:7" hidden="1" x14ac:dyDescent="0.25">
      <c r="A102" t="s">
        <v>3125</v>
      </c>
      <c r="B102" t="s">
        <v>17</v>
      </c>
      <c r="C102" t="s">
        <v>3708</v>
      </c>
      <c r="E102" s="22">
        <v>0</v>
      </c>
      <c r="F102" s="22">
        <v>0</v>
      </c>
      <c r="G102" s="22">
        <f t="shared" si="1"/>
        <v>0</v>
      </c>
    </row>
    <row r="103" spans="1:7" hidden="1" x14ac:dyDescent="0.25">
      <c r="A103" t="s">
        <v>3126</v>
      </c>
      <c r="B103" t="s">
        <v>17</v>
      </c>
      <c r="C103" t="s">
        <v>3709</v>
      </c>
      <c r="E103" s="22">
        <v>0</v>
      </c>
      <c r="F103" s="22">
        <v>0</v>
      </c>
      <c r="G103" s="22">
        <f t="shared" si="1"/>
        <v>0</v>
      </c>
    </row>
    <row r="104" spans="1:7" hidden="1" x14ac:dyDescent="0.25">
      <c r="A104" t="s">
        <v>3127</v>
      </c>
      <c r="B104" t="s">
        <v>17</v>
      </c>
      <c r="C104" t="s">
        <v>3710</v>
      </c>
      <c r="E104" s="22">
        <v>0</v>
      </c>
      <c r="F104" s="22">
        <v>0</v>
      </c>
      <c r="G104" s="22">
        <f t="shared" si="1"/>
        <v>0</v>
      </c>
    </row>
    <row r="105" spans="1:7" hidden="1" x14ac:dyDescent="0.25">
      <c r="A105" t="s">
        <v>3128</v>
      </c>
      <c r="B105" t="s">
        <v>17</v>
      </c>
      <c r="C105" t="s">
        <v>3709</v>
      </c>
      <c r="E105" s="22">
        <v>0</v>
      </c>
      <c r="F105" s="22">
        <v>0</v>
      </c>
      <c r="G105" s="22">
        <f t="shared" si="1"/>
        <v>0</v>
      </c>
    </row>
    <row r="106" spans="1:7" hidden="1" x14ac:dyDescent="0.25">
      <c r="A106" t="s">
        <v>3129</v>
      </c>
      <c r="B106" t="s">
        <v>17</v>
      </c>
      <c r="C106" t="s">
        <v>3709</v>
      </c>
      <c r="E106" s="22">
        <v>0</v>
      </c>
      <c r="F106" s="22">
        <v>0</v>
      </c>
      <c r="G106" s="22">
        <f t="shared" si="1"/>
        <v>0</v>
      </c>
    </row>
    <row r="107" spans="1:7" hidden="1" x14ac:dyDescent="0.25">
      <c r="A107" t="s">
        <v>3130</v>
      </c>
      <c r="B107" t="s">
        <v>17</v>
      </c>
      <c r="C107" t="s">
        <v>3131</v>
      </c>
      <c r="E107" s="22">
        <v>0</v>
      </c>
      <c r="F107" s="22">
        <v>0</v>
      </c>
      <c r="G107" s="22">
        <f t="shared" si="1"/>
        <v>0</v>
      </c>
    </row>
    <row r="108" spans="1:7" hidden="1" x14ac:dyDescent="0.25">
      <c r="A108" t="s">
        <v>3334</v>
      </c>
      <c r="B108" t="s">
        <v>13</v>
      </c>
      <c r="C108" t="s">
        <v>632</v>
      </c>
      <c r="E108" s="22">
        <v>0</v>
      </c>
      <c r="F108" s="22">
        <v>0</v>
      </c>
      <c r="G108" s="22">
        <f t="shared" si="1"/>
        <v>0</v>
      </c>
    </row>
    <row r="109" spans="1:7" hidden="1" x14ac:dyDescent="0.25">
      <c r="A109" t="s">
        <v>3132</v>
      </c>
      <c r="B109" t="s">
        <v>13</v>
      </c>
      <c r="C109" t="s">
        <v>633</v>
      </c>
      <c r="E109" s="22">
        <v>0</v>
      </c>
      <c r="F109" s="22">
        <v>0</v>
      </c>
      <c r="G109" s="22">
        <f t="shared" si="1"/>
        <v>0</v>
      </c>
    </row>
    <row r="110" spans="1:7" hidden="1" x14ac:dyDescent="0.25">
      <c r="A110" t="s">
        <v>3133</v>
      </c>
      <c r="B110" t="s">
        <v>17</v>
      </c>
      <c r="C110" t="s">
        <v>3134</v>
      </c>
      <c r="E110" s="22">
        <v>0</v>
      </c>
      <c r="F110" s="22">
        <v>0</v>
      </c>
      <c r="G110" s="22">
        <f t="shared" si="1"/>
        <v>0</v>
      </c>
    </row>
    <row r="111" spans="1:7" hidden="1" x14ac:dyDescent="0.25">
      <c r="A111" t="s">
        <v>3335</v>
      </c>
      <c r="B111" t="s">
        <v>13</v>
      </c>
      <c r="C111" t="s">
        <v>632</v>
      </c>
      <c r="E111" s="22">
        <v>0</v>
      </c>
      <c r="F111" s="22">
        <v>0</v>
      </c>
      <c r="G111" s="22">
        <f t="shared" si="1"/>
        <v>0</v>
      </c>
    </row>
    <row r="112" spans="1:7" hidden="1" x14ac:dyDescent="0.25">
      <c r="A112" t="s">
        <v>3135</v>
      </c>
      <c r="B112" t="s">
        <v>13</v>
      </c>
      <c r="C112" t="s">
        <v>633</v>
      </c>
      <c r="E112" s="22">
        <v>0</v>
      </c>
      <c r="F112" s="22">
        <v>0</v>
      </c>
      <c r="G112" s="22">
        <f t="shared" si="1"/>
        <v>0</v>
      </c>
    </row>
    <row r="113" spans="1:7" hidden="1" x14ac:dyDescent="0.25">
      <c r="A113" t="s">
        <v>50</v>
      </c>
      <c r="B113" t="s">
        <v>17</v>
      </c>
      <c r="C113" t="s">
        <v>51</v>
      </c>
      <c r="E113" s="22">
        <v>6923787.5999999996</v>
      </c>
      <c r="F113" s="22">
        <v>9570169.4000000004</v>
      </c>
      <c r="G113" s="22">
        <f t="shared" si="1"/>
        <v>-2646381.8000000007</v>
      </c>
    </row>
    <row r="114" spans="1:7" hidden="1" x14ac:dyDescent="0.25">
      <c r="A114" t="s">
        <v>556</v>
      </c>
      <c r="B114" t="s">
        <v>17</v>
      </c>
      <c r="C114" t="s">
        <v>3711</v>
      </c>
      <c r="E114" s="22">
        <v>4950550.74</v>
      </c>
      <c r="F114" s="22">
        <v>7626679.5099999998</v>
      </c>
      <c r="G114" s="22">
        <f t="shared" si="1"/>
        <v>-2676128.7699999996</v>
      </c>
    </row>
    <row r="115" spans="1:7" hidden="1" x14ac:dyDescent="0.25">
      <c r="A115" t="s">
        <v>3461</v>
      </c>
      <c r="B115" t="s">
        <v>17</v>
      </c>
      <c r="C115" t="s">
        <v>3609</v>
      </c>
      <c r="E115" s="22">
        <v>4950550.74</v>
      </c>
      <c r="F115" s="22">
        <v>7626679.5099999998</v>
      </c>
      <c r="G115" s="22">
        <f t="shared" si="1"/>
        <v>-2676128.7699999996</v>
      </c>
    </row>
    <row r="116" spans="1:7" hidden="1" x14ac:dyDescent="0.25">
      <c r="A116" t="s">
        <v>3561</v>
      </c>
      <c r="B116" t="s">
        <v>17</v>
      </c>
      <c r="C116" t="s">
        <v>54</v>
      </c>
      <c r="E116" s="22">
        <v>0</v>
      </c>
      <c r="F116" s="22">
        <v>0</v>
      </c>
      <c r="G116" s="22">
        <f t="shared" si="1"/>
        <v>0</v>
      </c>
    </row>
    <row r="117" spans="1:7" hidden="1" x14ac:dyDescent="0.25">
      <c r="A117" t="s">
        <v>3562</v>
      </c>
      <c r="B117" t="s">
        <v>17</v>
      </c>
      <c r="C117" t="s">
        <v>55</v>
      </c>
      <c r="E117" s="22">
        <v>0</v>
      </c>
      <c r="F117" s="22">
        <v>0</v>
      </c>
      <c r="G117" s="22">
        <f t="shared" si="1"/>
        <v>0</v>
      </c>
    </row>
    <row r="118" spans="1:7" hidden="1" x14ac:dyDescent="0.25">
      <c r="A118" t="s">
        <v>3563</v>
      </c>
      <c r="B118" t="s">
        <v>17</v>
      </c>
      <c r="C118" t="s">
        <v>55</v>
      </c>
      <c r="E118" s="22">
        <v>0</v>
      </c>
      <c r="F118" s="22">
        <v>0</v>
      </c>
      <c r="G118" s="22">
        <f t="shared" si="1"/>
        <v>0</v>
      </c>
    </row>
    <row r="119" spans="1:7" hidden="1" x14ac:dyDescent="0.25">
      <c r="A119" t="s">
        <v>3564</v>
      </c>
      <c r="B119" t="s">
        <v>17</v>
      </c>
      <c r="C119" t="s">
        <v>55</v>
      </c>
      <c r="E119" s="22">
        <v>0</v>
      </c>
      <c r="F119" s="22">
        <v>0</v>
      </c>
      <c r="G119" s="22">
        <f t="shared" si="1"/>
        <v>0</v>
      </c>
    </row>
    <row r="120" spans="1:7" hidden="1" x14ac:dyDescent="0.25">
      <c r="A120" t="s">
        <v>3565</v>
      </c>
      <c r="B120" t="s">
        <v>17</v>
      </c>
      <c r="C120" t="s">
        <v>55</v>
      </c>
      <c r="E120" s="22">
        <v>0</v>
      </c>
      <c r="F120" s="22">
        <v>0</v>
      </c>
      <c r="G120" s="22">
        <f t="shared" si="1"/>
        <v>0</v>
      </c>
    </row>
    <row r="121" spans="1:7" hidden="1" x14ac:dyDescent="0.25">
      <c r="A121" t="s">
        <v>3566</v>
      </c>
      <c r="B121" t="s">
        <v>13</v>
      </c>
      <c r="C121" t="s">
        <v>634</v>
      </c>
      <c r="E121" s="22">
        <v>0</v>
      </c>
      <c r="F121" s="22">
        <v>0</v>
      </c>
      <c r="G121" s="22">
        <f t="shared" si="1"/>
        <v>0</v>
      </c>
    </row>
    <row r="122" spans="1:7" hidden="1" x14ac:dyDescent="0.25">
      <c r="A122" t="s">
        <v>3462</v>
      </c>
      <c r="B122" t="s">
        <v>17</v>
      </c>
      <c r="C122" t="s">
        <v>3137</v>
      </c>
      <c r="E122" s="22">
        <v>4906983.17</v>
      </c>
      <c r="F122" s="22">
        <v>7605492</v>
      </c>
      <c r="G122" s="22">
        <f t="shared" si="1"/>
        <v>-2698508.83</v>
      </c>
    </row>
    <row r="123" spans="1:7" hidden="1" x14ac:dyDescent="0.25">
      <c r="A123" t="s">
        <v>3463</v>
      </c>
      <c r="B123" t="s">
        <v>17</v>
      </c>
      <c r="C123" t="s">
        <v>3139</v>
      </c>
      <c r="E123" s="22">
        <v>4906983.17</v>
      </c>
      <c r="F123" s="22">
        <v>7605492</v>
      </c>
      <c r="G123" s="22">
        <f t="shared" si="1"/>
        <v>-2698508.83</v>
      </c>
    </row>
    <row r="124" spans="1:7" hidden="1" x14ac:dyDescent="0.25">
      <c r="A124" t="s">
        <v>3464</v>
      </c>
      <c r="B124" t="s">
        <v>13</v>
      </c>
      <c r="C124" t="s">
        <v>3712</v>
      </c>
      <c r="E124" s="22">
        <v>4906983.17</v>
      </c>
      <c r="F124" s="22">
        <v>7605492</v>
      </c>
      <c r="G124" s="22">
        <f t="shared" si="1"/>
        <v>-2698508.83</v>
      </c>
    </row>
    <row r="125" spans="1:7" hidden="1" x14ac:dyDescent="0.25">
      <c r="A125" t="s">
        <v>3465</v>
      </c>
      <c r="B125" t="s">
        <v>17</v>
      </c>
      <c r="C125" t="s">
        <v>57</v>
      </c>
      <c r="E125" s="22">
        <v>43567.57</v>
      </c>
      <c r="F125" s="22">
        <v>21187.51</v>
      </c>
      <c r="G125" s="22">
        <f t="shared" si="1"/>
        <v>22380.06</v>
      </c>
    </row>
    <row r="126" spans="1:7" hidden="1" x14ac:dyDescent="0.25">
      <c r="A126" t="s">
        <v>3466</v>
      </c>
      <c r="B126" t="s">
        <v>17</v>
      </c>
      <c r="C126" t="s">
        <v>59</v>
      </c>
      <c r="E126" s="22">
        <v>43567.57</v>
      </c>
      <c r="F126" s="22">
        <v>21187.51</v>
      </c>
      <c r="G126" s="22">
        <f t="shared" si="1"/>
        <v>22380.06</v>
      </c>
    </row>
    <row r="127" spans="1:7" hidden="1" x14ac:dyDescent="0.25">
      <c r="A127" t="s">
        <v>3467</v>
      </c>
      <c r="B127" t="s">
        <v>17</v>
      </c>
      <c r="C127" t="s">
        <v>3468</v>
      </c>
      <c r="E127" s="22">
        <v>43567.57</v>
      </c>
      <c r="F127" s="22">
        <v>21187.51</v>
      </c>
      <c r="G127" s="22">
        <f t="shared" si="1"/>
        <v>22380.06</v>
      </c>
    </row>
    <row r="128" spans="1:7" hidden="1" x14ac:dyDescent="0.25">
      <c r="A128" t="s">
        <v>3469</v>
      </c>
      <c r="B128" t="s">
        <v>17</v>
      </c>
      <c r="C128" t="s">
        <v>3468</v>
      </c>
      <c r="E128" s="22">
        <v>43567.57</v>
      </c>
      <c r="F128" s="22">
        <v>21187.51</v>
      </c>
      <c r="G128" s="22">
        <f t="shared" si="1"/>
        <v>22380.06</v>
      </c>
    </row>
    <row r="129" spans="1:7" hidden="1" x14ac:dyDescent="0.25">
      <c r="A129" t="s">
        <v>3470</v>
      </c>
      <c r="B129" t="s">
        <v>17</v>
      </c>
      <c r="C129" t="s">
        <v>3468</v>
      </c>
      <c r="E129" s="22">
        <v>43567.57</v>
      </c>
      <c r="F129" s="22">
        <v>21187.51</v>
      </c>
      <c r="G129" s="22">
        <f t="shared" si="1"/>
        <v>22380.06</v>
      </c>
    </row>
    <row r="130" spans="1:7" hidden="1" x14ac:dyDescent="0.25">
      <c r="A130" t="s">
        <v>3471</v>
      </c>
      <c r="B130" t="s">
        <v>13</v>
      </c>
      <c r="C130" t="s">
        <v>632</v>
      </c>
      <c r="E130" s="22">
        <v>43567.57</v>
      </c>
      <c r="F130" s="22">
        <v>21187.51</v>
      </c>
      <c r="G130" s="22">
        <f t="shared" si="1"/>
        <v>22380.06</v>
      </c>
    </row>
    <row r="131" spans="1:7" hidden="1" x14ac:dyDescent="0.25">
      <c r="A131" t="s">
        <v>52</v>
      </c>
      <c r="B131" t="s">
        <v>17</v>
      </c>
      <c r="C131" t="s">
        <v>3713</v>
      </c>
      <c r="E131" s="22">
        <v>1973236.86</v>
      </c>
      <c r="F131" s="22">
        <v>1943489.89</v>
      </c>
      <c r="G131" s="22">
        <f t="shared" si="1"/>
        <v>29746.970000000205</v>
      </c>
    </row>
    <row r="132" spans="1:7" hidden="1" x14ac:dyDescent="0.25">
      <c r="A132" t="s">
        <v>53</v>
      </c>
      <c r="B132" t="s">
        <v>17</v>
      </c>
      <c r="C132" t="s">
        <v>3713</v>
      </c>
      <c r="E132" s="22">
        <v>1973236.86</v>
      </c>
      <c r="F132" s="22">
        <v>1943489.89</v>
      </c>
      <c r="G132" s="22">
        <f t="shared" si="1"/>
        <v>29746.970000000205</v>
      </c>
    </row>
    <row r="133" spans="1:7" hidden="1" x14ac:dyDescent="0.25">
      <c r="A133" t="s">
        <v>3136</v>
      </c>
      <c r="B133" t="s">
        <v>17</v>
      </c>
      <c r="C133" t="s">
        <v>3137</v>
      </c>
      <c r="E133" s="22">
        <v>1929622.38</v>
      </c>
      <c r="F133" s="22">
        <v>1929622.38</v>
      </c>
      <c r="G133" s="22">
        <f t="shared" si="1"/>
        <v>0</v>
      </c>
    </row>
    <row r="134" spans="1:7" hidden="1" x14ac:dyDescent="0.25">
      <c r="A134" t="s">
        <v>3138</v>
      </c>
      <c r="B134" t="s">
        <v>17</v>
      </c>
      <c r="C134" t="s">
        <v>3139</v>
      </c>
      <c r="E134" s="22">
        <v>1929622.38</v>
      </c>
      <c r="F134" s="22">
        <v>1929622.38</v>
      </c>
      <c r="G134" s="22">
        <f t="shared" si="1"/>
        <v>0</v>
      </c>
    </row>
    <row r="135" spans="1:7" hidden="1" x14ac:dyDescent="0.25">
      <c r="A135" t="s">
        <v>3140</v>
      </c>
      <c r="B135" t="s">
        <v>17</v>
      </c>
      <c r="C135" t="s">
        <v>3139</v>
      </c>
      <c r="E135" s="22">
        <v>1929622.38</v>
      </c>
      <c r="F135" s="22">
        <v>1929622.38</v>
      </c>
      <c r="G135" s="22">
        <f t="shared" si="1"/>
        <v>0</v>
      </c>
    </row>
    <row r="136" spans="1:7" hidden="1" x14ac:dyDescent="0.25">
      <c r="A136" t="s">
        <v>3141</v>
      </c>
      <c r="B136" t="s">
        <v>17</v>
      </c>
      <c r="C136" t="s">
        <v>3139</v>
      </c>
      <c r="E136" s="22">
        <v>1929622.38</v>
      </c>
      <c r="F136" s="22">
        <v>1929622.38</v>
      </c>
      <c r="G136" s="22">
        <f t="shared" si="1"/>
        <v>0</v>
      </c>
    </row>
    <row r="137" spans="1:7" hidden="1" x14ac:dyDescent="0.25">
      <c r="A137" t="s">
        <v>3142</v>
      </c>
      <c r="B137" t="s">
        <v>17</v>
      </c>
      <c r="C137" t="s">
        <v>3139</v>
      </c>
      <c r="E137" s="22">
        <v>1929622.38</v>
      </c>
      <c r="F137" s="22">
        <v>1929622.38</v>
      </c>
      <c r="G137" s="22">
        <f t="shared" ref="G137:G200" si="2">+E137-F137</f>
        <v>0</v>
      </c>
    </row>
    <row r="138" spans="1:7" hidden="1" x14ac:dyDescent="0.25">
      <c r="A138" t="s">
        <v>3143</v>
      </c>
      <c r="B138" t="s">
        <v>13</v>
      </c>
      <c r="C138" t="s">
        <v>632</v>
      </c>
      <c r="E138" s="22">
        <v>1929622.38</v>
      </c>
      <c r="F138" s="22">
        <v>1929622.38</v>
      </c>
      <c r="G138" s="22">
        <f t="shared" si="2"/>
        <v>0</v>
      </c>
    </row>
    <row r="139" spans="1:7" hidden="1" x14ac:dyDescent="0.25">
      <c r="A139" t="s">
        <v>56</v>
      </c>
      <c r="B139" t="s">
        <v>17</v>
      </c>
      <c r="C139" t="s">
        <v>57</v>
      </c>
      <c r="E139" s="22">
        <v>43614.48</v>
      </c>
      <c r="F139" s="22">
        <v>13867.51</v>
      </c>
      <c r="G139" s="22">
        <f t="shared" si="2"/>
        <v>29746.97</v>
      </c>
    </row>
    <row r="140" spans="1:7" hidden="1" x14ac:dyDescent="0.25">
      <c r="A140" t="s">
        <v>58</v>
      </c>
      <c r="B140" t="s">
        <v>17</v>
      </c>
      <c r="C140" t="s">
        <v>59</v>
      </c>
      <c r="E140" s="22">
        <v>43614.48</v>
      </c>
      <c r="F140" s="22">
        <v>13867.51</v>
      </c>
      <c r="G140" s="22">
        <f t="shared" si="2"/>
        <v>29746.97</v>
      </c>
    </row>
    <row r="141" spans="1:7" hidden="1" x14ac:dyDescent="0.25">
      <c r="A141" t="s">
        <v>635</v>
      </c>
      <c r="B141" t="s">
        <v>17</v>
      </c>
      <c r="C141" t="s">
        <v>54</v>
      </c>
      <c r="E141" s="22">
        <v>0</v>
      </c>
      <c r="F141" s="22">
        <v>0</v>
      </c>
      <c r="G141" s="22">
        <f t="shared" si="2"/>
        <v>0</v>
      </c>
    </row>
    <row r="142" spans="1:7" hidden="1" x14ac:dyDescent="0.25">
      <c r="A142" t="s">
        <v>636</v>
      </c>
      <c r="B142" t="s">
        <v>17</v>
      </c>
      <c r="C142" t="s">
        <v>54</v>
      </c>
      <c r="E142" s="22">
        <v>0</v>
      </c>
      <c r="F142" s="22">
        <v>0</v>
      </c>
      <c r="G142" s="22">
        <f t="shared" si="2"/>
        <v>0</v>
      </c>
    </row>
    <row r="143" spans="1:7" hidden="1" x14ac:dyDescent="0.25">
      <c r="A143" t="s">
        <v>637</v>
      </c>
      <c r="B143" t="s">
        <v>17</v>
      </c>
      <c r="C143" t="s">
        <v>54</v>
      </c>
      <c r="E143" s="22">
        <v>0</v>
      </c>
      <c r="F143" s="22">
        <v>0</v>
      </c>
      <c r="G143" s="22">
        <f t="shared" si="2"/>
        <v>0</v>
      </c>
    </row>
    <row r="144" spans="1:7" hidden="1" x14ac:dyDescent="0.25">
      <c r="A144" t="s">
        <v>638</v>
      </c>
      <c r="B144" t="s">
        <v>13</v>
      </c>
      <c r="C144" t="s">
        <v>632</v>
      </c>
      <c r="E144" s="22">
        <v>0</v>
      </c>
      <c r="F144" s="22">
        <v>0</v>
      </c>
      <c r="G144" s="22">
        <f t="shared" si="2"/>
        <v>0</v>
      </c>
    </row>
    <row r="145" spans="1:7" hidden="1" x14ac:dyDescent="0.25">
      <c r="A145" t="s">
        <v>3144</v>
      </c>
      <c r="B145" t="s">
        <v>17</v>
      </c>
      <c r="C145" t="s">
        <v>3139</v>
      </c>
      <c r="E145" s="22">
        <v>43614.48</v>
      </c>
      <c r="F145" s="22">
        <v>13867.51</v>
      </c>
      <c r="G145" s="22">
        <f t="shared" si="2"/>
        <v>29746.97</v>
      </c>
    </row>
    <row r="146" spans="1:7" hidden="1" x14ac:dyDescent="0.25">
      <c r="A146" t="s">
        <v>3145</v>
      </c>
      <c r="B146" t="s">
        <v>17</v>
      </c>
      <c r="C146" t="s">
        <v>3139</v>
      </c>
      <c r="E146" s="22">
        <v>43614.48</v>
      </c>
      <c r="F146" s="22">
        <v>13867.51</v>
      </c>
      <c r="G146" s="22">
        <f t="shared" si="2"/>
        <v>29746.97</v>
      </c>
    </row>
    <row r="147" spans="1:7" hidden="1" x14ac:dyDescent="0.25">
      <c r="A147" t="s">
        <v>3146</v>
      </c>
      <c r="B147" t="s">
        <v>17</v>
      </c>
      <c r="C147" t="s">
        <v>3139</v>
      </c>
      <c r="E147" s="22">
        <v>43614.48</v>
      </c>
      <c r="F147" s="22">
        <v>13867.51</v>
      </c>
      <c r="G147" s="22">
        <f t="shared" si="2"/>
        <v>29746.97</v>
      </c>
    </row>
    <row r="148" spans="1:7" hidden="1" x14ac:dyDescent="0.25">
      <c r="A148" t="s">
        <v>3147</v>
      </c>
      <c r="B148" t="s">
        <v>13</v>
      </c>
      <c r="C148" t="s">
        <v>632</v>
      </c>
      <c r="E148" s="22">
        <v>43614.48</v>
      </c>
      <c r="F148" s="22">
        <v>13867.51</v>
      </c>
      <c r="G148" s="22">
        <f t="shared" si="2"/>
        <v>29746.97</v>
      </c>
    </row>
    <row r="149" spans="1:7" hidden="1" x14ac:dyDescent="0.25">
      <c r="A149" t="s">
        <v>557</v>
      </c>
      <c r="B149" t="s">
        <v>17</v>
      </c>
      <c r="C149" t="s">
        <v>3714</v>
      </c>
      <c r="E149" s="22">
        <v>0</v>
      </c>
      <c r="F149" s="22">
        <v>0</v>
      </c>
      <c r="G149" s="22">
        <f t="shared" si="2"/>
        <v>0</v>
      </c>
    </row>
    <row r="150" spans="1:7" hidden="1" x14ac:dyDescent="0.25">
      <c r="A150" t="s">
        <v>3148</v>
      </c>
      <c r="B150" t="s">
        <v>17</v>
      </c>
      <c r="C150" t="s">
        <v>3714</v>
      </c>
      <c r="E150" s="22">
        <v>0</v>
      </c>
      <c r="F150" s="22">
        <v>0</v>
      </c>
      <c r="G150" s="22">
        <f t="shared" si="2"/>
        <v>0</v>
      </c>
    </row>
    <row r="151" spans="1:7" hidden="1" x14ac:dyDescent="0.25">
      <c r="A151" t="s">
        <v>3567</v>
      </c>
      <c r="B151" t="s">
        <v>17</v>
      </c>
      <c r="C151" t="s">
        <v>54</v>
      </c>
      <c r="E151" s="22">
        <v>0</v>
      </c>
      <c r="F151" s="22">
        <v>0</v>
      </c>
      <c r="G151" s="22">
        <f t="shared" si="2"/>
        <v>0</v>
      </c>
    </row>
    <row r="152" spans="1:7" hidden="1" x14ac:dyDescent="0.25">
      <c r="A152" t="s">
        <v>3568</v>
      </c>
      <c r="B152" t="s">
        <v>17</v>
      </c>
      <c r="C152" t="s">
        <v>55</v>
      </c>
      <c r="E152" s="22">
        <v>0</v>
      </c>
      <c r="F152" s="22">
        <v>0</v>
      </c>
      <c r="G152" s="22">
        <f t="shared" si="2"/>
        <v>0</v>
      </c>
    </row>
    <row r="153" spans="1:7" hidden="1" x14ac:dyDescent="0.25">
      <c r="A153" t="s">
        <v>3569</v>
      </c>
      <c r="B153" t="s">
        <v>17</v>
      </c>
      <c r="C153" t="s">
        <v>55</v>
      </c>
      <c r="E153" s="22">
        <v>0</v>
      </c>
      <c r="F153" s="22">
        <v>0</v>
      </c>
      <c r="G153" s="22">
        <f t="shared" si="2"/>
        <v>0</v>
      </c>
    </row>
    <row r="154" spans="1:7" hidden="1" x14ac:dyDescent="0.25">
      <c r="A154" t="s">
        <v>3570</v>
      </c>
      <c r="B154" t="s">
        <v>17</v>
      </c>
      <c r="C154" t="s">
        <v>55</v>
      </c>
      <c r="E154" s="22">
        <v>0</v>
      </c>
      <c r="F154" s="22">
        <v>0</v>
      </c>
      <c r="G154" s="22">
        <f t="shared" si="2"/>
        <v>0</v>
      </c>
    </row>
    <row r="155" spans="1:7" hidden="1" x14ac:dyDescent="0.25">
      <c r="A155" t="s">
        <v>3571</v>
      </c>
      <c r="B155" t="s">
        <v>17</v>
      </c>
      <c r="C155" t="s">
        <v>55</v>
      </c>
      <c r="E155" s="22">
        <v>0</v>
      </c>
      <c r="F155" s="22">
        <v>0</v>
      </c>
      <c r="G155" s="22">
        <f t="shared" si="2"/>
        <v>0</v>
      </c>
    </row>
    <row r="156" spans="1:7" hidden="1" x14ac:dyDescent="0.25">
      <c r="A156" t="s">
        <v>3572</v>
      </c>
      <c r="B156" t="s">
        <v>13</v>
      </c>
      <c r="C156" t="s">
        <v>634</v>
      </c>
      <c r="E156" s="22">
        <v>0</v>
      </c>
      <c r="F156" s="22">
        <v>0</v>
      </c>
      <c r="G156" s="22">
        <f t="shared" si="2"/>
        <v>0</v>
      </c>
    </row>
    <row r="157" spans="1:7" hidden="1" x14ac:dyDescent="0.25">
      <c r="A157" t="s">
        <v>3149</v>
      </c>
      <c r="B157" t="s">
        <v>17</v>
      </c>
      <c r="C157" t="s">
        <v>57</v>
      </c>
      <c r="E157" s="22">
        <v>0</v>
      </c>
      <c r="F157" s="22">
        <v>0</v>
      </c>
      <c r="G157" s="22">
        <f t="shared" si="2"/>
        <v>0</v>
      </c>
    </row>
    <row r="158" spans="1:7" hidden="1" x14ac:dyDescent="0.25">
      <c r="A158" t="s">
        <v>3150</v>
      </c>
      <c r="B158" t="s">
        <v>17</v>
      </c>
      <c r="C158" t="s">
        <v>59</v>
      </c>
      <c r="E158" s="22">
        <v>0</v>
      </c>
      <c r="F158" s="22">
        <v>0</v>
      </c>
      <c r="G158" s="22">
        <f t="shared" si="2"/>
        <v>0</v>
      </c>
    </row>
    <row r="159" spans="1:7" hidden="1" x14ac:dyDescent="0.25">
      <c r="A159" t="s">
        <v>3151</v>
      </c>
      <c r="B159" t="s">
        <v>17</v>
      </c>
      <c r="C159" t="s">
        <v>54</v>
      </c>
      <c r="E159" s="22">
        <v>0</v>
      </c>
      <c r="F159" s="22">
        <v>0</v>
      </c>
      <c r="G159" s="22">
        <f t="shared" si="2"/>
        <v>0</v>
      </c>
    </row>
    <row r="160" spans="1:7" hidden="1" x14ac:dyDescent="0.25">
      <c r="A160" t="s">
        <v>3152</v>
      </c>
      <c r="B160" t="s">
        <v>17</v>
      </c>
      <c r="C160" t="s">
        <v>54</v>
      </c>
      <c r="E160" s="22">
        <v>0</v>
      </c>
      <c r="F160" s="22">
        <v>0</v>
      </c>
      <c r="G160" s="22">
        <f t="shared" si="2"/>
        <v>0</v>
      </c>
    </row>
    <row r="161" spans="1:7" hidden="1" x14ac:dyDescent="0.25">
      <c r="A161" t="s">
        <v>3153</v>
      </c>
      <c r="B161" t="s">
        <v>17</v>
      </c>
      <c r="C161" t="s">
        <v>54</v>
      </c>
      <c r="E161" s="22">
        <v>0</v>
      </c>
      <c r="F161" s="22">
        <v>0</v>
      </c>
      <c r="G161" s="22">
        <f t="shared" si="2"/>
        <v>0</v>
      </c>
    </row>
    <row r="162" spans="1:7" hidden="1" x14ac:dyDescent="0.25">
      <c r="A162" t="s">
        <v>3154</v>
      </c>
      <c r="B162" t="s">
        <v>13</v>
      </c>
      <c r="C162" t="s">
        <v>634</v>
      </c>
      <c r="E162" s="22">
        <v>0</v>
      </c>
      <c r="F162" s="22">
        <v>0</v>
      </c>
      <c r="G162" s="22">
        <f t="shared" si="2"/>
        <v>0</v>
      </c>
    </row>
    <row r="163" spans="1:7" hidden="1" x14ac:dyDescent="0.25">
      <c r="A163" t="s">
        <v>60</v>
      </c>
      <c r="B163" t="s">
        <v>17</v>
      </c>
      <c r="C163" t="s">
        <v>3517</v>
      </c>
      <c r="E163" s="22">
        <v>32150107.710000001</v>
      </c>
      <c r="F163" s="22">
        <v>32092378.25</v>
      </c>
      <c r="G163" s="22">
        <f t="shared" si="2"/>
        <v>57729.460000000894</v>
      </c>
    </row>
    <row r="164" spans="1:7" hidden="1" x14ac:dyDescent="0.25">
      <c r="A164" t="s">
        <v>61</v>
      </c>
      <c r="B164" t="s">
        <v>17</v>
      </c>
      <c r="C164" t="s">
        <v>3715</v>
      </c>
      <c r="E164" s="22">
        <v>6494978.1900000004</v>
      </c>
      <c r="F164" s="22">
        <v>6571315.8600000003</v>
      </c>
      <c r="G164" s="22">
        <f t="shared" si="2"/>
        <v>-76337.669999999925</v>
      </c>
    </row>
    <row r="165" spans="1:7" hidden="1" x14ac:dyDescent="0.25">
      <c r="A165" t="s">
        <v>587</v>
      </c>
      <c r="B165" t="s">
        <v>17</v>
      </c>
      <c r="C165" t="s">
        <v>3610</v>
      </c>
      <c r="E165" s="22">
        <v>2754840.49</v>
      </c>
      <c r="F165" s="22">
        <v>2782305.52</v>
      </c>
      <c r="G165" s="22">
        <f t="shared" si="2"/>
        <v>-27465.029999999795</v>
      </c>
    </row>
    <row r="166" spans="1:7" hidden="1" x14ac:dyDescent="0.25">
      <c r="A166" t="s">
        <v>588</v>
      </c>
      <c r="B166" t="s">
        <v>17</v>
      </c>
      <c r="C166" t="s">
        <v>64</v>
      </c>
      <c r="E166" s="22">
        <v>2727338.03</v>
      </c>
      <c r="F166" s="22">
        <v>2747992.67</v>
      </c>
      <c r="G166" s="22">
        <f t="shared" si="2"/>
        <v>-20654.64000000013</v>
      </c>
    </row>
    <row r="167" spans="1:7" hidden="1" x14ac:dyDescent="0.25">
      <c r="A167" t="s">
        <v>589</v>
      </c>
      <c r="B167" t="s">
        <v>17</v>
      </c>
      <c r="C167" t="s">
        <v>66</v>
      </c>
      <c r="E167" s="22">
        <v>2727338.03</v>
      </c>
      <c r="F167" s="22">
        <v>2747992.67</v>
      </c>
      <c r="G167" s="22">
        <f t="shared" si="2"/>
        <v>-20654.64000000013</v>
      </c>
    </row>
    <row r="168" spans="1:7" hidden="1" x14ac:dyDescent="0.25">
      <c r="A168" t="s">
        <v>639</v>
      </c>
      <c r="B168" t="s">
        <v>17</v>
      </c>
      <c r="C168" t="s">
        <v>640</v>
      </c>
      <c r="E168" s="22">
        <v>2682957.65</v>
      </c>
      <c r="F168" s="22">
        <v>2693991.73</v>
      </c>
      <c r="G168" s="22">
        <f t="shared" si="2"/>
        <v>-11034.080000000075</v>
      </c>
    </row>
    <row r="169" spans="1:7" hidden="1" x14ac:dyDescent="0.25">
      <c r="A169" t="s">
        <v>641</v>
      </c>
      <c r="B169" t="s">
        <v>17</v>
      </c>
      <c r="C169" t="s">
        <v>642</v>
      </c>
      <c r="E169" s="22">
        <v>2682957.65</v>
      </c>
      <c r="F169" s="22">
        <v>2693991.73</v>
      </c>
      <c r="G169" s="22">
        <f t="shared" si="2"/>
        <v>-11034.080000000075</v>
      </c>
    </row>
    <row r="170" spans="1:7" hidden="1" x14ac:dyDescent="0.25">
      <c r="A170" t="s">
        <v>643</v>
      </c>
      <c r="B170" t="s">
        <v>17</v>
      </c>
      <c r="C170" t="s">
        <v>3518</v>
      </c>
      <c r="E170" s="22">
        <v>2682957.65</v>
      </c>
      <c r="F170" s="22">
        <v>2693991.73</v>
      </c>
      <c r="G170" s="22">
        <f t="shared" si="2"/>
        <v>-11034.080000000075</v>
      </c>
    </row>
    <row r="171" spans="1:7" hidden="1" x14ac:dyDescent="0.25">
      <c r="A171" t="s">
        <v>645</v>
      </c>
      <c r="B171" t="s">
        <v>13</v>
      </c>
      <c r="C171" t="s">
        <v>3518</v>
      </c>
      <c r="E171" s="22">
        <v>2682957.65</v>
      </c>
      <c r="F171" s="22">
        <v>2693991.73</v>
      </c>
      <c r="G171" s="22">
        <f t="shared" si="2"/>
        <v>-11034.080000000075</v>
      </c>
    </row>
    <row r="172" spans="1:7" hidden="1" x14ac:dyDescent="0.25">
      <c r="A172" t="s">
        <v>646</v>
      </c>
      <c r="B172" t="s">
        <v>17</v>
      </c>
      <c r="C172" t="s">
        <v>647</v>
      </c>
      <c r="E172" s="22">
        <v>44380.38</v>
      </c>
      <c r="F172" s="22">
        <v>54000.94</v>
      </c>
      <c r="G172" s="22">
        <f t="shared" si="2"/>
        <v>-9620.5600000000049</v>
      </c>
    </row>
    <row r="173" spans="1:7" hidden="1" x14ac:dyDescent="0.25">
      <c r="A173" t="s">
        <v>648</v>
      </c>
      <c r="B173" t="s">
        <v>17</v>
      </c>
      <c r="C173" t="s">
        <v>642</v>
      </c>
      <c r="E173" s="22">
        <v>44380.38</v>
      </c>
      <c r="F173" s="22">
        <v>54000.94</v>
      </c>
      <c r="G173" s="22">
        <f t="shared" si="2"/>
        <v>-9620.5600000000049</v>
      </c>
    </row>
    <row r="174" spans="1:7" hidden="1" x14ac:dyDescent="0.25">
      <c r="A174" t="s">
        <v>649</v>
      </c>
      <c r="B174" t="s">
        <v>17</v>
      </c>
      <c r="C174" t="s">
        <v>3518</v>
      </c>
      <c r="E174" s="22">
        <v>44380.38</v>
      </c>
      <c r="F174" s="22">
        <v>54000.94</v>
      </c>
      <c r="G174" s="22">
        <f t="shared" si="2"/>
        <v>-9620.5600000000049</v>
      </c>
    </row>
    <row r="175" spans="1:7" hidden="1" x14ac:dyDescent="0.25">
      <c r="A175" t="s">
        <v>650</v>
      </c>
      <c r="B175" t="s">
        <v>13</v>
      </c>
      <c r="C175" t="s">
        <v>3518</v>
      </c>
      <c r="E175" s="22">
        <v>44380.38</v>
      </c>
      <c r="F175" s="22">
        <v>54000.94</v>
      </c>
      <c r="G175" s="22">
        <f t="shared" si="2"/>
        <v>-9620.5600000000049</v>
      </c>
    </row>
    <row r="176" spans="1:7" hidden="1" x14ac:dyDescent="0.25">
      <c r="A176" t="s">
        <v>590</v>
      </c>
      <c r="B176" t="s">
        <v>17</v>
      </c>
      <c r="C176" t="s">
        <v>57</v>
      </c>
      <c r="E176" s="22">
        <v>27502.46</v>
      </c>
      <c r="F176" s="22">
        <v>34312.85</v>
      </c>
      <c r="G176" s="22">
        <f t="shared" si="2"/>
        <v>-6810.3899999999994</v>
      </c>
    </row>
    <row r="177" spans="1:7" hidden="1" x14ac:dyDescent="0.25">
      <c r="A177" t="s">
        <v>591</v>
      </c>
      <c r="B177" t="s">
        <v>17</v>
      </c>
      <c r="C177" t="s">
        <v>59</v>
      </c>
      <c r="E177" s="22">
        <v>27502.46</v>
      </c>
      <c r="F177" s="22">
        <v>34312.85</v>
      </c>
      <c r="G177" s="22">
        <f t="shared" si="2"/>
        <v>-6810.3899999999994</v>
      </c>
    </row>
    <row r="178" spans="1:7" hidden="1" x14ac:dyDescent="0.25">
      <c r="A178" t="s">
        <v>651</v>
      </c>
      <c r="B178" t="s">
        <v>17</v>
      </c>
      <c r="C178" t="s">
        <v>652</v>
      </c>
      <c r="E178" s="22">
        <v>563.99</v>
      </c>
      <c r="F178" s="22">
        <v>1562.75</v>
      </c>
      <c r="G178" s="22">
        <f t="shared" si="2"/>
        <v>-998.76</v>
      </c>
    </row>
    <row r="179" spans="1:7" hidden="1" x14ac:dyDescent="0.25">
      <c r="A179" t="s">
        <v>653</v>
      </c>
      <c r="B179" t="s">
        <v>17</v>
      </c>
      <c r="C179" t="s">
        <v>642</v>
      </c>
      <c r="E179" s="22">
        <v>563.99</v>
      </c>
      <c r="F179" s="22">
        <v>1562.75</v>
      </c>
      <c r="G179" s="22">
        <f t="shared" si="2"/>
        <v>-998.76</v>
      </c>
    </row>
    <row r="180" spans="1:7" hidden="1" x14ac:dyDescent="0.25">
      <c r="A180" t="s">
        <v>654</v>
      </c>
      <c r="B180" t="s">
        <v>17</v>
      </c>
      <c r="C180" t="s">
        <v>3518</v>
      </c>
      <c r="E180" s="22">
        <v>563.99</v>
      </c>
      <c r="F180" s="22">
        <v>1562.75</v>
      </c>
      <c r="G180" s="22">
        <f t="shared" si="2"/>
        <v>-998.76</v>
      </c>
    </row>
    <row r="181" spans="1:7" hidden="1" x14ac:dyDescent="0.25">
      <c r="A181" t="s">
        <v>655</v>
      </c>
      <c r="B181" t="s">
        <v>13</v>
      </c>
      <c r="C181" t="s">
        <v>3518</v>
      </c>
      <c r="E181" s="22">
        <v>563.99</v>
      </c>
      <c r="F181" s="22">
        <v>1562.75</v>
      </c>
      <c r="G181" s="22">
        <f t="shared" si="2"/>
        <v>-998.76</v>
      </c>
    </row>
    <row r="182" spans="1:7" hidden="1" x14ac:dyDescent="0.25">
      <c r="A182" t="s">
        <v>656</v>
      </c>
      <c r="B182" t="s">
        <v>17</v>
      </c>
      <c r="C182" t="s">
        <v>657</v>
      </c>
      <c r="E182" s="22">
        <v>9754.7099999999991</v>
      </c>
      <c r="F182" s="22">
        <v>11604.48</v>
      </c>
      <c r="G182" s="22">
        <f t="shared" si="2"/>
        <v>-1849.7700000000004</v>
      </c>
    </row>
    <row r="183" spans="1:7" hidden="1" x14ac:dyDescent="0.25">
      <c r="A183" t="s">
        <v>658</v>
      </c>
      <c r="B183" t="s">
        <v>17</v>
      </c>
      <c r="C183" t="s">
        <v>642</v>
      </c>
      <c r="E183" s="22">
        <v>9754.7099999999991</v>
      </c>
      <c r="F183" s="22">
        <v>11604.48</v>
      </c>
      <c r="G183" s="22">
        <f t="shared" si="2"/>
        <v>-1849.7700000000004</v>
      </c>
    </row>
    <row r="184" spans="1:7" hidden="1" x14ac:dyDescent="0.25">
      <c r="A184" t="s">
        <v>659</v>
      </c>
      <c r="B184" t="s">
        <v>17</v>
      </c>
      <c r="C184" t="s">
        <v>3518</v>
      </c>
      <c r="E184" s="22">
        <v>9754.7099999999991</v>
      </c>
      <c r="F184" s="22">
        <v>11604.48</v>
      </c>
      <c r="G184" s="22">
        <f t="shared" si="2"/>
        <v>-1849.7700000000004</v>
      </c>
    </row>
    <row r="185" spans="1:7" hidden="1" x14ac:dyDescent="0.25">
      <c r="A185" t="s">
        <v>660</v>
      </c>
      <c r="B185" t="s">
        <v>13</v>
      </c>
      <c r="C185" t="s">
        <v>3518</v>
      </c>
      <c r="E185" s="22">
        <v>9754.7099999999991</v>
      </c>
      <c r="F185" s="22">
        <v>11604.48</v>
      </c>
      <c r="G185" s="22">
        <f t="shared" si="2"/>
        <v>-1849.7700000000004</v>
      </c>
    </row>
    <row r="186" spans="1:7" hidden="1" x14ac:dyDescent="0.25">
      <c r="A186" t="s">
        <v>2556</v>
      </c>
      <c r="B186" t="s">
        <v>17</v>
      </c>
      <c r="C186" t="s">
        <v>771</v>
      </c>
      <c r="E186" s="22">
        <v>25309.62</v>
      </c>
      <c r="F186" s="22">
        <v>26987.200000000001</v>
      </c>
      <c r="G186" s="22">
        <f t="shared" si="2"/>
        <v>-1677.5800000000017</v>
      </c>
    </row>
    <row r="187" spans="1:7" hidden="1" x14ac:dyDescent="0.25">
      <c r="A187" t="s">
        <v>2557</v>
      </c>
      <c r="B187" t="s">
        <v>17</v>
      </c>
      <c r="C187" t="s">
        <v>642</v>
      </c>
      <c r="E187" s="22">
        <v>25309.62</v>
      </c>
      <c r="F187" s="22">
        <v>26987.200000000001</v>
      </c>
      <c r="G187" s="22">
        <f t="shared" si="2"/>
        <v>-1677.5800000000017</v>
      </c>
    </row>
    <row r="188" spans="1:7" hidden="1" x14ac:dyDescent="0.25">
      <c r="A188" t="s">
        <v>2558</v>
      </c>
      <c r="B188" t="s">
        <v>17</v>
      </c>
      <c r="C188" t="s">
        <v>3518</v>
      </c>
      <c r="E188" s="22">
        <v>25309.62</v>
      </c>
      <c r="F188" s="22">
        <v>26987.200000000001</v>
      </c>
      <c r="G188" s="22">
        <f t="shared" si="2"/>
        <v>-1677.5800000000017</v>
      </c>
    </row>
    <row r="189" spans="1:7" hidden="1" x14ac:dyDescent="0.25">
      <c r="A189" t="s">
        <v>2559</v>
      </c>
      <c r="B189" t="s">
        <v>13</v>
      </c>
      <c r="C189" t="s">
        <v>3518</v>
      </c>
      <c r="E189" s="22">
        <v>25309.62</v>
      </c>
      <c r="F189" s="22">
        <v>26987.200000000001</v>
      </c>
      <c r="G189" s="22">
        <f t="shared" si="2"/>
        <v>-1677.5800000000017</v>
      </c>
    </row>
    <row r="190" spans="1:7" hidden="1" x14ac:dyDescent="0.25">
      <c r="A190" t="s">
        <v>661</v>
      </c>
      <c r="B190" t="s">
        <v>17</v>
      </c>
      <c r="C190" t="s">
        <v>662</v>
      </c>
      <c r="E190" s="22">
        <v>17183.759999999998</v>
      </c>
      <c r="F190" s="22">
        <v>21145.62</v>
      </c>
      <c r="G190" s="22">
        <f t="shared" si="2"/>
        <v>-3961.8600000000006</v>
      </c>
    </row>
    <row r="191" spans="1:7" hidden="1" x14ac:dyDescent="0.25">
      <c r="A191" t="s">
        <v>663</v>
      </c>
      <c r="B191" t="s">
        <v>17</v>
      </c>
      <c r="C191" t="s">
        <v>642</v>
      </c>
      <c r="E191" s="22">
        <v>17183.759999999998</v>
      </c>
      <c r="F191" s="22">
        <v>21145.62</v>
      </c>
      <c r="G191" s="22">
        <f t="shared" si="2"/>
        <v>-3961.8600000000006</v>
      </c>
    </row>
    <row r="192" spans="1:7" hidden="1" x14ac:dyDescent="0.25">
      <c r="A192" t="s">
        <v>664</v>
      </c>
      <c r="B192" t="s">
        <v>17</v>
      </c>
      <c r="C192" t="s">
        <v>3518</v>
      </c>
      <c r="E192" s="22">
        <v>17183.759999999998</v>
      </c>
      <c r="F192" s="22">
        <v>21145.62</v>
      </c>
      <c r="G192" s="22">
        <f t="shared" si="2"/>
        <v>-3961.8600000000006</v>
      </c>
    </row>
    <row r="193" spans="1:7" hidden="1" x14ac:dyDescent="0.25">
      <c r="A193" t="s">
        <v>665</v>
      </c>
      <c r="B193" t="s">
        <v>13</v>
      </c>
      <c r="C193" t="s">
        <v>3518</v>
      </c>
      <c r="E193" s="22">
        <v>17183.759999999998</v>
      </c>
      <c r="F193" s="22">
        <v>21145.62</v>
      </c>
      <c r="G193" s="22">
        <f t="shared" si="2"/>
        <v>-3961.8600000000006</v>
      </c>
    </row>
    <row r="194" spans="1:7" hidden="1" x14ac:dyDescent="0.25">
      <c r="A194" t="s">
        <v>2560</v>
      </c>
      <c r="B194" t="s">
        <v>17</v>
      </c>
      <c r="C194" t="s">
        <v>724</v>
      </c>
      <c r="E194" s="22">
        <v>-25309.62</v>
      </c>
      <c r="F194" s="22">
        <v>-26987.200000000001</v>
      </c>
      <c r="G194" s="22">
        <f t="shared" si="2"/>
        <v>1677.5800000000017</v>
      </c>
    </row>
    <row r="195" spans="1:7" hidden="1" x14ac:dyDescent="0.25">
      <c r="A195" t="s">
        <v>2561</v>
      </c>
      <c r="B195" t="s">
        <v>17</v>
      </c>
      <c r="C195" t="s">
        <v>642</v>
      </c>
      <c r="E195" s="22">
        <v>-25309.62</v>
      </c>
      <c r="F195" s="22">
        <v>-26987.200000000001</v>
      </c>
      <c r="G195" s="22">
        <f t="shared" si="2"/>
        <v>1677.5800000000017</v>
      </c>
    </row>
    <row r="196" spans="1:7" hidden="1" x14ac:dyDescent="0.25">
      <c r="A196" t="s">
        <v>2562</v>
      </c>
      <c r="B196" t="s">
        <v>17</v>
      </c>
      <c r="C196" t="s">
        <v>3518</v>
      </c>
      <c r="E196" s="22">
        <v>-25309.62</v>
      </c>
      <c r="F196" s="22">
        <v>-26987.200000000001</v>
      </c>
      <c r="G196" s="22">
        <f t="shared" si="2"/>
        <v>1677.5800000000017</v>
      </c>
    </row>
    <row r="197" spans="1:7" hidden="1" x14ac:dyDescent="0.25">
      <c r="A197" t="s">
        <v>2563</v>
      </c>
      <c r="B197" t="s">
        <v>13</v>
      </c>
      <c r="C197" t="s">
        <v>3518</v>
      </c>
      <c r="E197" s="22">
        <v>-25309.62</v>
      </c>
      <c r="F197" s="22">
        <v>-26987.200000000001</v>
      </c>
      <c r="G197" s="22">
        <f t="shared" si="2"/>
        <v>1677.5800000000017</v>
      </c>
    </row>
    <row r="198" spans="1:7" hidden="1" x14ac:dyDescent="0.25">
      <c r="A198" t="s">
        <v>62</v>
      </c>
      <c r="B198" t="s">
        <v>17</v>
      </c>
      <c r="C198" t="s">
        <v>3611</v>
      </c>
      <c r="E198" s="22">
        <v>3740137.7</v>
      </c>
      <c r="F198" s="22">
        <v>3789010.34</v>
      </c>
      <c r="G198" s="22">
        <f t="shared" si="2"/>
        <v>-48872.639999999665</v>
      </c>
    </row>
    <row r="199" spans="1:7" hidden="1" x14ac:dyDescent="0.25">
      <c r="A199" t="s">
        <v>63</v>
      </c>
      <c r="B199" t="s">
        <v>17</v>
      </c>
      <c r="C199" t="s">
        <v>64</v>
      </c>
      <c r="E199" s="22">
        <v>3647532.52</v>
      </c>
      <c r="F199" s="22">
        <v>3699165.37</v>
      </c>
      <c r="G199" s="22">
        <f t="shared" si="2"/>
        <v>-51632.850000000093</v>
      </c>
    </row>
    <row r="200" spans="1:7" hidden="1" x14ac:dyDescent="0.25">
      <c r="A200" t="s">
        <v>65</v>
      </c>
      <c r="B200" t="s">
        <v>17</v>
      </c>
      <c r="C200" t="s">
        <v>66</v>
      </c>
      <c r="E200" s="22">
        <v>3647532.52</v>
      </c>
      <c r="F200" s="22">
        <v>3699165.37</v>
      </c>
      <c r="G200" s="22">
        <f t="shared" si="2"/>
        <v>-51632.850000000093</v>
      </c>
    </row>
    <row r="201" spans="1:7" hidden="1" x14ac:dyDescent="0.25">
      <c r="A201" t="s">
        <v>666</v>
      </c>
      <c r="B201" t="s">
        <v>17</v>
      </c>
      <c r="C201" t="s">
        <v>640</v>
      </c>
      <c r="E201" s="22">
        <v>3518675.64</v>
      </c>
      <c r="F201" s="22">
        <v>3572055.18</v>
      </c>
      <c r="G201" s="22">
        <f t="shared" ref="G201:G264" si="3">+E201-F201</f>
        <v>-53379.540000000037</v>
      </c>
    </row>
    <row r="202" spans="1:7" hidden="1" x14ac:dyDescent="0.25">
      <c r="A202" t="s">
        <v>667</v>
      </c>
      <c r="B202" t="s">
        <v>17</v>
      </c>
      <c r="C202" t="s">
        <v>668</v>
      </c>
      <c r="E202" s="22">
        <v>3518675.64</v>
      </c>
      <c r="F202" s="22">
        <v>3572055.18</v>
      </c>
      <c r="G202" s="22">
        <f t="shared" si="3"/>
        <v>-53379.540000000037</v>
      </c>
    </row>
    <row r="203" spans="1:7" hidden="1" x14ac:dyDescent="0.25">
      <c r="A203" t="s">
        <v>669</v>
      </c>
      <c r="B203" t="s">
        <v>17</v>
      </c>
      <c r="C203" t="s">
        <v>644</v>
      </c>
      <c r="E203" s="22">
        <v>3266325.22</v>
      </c>
      <c r="F203" s="22">
        <v>3313040.15</v>
      </c>
      <c r="G203" s="22">
        <f t="shared" si="3"/>
        <v>-46714.929999999702</v>
      </c>
    </row>
    <row r="204" spans="1:7" hidden="1" x14ac:dyDescent="0.25">
      <c r="A204" t="s">
        <v>670</v>
      </c>
      <c r="B204" t="s">
        <v>13</v>
      </c>
      <c r="C204" t="s">
        <v>644</v>
      </c>
      <c r="E204" s="22">
        <v>106566.01</v>
      </c>
      <c r="F204" s="22">
        <v>111118.51</v>
      </c>
      <c r="G204" s="22">
        <f t="shared" si="3"/>
        <v>-4552.5</v>
      </c>
    </row>
    <row r="205" spans="1:7" hidden="1" x14ac:dyDescent="0.25">
      <c r="A205" t="s">
        <v>2735</v>
      </c>
      <c r="B205" t="s">
        <v>13</v>
      </c>
      <c r="C205" t="s">
        <v>671</v>
      </c>
      <c r="E205" s="22">
        <v>21708.47</v>
      </c>
      <c r="F205" s="22">
        <v>19933.88</v>
      </c>
      <c r="G205" s="22">
        <f t="shared" si="3"/>
        <v>1774.5900000000001</v>
      </c>
    </row>
    <row r="206" spans="1:7" hidden="1" x14ac:dyDescent="0.25">
      <c r="A206" t="s">
        <v>672</v>
      </c>
      <c r="B206" t="s">
        <v>13</v>
      </c>
      <c r="C206" t="s">
        <v>673</v>
      </c>
      <c r="E206" s="22">
        <v>3010398.53</v>
      </c>
      <c r="F206" s="22">
        <v>3037518.86</v>
      </c>
      <c r="G206" s="22">
        <f t="shared" si="3"/>
        <v>-27120.330000000075</v>
      </c>
    </row>
    <row r="207" spans="1:7" hidden="1" x14ac:dyDescent="0.25">
      <c r="A207" t="s">
        <v>2539</v>
      </c>
      <c r="B207" t="s">
        <v>13</v>
      </c>
      <c r="C207" t="s">
        <v>1422</v>
      </c>
      <c r="E207" s="22">
        <v>5671.88</v>
      </c>
      <c r="F207" s="22">
        <v>5663.2</v>
      </c>
      <c r="G207" s="22">
        <f t="shared" si="3"/>
        <v>8.680000000000291</v>
      </c>
    </row>
    <row r="208" spans="1:7" hidden="1" x14ac:dyDescent="0.25">
      <c r="A208" t="s">
        <v>674</v>
      </c>
      <c r="B208" t="s">
        <v>13</v>
      </c>
      <c r="C208" t="s">
        <v>675</v>
      </c>
      <c r="E208" s="22">
        <v>121980.33</v>
      </c>
      <c r="F208" s="22">
        <v>138805.70000000001</v>
      </c>
      <c r="G208" s="22">
        <f t="shared" si="3"/>
        <v>-16825.37000000001</v>
      </c>
    </row>
    <row r="209" spans="1:7" hidden="1" x14ac:dyDescent="0.25">
      <c r="A209" t="s">
        <v>3363</v>
      </c>
      <c r="B209" t="s">
        <v>17</v>
      </c>
      <c r="C209" t="s">
        <v>676</v>
      </c>
      <c r="E209" s="22">
        <v>1007.73</v>
      </c>
      <c r="F209" s="22">
        <v>1550.56</v>
      </c>
      <c r="G209" s="22">
        <f t="shared" si="3"/>
        <v>-542.82999999999993</v>
      </c>
    </row>
    <row r="210" spans="1:7" hidden="1" x14ac:dyDescent="0.25">
      <c r="A210" t="s">
        <v>3364</v>
      </c>
      <c r="B210" t="s">
        <v>13</v>
      </c>
      <c r="C210" t="s">
        <v>678</v>
      </c>
      <c r="E210" s="22">
        <v>1007.73</v>
      </c>
      <c r="F210" s="22">
        <v>1550.56</v>
      </c>
      <c r="G210" s="22">
        <f t="shared" si="3"/>
        <v>-542.82999999999993</v>
      </c>
    </row>
    <row r="211" spans="1:7" hidden="1" x14ac:dyDescent="0.25">
      <c r="A211" t="s">
        <v>680</v>
      </c>
      <c r="B211" t="s">
        <v>17</v>
      </c>
      <c r="C211" t="s">
        <v>681</v>
      </c>
      <c r="E211" s="22">
        <v>251342.69</v>
      </c>
      <c r="F211" s="22">
        <v>257464.47</v>
      </c>
      <c r="G211" s="22">
        <f t="shared" si="3"/>
        <v>-6121.7799999999988</v>
      </c>
    </row>
    <row r="212" spans="1:7" hidden="1" x14ac:dyDescent="0.25">
      <c r="A212" t="s">
        <v>682</v>
      </c>
      <c r="B212" t="s">
        <v>13</v>
      </c>
      <c r="C212" t="s">
        <v>681</v>
      </c>
      <c r="E212" s="22">
        <v>251342.69</v>
      </c>
      <c r="F212" s="22">
        <v>257464.47</v>
      </c>
      <c r="G212" s="22">
        <f t="shared" si="3"/>
        <v>-6121.7799999999988</v>
      </c>
    </row>
    <row r="213" spans="1:7" hidden="1" x14ac:dyDescent="0.25">
      <c r="A213" t="s">
        <v>683</v>
      </c>
      <c r="B213" t="s">
        <v>17</v>
      </c>
      <c r="C213" t="s">
        <v>684</v>
      </c>
      <c r="E213" s="22">
        <v>128856.88</v>
      </c>
      <c r="F213" s="22">
        <v>127110.19</v>
      </c>
      <c r="G213" s="22">
        <f t="shared" si="3"/>
        <v>1746.6900000000023</v>
      </c>
    </row>
    <row r="214" spans="1:7" hidden="1" x14ac:dyDescent="0.25">
      <c r="A214" t="s">
        <v>685</v>
      </c>
      <c r="B214" t="s">
        <v>17</v>
      </c>
      <c r="C214" t="s">
        <v>668</v>
      </c>
      <c r="E214" s="22">
        <v>128856.88</v>
      </c>
      <c r="F214" s="22">
        <v>127110.19</v>
      </c>
      <c r="G214" s="22">
        <f t="shared" si="3"/>
        <v>1746.6900000000023</v>
      </c>
    </row>
    <row r="215" spans="1:7" hidden="1" x14ac:dyDescent="0.25">
      <c r="A215" t="s">
        <v>686</v>
      </c>
      <c r="B215" t="s">
        <v>17</v>
      </c>
      <c r="C215" t="s">
        <v>644</v>
      </c>
      <c r="E215" s="22">
        <v>111791.57</v>
      </c>
      <c r="F215" s="22">
        <v>110056.18</v>
      </c>
      <c r="G215" s="22">
        <f t="shared" si="3"/>
        <v>1735.390000000014</v>
      </c>
    </row>
    <row r="216" spans="1:7" hidden="1" x14ac:dyDescent="0.25">
      <c r="A216" t="s">
        <v>2874</v>
      </c>
      <c r="B216" t="s">
        <v>13</v>
      </c>
      <c r="C216" t="s">
        <v>644</v>
      </c>
      <c r="E216" s="22">
        <v>1177.72</v>
      </c>
      <c r="F216" s="22">
        <v>986.2</v>
      </c>
      <c r="G216" s="22">
        <f t="shared" si="3"/>
        <v>191.51999999999998</v>
      </c>
    </row>
    <row r="217" spans="1:7" hidden="1" x14ac:dyDescent="0.25">
      <c r="A217" t="s">
        <v>2758</v>
      </c>
      <c r="B217" t="s">
        <v>13</v>
      </c>
      <c r="C217" t="s">
        <v>671</v>
      </c>
      <c r="E217" s="22">
        <v>1571.88</v>
      </c>
      <c r="F217" s="22">
        <v>1690.91</v>
      </c>
      <c r="G217" s="22">
        <f t="shared" si="3"/>
        <v>-119.02999999999997</v>
      </c>
    </row>
    <row r="218" spans="1:7" hidden="1" x14ac:dyDescent="0.25">
      <c r="A218" t="s">
        <v>687</v>
      </c>
      <c r="B218" t="s">
        <v>13</v>
      </c>
      <c r="C218" t="s">
        <v>673</v>
      </c>
      <c r="E218" s="22">
        <v>105112.19</v>
      </c>
      <c r="F218" s="22">
        <v>104276.39</v>
      </c>
      <c r="G218" s="22">
        <f t="shared" si="3"/>
        <v>835.80000000000291</v>
      </c>
    </row>
    <row r="219" spans="1:7" hidden="1" x14ac:dyDescent="0.25">
      <c r="A219" t="s">
        <v>2564</v>
      </c>
      <c r="B219" t="s">
        <v>13</v>
      </c>
      <c r="C219" t="s">
        <v>1422</v>
      </c>
      <c r="E219" s="22">
        <v>289.2</v>
      </c>
      <c r="F219" s="22">
        <v>299.55</v>
      </c>
      <c r="G219" s="22">
        <f t="shared" si="3"/>
        <v>-10.350000000000023</v>
      </c>
    </row>
    <row r="220" spans="1:7" hidden="1" x14ac:dyDescent="0.25">
      <c r="A220" t="s">
        <v>688</v>
      </c>
      <c r="B220" t="s">
        <v>13</v>
      </c>
      <c r="C220" t="s">
        <v>675</v>
      </c>
      <c r="E220" s="22">
        <v>3640.58</v>
      </c>
      <c r="F220" s="22">
        <v>2803.13</v>
      </c>
      <c r="G220" s="22">
        <f t="shared" si="3"/>
        <v>837.44999999999982</v>
      </c>
    </row>
    <row r="221" spans="1:7" hidden="1" x14ac:dyDescent="0.25">
      <c r="A221" t="s">
        <v>689</v>
      </c>
      <c r="B221" t="s">
        <v>17</v>
      </c>
      <c r="C221" t="s">
        <v>681</v>
      </c>
      <c r="E221" s="22">
        <v>17065.310000000001</v>
      </c>
      <c r="F221" s="22">
        <v>17054.009999999998</v>
      </c>
      <c r="G221" s="22">
        <f t="shared" si="3"/>
        <v>11.30000000000291</v>
      </c>
    </row>
    <row r="222" spans="1:7" hidden="1" x14ac:dyDescent="0.25">
      <c r="A222" t="s">
        <v>690</v>
      </c>
      <c r="B222" t="s">
        <v>13</v>
      </c>
      <c r="C222" t="s">
        <v>681</v>
      </c>
      <c r="E222" s="22">
        <v>17065.310000000001</v>
      </c>
      <c r="F222" s="22">
        <v>17054.009999999998</v>
      </c>
      <c r="G222" s="22">
        <f t="shared" si="3"/>
        <v>11.30000000000291</v>
      </c>
    </row>
    <row r="223" spans="1:7" hidden="1" x14ac:dyDescent="0.25">
      <c r="A223" t="s">
        <v>67</v>
      </c>
      <c r="B223" t="s">
        <v>17</v>
      </c>
      <c r="C223" t="s">
        <v>57</v>
      </c>
      <c r="E223" s="22">
        <v>92605.18</v>
      </c>
      <c r="F223" s="22">
        <v>89844.97</v>
      </c>
      <c r="G223" s="22">
        <f t="shared" si="3"/>
        <v>2760.2099999999919</v>
      </c>
    </row>
    <row r="224" spans="1:7" hidden="1" x14ac:dyDescent="0.25">
      <c r="A224" t="s">
        <v>68</v>
      </c>
      <c r="B224" t="s">
        <v>17</v>
      </c>
      <c r="C224" t="s">
        <v>59</v>
      </c>
      <c r="E224" s="22">
        <v>92605.18</v>
      </c>
      <c r="F224" s="22">
        <v>89844.97</v>
      </c>
      <c r="G224" s="22">
        <f t="shared" si="3"/>
        <v>2760.2099999999919</v>
      </c>
    </row>
    <row r="225" spans="1:7" hidden="1" x14ac:dyDescent="0.25">
      <c r="A225" t="s">
        <v>691</v>
      </c>
      <c r="B225" t="s">
        <v>17</v>
      </c>
      <c r="C225" t="s">
        <v>652</v>
      </c>
      <c r="E225" s="22">
        <v>749.33</v>
      </c>
      <c r="F225" s="22">
        <v>778.08</v>
      </c>
      <c r="G225" s="22">
        <f t="shared" si="3"/>
        <v>-28.75</v>
      </c>
    </row>
    <row r="226" spans="1:7" hidden="1" x14ac:dyDescent="0.25">
      <c r="A226" t="s">
        <v>692</v>
      </c>
      <c r="B226" t="s">
        <v>17</v>
      </c>
      <c r="C226" t="s">
        <v>668</v>
      </c>
      <c r="E226" s="22">
        <v>749.33</v>
      </c>
      <c r="F226" s="22">
        <v>778.08</v>
      </c>
      <c r="G226" s="22">
        <f t="shared" si="3"/>
        <v>-28.75</v>
      </c>
    </row>
    <row r="227" spans="1:7" hidden="1" x14ac:dyDescent="0.25">
      <c r="A227" t="s">
        <v>693</v>
      </c>
      <c r="B227" t="s">
        <v>17</v>
      </c>
      <c r="C227" t="s">
        <v>644</v>
      </c>
      <c r="E227" s="22">
        <v>662.47</v>
      </c>
      <c r="F227" s="22">
        <v>681.38</v>
      </c>
      <c r="G227" s="22">
        <f t="shared" si="3"/>
        <v>-18.909999999999968</v>
      </c>
    </row>
    <row r="228" spans="1:7" hidden="1" x14ac:dyDescent="0.25">
      <c r="A228" t="s">
        <v>694</v>
      </c>
      <c r="B228" t="s">
        <v>13</v>
      </c>
      <c r="C228" t="s">
        <v>644</v>
      </c>
      <c r="E228" s="22">
        <v>46.34</v>
      </c>
      <c r="F228" s="22">
        <v>10.86</v>
      </c>
      <c r="G228" s="22">
        <f t="shared" si="3"/>
        <v>35.480000000000004</v>
      </c>
    </row>
    <row r="229" spans="1:7" hidden="1" x14ac:dyDescent="0.25">
      <c r="A229" t="s">
        <v>695</v>
      </c>
      <c r="B229" t="s">
        <v>13</v>
      </c>
      <c r="C229" t="s">
        <v>671</v>
      </c>
      <c r="E229" s="22">
        <v>9.4600000000000009</v>
      </c>
      <c r="F229" s="22">
        <v>8.15</v>
      </c>
      <c r="G229" s="22">
        <f t="shared" si="3"/>
        <v>1.3100000000000005</v>
      </c>
    </row>
    <row r="230" spans="1:7" hidden="1" x14ac:dyDescent="0.25">
      <c r="A230" t="s">
        <v>696</v>
      </c>
      <c r="B230" t="s">
        <v>13</v>
      </c>
      <c r="C230" t="s">
        <v>673</v>
      </c>
      <c r="E230" s="22">
        <v>588.25</v>
      </c>
      <c r="F230" s="22">
        <v>638.72</v>
      </c>
      <c r="G230" s="22">
        <f t="shared" si="3"/>
        <v>-50.470000000000027</v>
      </c>
    </row>
    <row r="231" spans="1:7" hidden="1" x14ac:dyDescent="0.25">
      <c r="A231" t="s">
        <v>2565</v>
      </c>
      <c r="B231" t="s">
        <v>13</v>
      </c>
      <c r="C231" t="s">
        <v>1422</v>
      </c>
      <c r="E231" s="22">
        <v>1.24</v>
      </c>
      <c r="F231" s="22">
        <v>2.04</v>
      </c>
      <c r="G231" s="22">
        <f t="shared" si="3"/>
        <v>-0.8</v>
      </c>
    </row>
    <row r="232" spans="1:7" hidden="1" x14ac:dyDescent="0.25">
      <c r="A232" t="s">
        <v>697</v>
      </c>
      <c r="B232" t="s">
        <v>13</v>
      </c>
      <c r="C232" t="s">
        <v>675</v>
      </c>
      <c r="E232" s="22">
        <v>17.18</v>
      </c>
      <c r="F232" s="22">
        <v>21.61</v>
      </c>
      <c r="G232" s="22">
        <f t="shared" si="3"/>
        <v>-4.43</v>
      </c>
    </row>
    <row r="233" spans="1:7" hidden="1" x14ac:dyDescent="0.25">
      <c r="A233" t="s">
        <v>3401</v>
      </c>
      <c r="B233" t="s">
        <v>17</v>
      </c>
      <c r="C233" t="s">
        <v>676</v>
      </c>
      <c r="E233" s="22">
        <v>0</v>
      </c>
      <c r="F233" s="22">
        <v>0</v>
      </c>
      <c r="G233" s="22">
        <f t="shared" si="3"/>
        <v>0</v>
      </c>
    </row>
    <row r="234" spans="1:7" hidden="1" x14ac:dyDescent="0.25">
      <c r="A234" t="s">
        <v>3402</v>
      </c>
      <c r="B234" t="s">
        <v>13</v>
      </c>
      <c r="C234" t="s">
        <v>678</v>
      </c>
      <c r="E234" s="22">
        <v>0</v>
      </c>
      <c r="F234" s="22">
        <v>0</v>
      </c>
      <c r="G234" s="22">
        <f t="shared" si="3"/>
        <v>0</v>
      </c>
    </row>
    <row r="235" spans="1:7" hidden="1" x14ac:dyDescent="0.25">
      <c r="A235" t="s">
        <v>698</v>
      </c>
      <c r="B235" t="s">
        <v>17</v>
      </c>
      <c r="C235" t="s">
        <v>681</v>
      </c>
      <c r="E235" s="22">
        <v>86.86</v>
      </c>
      <c r="F235" s="22">
        <v>96.7</v>
      </c>
      <c r="G235" s="22">
        <f t="shared" si="3"/>
        <v>-9.8400000000000034</v>
      </c>
    </row>
    <row r="236" spans="1:7" hidden="1" x14ac:dyDescent="0.25">
      <c r="A236" t="s">
        <v>699</v>
      </c>
      <c r="B236" t="s">
        <v>13</v>
      </c>
      <c r="C236" t="s">
        <v>681</v>
      </c>
      <c r="E236" s="22">
        <v>86.86</v>
      </c>
      <c r="F236" s="22">
        <v>96.7</v>
      </c>
      <c r="G236" s="22">
        <f t="shared" si="3"/>
        <v>-9.8400000000000034</v>
      </c>
    </row>
    <row r="237" spans="1:7" hidden="1" x14ac:dyDescent="0.25">
      <c r="A237" t="s">
        <v>700</v>
      </c>
      <c r="B237" t="s">
        <v>17</v>
      </c>
      <c r="C237" t="s">
        <v>657</v>
      </c>
      <c r="E237" s="22">
        <v>64339.63</v>
      </c>
      <c r="F237" s="22">
        <v>62269.22</v>
      </c>
      <c r="G237" s="22">
        <f t="shared" si="3"/>
        <v>2070.4099999999962</v>
      </c>
    </row>
    <row r="238" spans="1:7" hidden="1" x14ac:dyDescent="0.25">
      <c r="A238" t="s">
        <v>701</v>
      </c>
      <c r="B238" t="s">
        <v>17</v>
      </c>
      <c r="C238" t="s">
        <v>668</v>
      </c>
      <c r="E238" s="22">
        <v>64339.63</v>
      </c>
      <c r="F238" s="22">
        <v>62269.22</v>
      </c>
      <c r="G238" s="22">
        <f t="shared" si="3"/>
        <v>2070.4099999999962</v>
      </c>
    </row>
    <row r="239" spans="1:7" hidden="1" x14ac:dyDescent="0.25">
      <c r="A239" t="s">
        <v>702</v>
      </c>
      <c r="B239" t="s">
        <v>17</v>
      </c>
      <c r="C239" t="s">
        <v>644</v>
      </c>
      <c r="E239" s="22">
        <v>58023.67</v>
      </c>
      <c r="F239" s="22">
        <v>55774.33</v>
      </c>
      <c r="G239" s="22">
        <f t="shared" si="3"/>
        <v>2249.3399999999965</v>
      </c>
    </row>
    <row r="240" spans="1:7" hidden="1" x14ac:dyDescent="0.25">
      <c r="A240" t="s">
        <v>2875</v>
      </c>
      <c r="B240" t="s">
        <v>13</v>
      </c>
      <c r="C240" t="s">
        <v>644</v>
      </c>
      <c r="E240" s="22">
        <v>394.49</v>
      </c>
      <c r="F240" s="22">
        <v>404.72</v>
      </c>
      <c r="G240" s="22">
        <f t="shared" si="3"/>
        <v>-10.230000000000018</v>
      </c>
    </row>
    <row r="241" spans="1:7" hidden="1" x14ac:dyDescent="0.25">
      <c r="A241" t="s">
        <v>2808</v>
      </c>
      <c r="B241" t="s">
        <v>13</v>
      </c>
      <c r="C241" t="s">
        <v>671</v>
      </c>
      <c r="E241" s="22">
        <v>624.54</v>
      </c>
      <c r="F241" s="22">
        <v>606.1</v>
      </c>
      <c r="G241" s="22">
        <f t="shared" si="3"/>
        <v>18.439999999999941</v>
      </c>
    </row>
    <row r="242" spans="1:7" hidden="1" x14ac:dyDescent="0.25">
      <c r="A242" t="s">
        <v>703</v>
      </c>
      <c r="B242" t="s">
        <v>13</v>
      </c>
      <c r="C242" t="s">
        <v>673</v>
      </c>
      <c r="E242" s="22">
        <v>55313.98</v>
      </c>
      <c r="F242" s="22">
        <v>53403</v>
      </c>
      <c r="G242" s="22">
        <f t="shared" si="3"/>
        <v>1910.9800000000032</v>
      </c>
    </row>
    <row r="243" spans="1:7" hidden="1" x14ac:dyDescent="0.25">
      <c r="A243" t="s">
        <v>2566</v>
      </c>
      <c r="B243" t="s">
        <v>13</v>
      </c>
      <c r="C243" t="s">
        <v>1422</v>
      </c>
      <c r="E243" s="22">
        <v>178.7</v>
      </c>
      <c r="F243" s="22">
        <v>186.82</v>
      </c>
      <c r="G243" s="22">
        <f t="shared" si="3"/>
        <v>-8.1200000000000045</v>
      </c>
    </row>
    <row r="244" spans="1:7" hidden="1" x14ac:dyDescent="0.25">
      <c r="A244" t="s">
        <v>704</v>
      </c>
      <c r="B244" t="s">
        <v>13</v>
      </c>
      <c r="C244" t="s">
        <v>675</v>
      </c>
      <c r="E244" s="22">
        <v>1511.96</v>
      </c>
      <c r="F244" s="22">
        <v>1173.69</v>
      </c>
      <c r="G244" s="22">
        <f t="shared" si="3"/>
        <v>338.27</v>
      </c>
    </row>
    <row r="245" spans="1:7" hidden="1" x14ac:dyDescent="0.25">
      <c r="A245" t="s">
        <v>705</v>
      </c>
      <c r="B245" t="s">
        <v>17</v>
      </c>
      <c r="C245" t="s">
        <v>681</v>
      </c>
      <c r="E245" s="22">
        <v>6315.96</v>
      </c>
      <c r="F245" s="22">
        <v>6494.89</v>
      </c>
      <c r="G245" s="22">
        <f t="shared" si="3"/>
        <v>-178.93000000000029</v>
      </c>
    </row>
    <row r="246" spans="1:7" hidden="1" x14ac:dyDescent="0.25">
      <c r="A246" t="s">
        <v>706</v>
      </c>
      <c r="B246" t="s">
        <v>13</v>
      </c>
      <c r="C246" t="s">
        <v>681</v>
      </c>
      <c r="E246" s="22">
        <v>6315.96</v>
      </c>
      <c r="F246" s="22">
        <v>6494.89</v>
      </c>
      <c r="G246" s="22">
        <f t="shared" si="3"/>
        <v>-178.93000000000029</v>
      </c>
    </row>
    <row r="247" spans="1:7" hidden="1" x14ac:dyDescent="0.25">
      <c r="A247" t="s">
        <v>707</v>
      </c>
      <c r="B247" t="s">
        <v>17</v>
      </c>
      <c r="C247" t="s">
        <v>708</v>
      </c>
      <c r="E247" s="22">
        <v>101530.4</v>
      </c>
      <c r="F247" s="22">
        <v>114088.48</v>
      </c>
      <c r="G247" s="22">
        <f t="shared" si="3"/>
        <v>-12558.080000000002</v>
      </c>
    </row>
    <row r="248" spans="1:7" hidden="1" x14ac:dyDescent="0.25">
      <c r="A248" t="s">
        <v>709</v>
      </c>
      <c r="B248" t="s">
        <v>17</v>
      </c>
      <c r="C248" t="s">
        <v>668</v>
      </c>
      <c r="E248" s="22">
        <v>101530.4</v>
      </c>
      <c r="F248" s="22">
        <v>114088.48</v>
      </c>
      <c r="G248" s="22">
        <f t="shared" si="3"/>
        <v>-12558.080000000002</v>
      </c>
    </row>
    <row r="249" spans="1:7" hidden="1" x14ac:dyDescent="0.25">
      <c r="A249" t="s">
        <v>710</v>
      </c>
      <c r="B249" t="s">
        <v>17</v>
      </c>
      <c r="C249" t="s">
        <v>644</v>
      </c>
      <c r="E249" s="22">
        <v>89506.880000000005</v>
      </c>
      <c r="F249" s="22">
        <v>101091.46</v>
      </c>
      <c r="G249" s="22">
        <f t="shared" si="3"/>
        <v>-11584.580000000002</v>
      </c>
    </row>
    <row r="250" spans="1:7" hidden="1" x14ac:dyDescent="0.25">
      <c r="A250" t="s">
        <v>2838</v>
      </c>
      <c r="B250" t="s">
        <v>13</v>
      </c>
      <c r="C250" t="s">
        <v>644</v>
      </c>
      <c r="E250" s="22">
        <v>759.03</v>
      </c>
      <c r="F250" s="22">
        <v>809.61</v>
      </c>
      <c r="G250" s="22">
        <f t="shared" si="3"/>
        <v>-50.580000000000041</v>
      </c>
    </row>
    <row r="251" spans="1:7" hidden="1" x14ac:dyDescent="0.25">
      <c r="A251" t="s">
        <v>711</v>
      </c>
      <c r="B251" t="s">
        <v>13</v>
      </c>
      <c r="C251" t="s">
        <v>671</v>
      </c>
      <c r="E251" s="22">
        <v>1729.75</v>
      </c>
      <c r="F251" s="22">
        <v>1535.84</v>
      </c>
      <c r="G251" s="22">
        <f t="shared" si="3"/>
        <v>193.91000000000008</v>
      </c>
    </row>
    <row r="252" spans="1:7" hidden="1" x14ac:dyDescent="0.25">
      <c r="A252" t="s">
        <v>712</v>
      </c>
      <c r="B252" t="s">
        <v>13</v>
      </c>
      <c r="C252" t="s">
        <v>673</v>
      </c>
      <c r="E252" s="22">
        <v>82275.789999999994</v>
      </c>
      <c r="F252" s="22">
        <v>93355.8</v>
      </c>
      <c r="G252" s="22">
        <f t="shared" si="3"/>
        <v>-11080.010000000009</v>
      </c>
    </row>
    <row r="253" spans="1:7" hidden="1" x14ac:dyDescent="0.25">
      <c r="A253" t="s">
        <v>2708</v>
      </c>
      <c r="B253" t="s">
        <v>13</v>
      </c>
      <c r="C253" t="s">
        <v>1422</v>
      </c>
      <c r="E253" s="22">
        <v>1121.1600000000001</v>
      </c>
      <c r="F253" s="22">
        <v>1141.17</v>
      </c>
      <c r="G253" s="22">
        <f t="shared" si="3"/>
        <v>-20.009999999999991</v>
      </c>
    </row>
    <row r="254" spans="1:7" hidden="1" x14ac:dyDescent="0.25">
      <c r="A254" t="s">
        <v>2603</v>
      </c>
      <c r="B254" t="s">
        <v>13</v>
      </c>
      <c r="C254" t="s">
        <v>675</v>
      </c>
      <c r="E254" s="22">
        <v>3621.15</v>
      </c>
      <c r="F254" s="22">
        <v>4249.04</v>
      </c>
      <c r="G254" s="22">
        <f t="shared" si="3"/>
        <v>-627.88999999999987</v>
      </c>
    </row>
    <row r="255" spans="1:7" hidden="1" x14ac:dyDescent="0.25">
      <c r="A255" t="s">
        <v>713</v>
      </c>
      <c r="B255" t="s">
        <v>17</v>
      </c>
      <c r="C255" t="s">
        <v>681</v>
      </c>
      <c r="E255" s="22">
        <v>12023.52</v>
      </c>
      <c r="F255" s="22">
        <v>12997.02</v>
      </c>
      <c r="G255" s="22">
        <f t="shared" si="3"/>
        <v>-973.5</v>
      </c>
    </row>
    <row r="256" spans="1:7" hidden="1" x14ac:dyDescent="0.25">
      <c r="A256" t="s">
        <v>714</v>
      </c>
      <c r="B256" t="s">
        <v>13</v>
      </c>
      <c r="C256" t="s">
        <v>681</v>
      </c>
      <c r="E256" s="22">
        <v>12023.52</v>
      </c>
      <c r="F256" s="22">
        <v>12997.02</v>
      </c>
      <c r="G256" s="22">
        <f t="shared" si="3"/>
        <v>-973.5</v>
      </c>
    </row>
    <row r="257" spans="1:7" hidden="1" x14ac:dyDescent="0.25">
      <c r="A257" t="s">
        <v>715</v>
      </c>
      <c r="B257" t="s">
        <v>17</v>
      </c>
      <c r="C257" t="s">
        <v>662</v>
      </c>
      <c r="E257" s="22">
        <v>27516.22</v>
      </c>
      <c r="F257" s="22">
        <v>26797.67</v>
      </c>
      <c r="G257" s="22">
        <f t="shared" si="3"/>
        <v>718.55000000000291</v>
      </c>
    </row>
    <row r="258" spans="1:7" hidden="1" x14ac:dyDescent="0.25">
      <c r="A258" t="s">
        <v>716</v>
      </c>
      <c r="B258" t="s">
        <v>17</v>
      </c>
      <c r="C258" t="s">
        <v>668</v>
      </c>
      <c r="E258" s="22">
        <v>27516.22</v>
      </c>
      <c r="F258" s="22">
        <v>26797.67</v>
      </c>
      <c r="G258" s="22">
        <f t="shared" si="3"/>
        <v>718.55000000000291</v>
      </c>
    </row>
    <row r="259" spans="1:7" hidden="1" x14ac:dyDescent="0.25">
      <c r="A259" t="s">
        <v>717</v>
      </c>
      <c r="B259" t="s">
        <v>17</v>
      </c>
      <c r="C259" t="s">
        <v>644</v>
      </c>
      <c r="E259" s="22">
        <v>25644.94</v>
      </c>
      <c r="F259" s="22">
        <v>24951.94</v>
      </c>
      <c r="G259" s="22">
        <f t="shared" si="3"/>
        <v>693</v>
      </c>
    </row>
    <row r="260" spans="1:7" hidden="1" x14ac:dyDescent="0.25">
      <c r="A260" t="s">
        <v>718</v>
      </c>
      <c r="B260" t="s">
        <v>13</v>
      </c>
      <c r="C260" t="s">
        <v>644</v>
      </c>
      <c r="E260" s="22">
        <v>787.9</v>
      </c>
      <c r="F260" s="22">
        <v>776.42</v>
      </c>
      <c r="G260" s="22">
        <f t="shared" si="3"/>
        <v>11.480000000000018</v>
      </c>
    </row>
    <row r="261" spans="1:7" hidden="1" x14ac:dyDescent="0.25">
      <c r="A261" t="s">
        <v>2759</v>
      </c>
      <c r="B261" t="s">
        <v>13</v>
      </c>
      <c r="C261" t="s">
        <v>671</v>
      </c>
      <c r="E261" s="22">
        <v>173.64</v>
      </c>
      <c r="F261" s="22">
        <v>147.25</v>
      </c>
      <c r="G261" s="22">
        <f t="shared" si="3"/>
        <v>26.389999999999986</v>
      </c>
    </row>
    <row r="262" spans="1:7" hidden="1" x14ac:dyDescent="0.25">
      <c r="A262" t="s">
        <v>719</v>
      </c>
      <c r="B262" t="s">
        <v>13</v>
      </c>
      <c r="C262" t="s">
        <v>673</v>
      </c>
      <c r="E262" s="22">
        <v>23678.639999999999</v>
      </c>
      <c r="F262" s="22">
        <v>22943.09</v>
      </c>
      <c r="G262" s="22">
        <f t="shared" si="3"/>
        <v>735.54999999999927</v>
      </c>
    </row>
    <row r="263" spans="1:7" hidden="1" x14ac:dyDescent="0.25">
      <c r="A263" t="s">
        <v>2567</v>
      </c>
      <c r="B263" t="s">
        <v>13</v>
      </c>
      <c r="C263" t="s">
        <v>1422</v>
      </c>
      <c r="E263" s="22">
        <v>43.85</v>
      </c>
      <c r="F263" s="22">
        <v>44.55</v>
      </c>
      <c r="G263" s="22">
        <f t="shared" si="3"/>
        <v>-0.69999999999999574</v>
      </c>
    </row>
    <row r="264" spans="1:7" hidden="1" x14ac:dyDescent="0.25">
      <c r="A264" t="s">
        <v>720</v>
      </c>
      <c r="B264" t="s">
        <v>13</v>
      </c>
      <c r="C264" t="s">
        <v>675</v>
      </c>
      <c r="E264" s="22">
        <v>960.91</v>
      </c>
      <c r="F264" s="22">
        <v>1040.6300000000001</v>
      </c>
      <c r="G264" s="22">
        <f t="shared" si="3"/>
        <v>-79.720000000000141</v>
      </c>
    </row>
    <row r="265" spans="1:7" hidden="1" x14ac:dyDescent="0.25">
      <c r="A265" t="s">
        <v>3365</v>
      </c>
      <c r="B265" t="s">
        <v>17</v>
      </c>
      <c r="C265" t="s">
        <v>676</v>
      </c>
      <c r="E265" s="22">
        <v>4.8499999999999996</v>
      </c>
      <c r="F265" s="22">
        <v>11.59</v>
      </c>
      <c r="G265" s="22">
        <f t="shared" ref="G265:G328" si="4">+E265-F265</f>
        <v>-6.74</v>
      </c>
    </row>
    <row r="266" spans="1:7" hidden="1" x14ac:dyDescent="0.25">
      <c r="A266" t="s">
        <v>3366</v>
      </c>
      <c r="B266" t="s">
        <v>13</v>
      </c>
      <c r="C266" t="s">
        <v>678</v>
      </c>
      <c r="E266" s="22">
        <v>4.8499999999999996</v>
      </c>
      <c r="F266" s="22">
        <v>11.59</v>
      </c>
      <c r="G266" s="22">
        <f t="shared" si="4"/>
        <v>-6.74</v>
      </c>
    </row>
    <row r="267" spans="1:7" hidden="1" x14ac:dyDescent="0.25">
      <c r="A267" t="s">
        <v>721</v>
      </c>
      <c r="B267" t="s">
        <v>17</v>
      </c>
      <c r="C267" t="s">
        <v>681</v>
      </c>
      <c r="E267" s="22">
        <v>1866.43</v>
      </c>
      <c r="F267" s="22">
        <v>1834.14</v>
      </c>
      <c r="G267" s="22">
        <f t="shared" si="4"/>
        <v>32.289999999999964</v>
      </c>
    </row>
    <row r="268" spans="1:7" hidden="1" x14ac:dyDescent="0.25">
      <c r="A268" t="s">
        <v>722</v>
      </c>
      <c r="B268" t="s">
        <v>13</v>
      </c>
      <c r="C268" t="s">
        <v>681</v>
      </c>
      <c r="E268" s="22">
        <v>1866.43</v>
      </c>
      <c r="F268" s="22">
        <v>1834.14</v>
      </c>
      <c r="G268" s="22">
        <f t="shared" si="4"/>
        <v>32.289999999999964</v>
      </c>
    </row>
    <row r="269" spans="1:7" hidden="1" x14ac:dyDescent="0.25">
      <c r="A269" t="s">
        <v>723</v>
      </c>
      <c r="B269" t="s">
        <v>17</v>
      </c>
      <c r="C269" t="s">
        <v>724</v>
      </c>
      <c r="E269" s="22">
        <v>-101530.4</v>
      </c>
      <c r="F269" s="22">
        <v>-114088.48</v>
      </c>
      <c r="G269" s="22">
        <f t="shared" si="4"/>
        <v>12558.080000000002</v>
      </c>
    </row>
    <row r="270" spans="1:7" hidden="1" x14ac:dyDescent="0.25">
      <c r="A270" t="s">
        <v>725</v>
      </c>
      <c r="B270" t="s">
        <v>17</v>
      </c>
      <c r="C270" t="s">
        <v>668</v>
      </c>
      <c r="E270" s="22">
        <v>-101530.4</v>
      </c>
      <c r="F270" s="22">
        <v>-114088.48</v>
      </c>
      <c r="G270" s="22">
        <f t="shared" si="4"/>
        <v>12558.080000000002</v>
      </c>
    </row>
    <row r="271" spans="1:7" hidden="1" x14ac:dyDescent="0.25">
      <c r="A271" t="s">
        <v>726</v>
      </c>
      <c r="B271" t="s">
        <v>17</v>
      </c>
      <c r="C271" t="s">
        <v>644</v>
      </c>
      <c r="E271" s="22">
        <v>-89506.880000000005</v>
      </c>
      <c r="F271" s="22">
        <v>-101091.46</v>
      </c>
      <c r="G271" s="22">
        <f t="shared" si="4"/>
        <v>11584.580000000002</v>
      </c>
    </row>
    <row r="272" spans="1:7" hidden="1" x14ac:dyDescent="0.25">
      <c r="A272" t="s">
        <v>727</v>
      </c>
      <c r="B272" t="s">
        <v>13</v>
      </c>
      <c r="C272" t="s">
        <v>644</v>
      </c>
      <c r="E272" s="22">
        <v>-759.03</v>
      </c>
      <c r="F272" s="22">
        <v>-809.61</v>
      </c>
      <c r="G272" s="22">
        <f t="shared" si="4"/>
        <v>50.580000000000041</v>
      </c>
    </row>
    <row r="273" spans="1:7" hidden="1" x14ac:dyDescent="0.25">
      <c r="A273" t="s">
        <v>728</v>
      </c>
      <c r="B273" t="s">
        <v>13</v>
      </c>
      <c r="C273" t="s">
        <v>671</v>
      </c>
      <c r="E273" s="22">
        <v>-1729.75</v>
      </c>
      <c r="F273" s="22">
        <v>-1535.84</v>
      </c>
      <c r="G273" s="22">
        <f t="shared" si="4"/>
        <v>-193.91000000000008</v>
      </c>
    </row>
    <row r="274" spans="1:7" hidden="1" x14ac:dyDescent="0.25">
      <c r="A274" t="s">
        <v>729</v>
      </c>
      <c r="B274" t="s">
        <v>13</v>
      </c>
      <c r="C274" t="s">
        <v>673</v>
      </c>
      <c r="E274" s="22">
        <v>-82275.789999999994</v>
      </c>
      <c r="F274" s="22">
        <v>-93355.8</v>
      </c>
      <c r="G274" s="22">
        <f t="shared" si="4"/>
        <v>11080.010000000009</v>
      </c>
    </row>
    <row r="275" spans="1:7" hidden="1" x14ac:dyDescent="0.25">
      <c r="A275" t="s">
        <v>2709</v>
      </c>
      <c r="B275" t="s">
        <v>13</v>
      </c>
      <c r="C275" t="s">
        <v>1422</v>
      </c>
      <c r="E275" s="22">
        <v>-1121.1600000000001</v>
      </c>
      <c r="F275" s="22">
        <v>-1141.17</v>
      </c>
      <c r="G275" s="22">
        <f t="shared" si="4"/>
        <v>20.009999999999991</v>
      </c>
    </row>
    <row r="276" spans="1:7" hidden="1" x14ac:dyDescent="0.25">
      <c r="A276" t="s">
        <v>2604</v>
      </c>
      <c r="B276" t="s">
        <v>13</v>
      </c>
      <c r="C276" t="s">
        <v>675</v>
      </c>
      <c r="E276" s="22">
        <v>-3621.15</v>
      </c>
      <c r="F276" s="22">
        <v>-4249.04</v>
      </c>
      <c r="G276" s="22">
        <f t="shared" si="4"/>
        <v>627.88999999999987</v>
      </c>
    </row>
    <row r="277" spans="1:7" hidden="1" x14ac:dyDescent="0.25">
      <c r="A277" t="s">
        <v>730</v>
      </c>
      <c r="B277" t="s">
        <v>17</v>
      </c>
      <c r="C277" t="s">
        <v>681</v>
      </c>
      <c r="E277" s="22">
        <v>-12023.52</v>
      </c>
      <c r="F277" s="22">
        <v>-12997.02</v>
      </c>
      <c r="G277" s="22">
        <f t="shared" si="4"/>
        <v>973.5</v>
      </c>
    </row>
    <row r="278" spans="1:7" hidden="1" x14ac:dyDescent="0.25">
      <c r="A278" t="s">
        <v>731</v>
      </c>
      <c r="B278" t="s">
        <v>13</v>
      </c>
      <c r="C278" t="s">
        <v>681</v>
      </c>
      <c r="E278" s="22">
        <v>-12023.52</v>
      </c>
      <c r="F278" s="22">
        <v>-12997.02</v>
      </c>
      <c r="G278" s="22">
        <f t="shared" si="4"/>
        <v>973.5</v>
      </c>
    </row>
    <row r="279" spans="1:7" hidden="1" x14ac:dyDescent="0.25">
      <c r="A279" t="s">
        <v>69</v>
      </c>
      <c r="B279" t="s">
        <v>17</v>
      </c>
      <c r="C279" t="s">
        <v>3716</v>
      </c>
      <c r="E279" s="22">
        <v>25655129.52</v>
      </c>
      <c r="F279" s="22">
        <v>25559639.09</v>
      </c>
      <c r="G279" s="22">
        <f t="shared" si="4"/>
        <v>95490.429999999702</v>
      </c>
    </row>
    <row r="280" spans="1:7" hidden="1" x14ac:dyDescent="0.25">
      <c r="A280" t="s">
        <v>70</v>
      </c>
      <c r="B280" t="s">
        <v>17</v>
      </c>
      <c r="C280" t="s">
        <v>3611</v>
      </c>
      <c r="E280" s="22">
        <v>25655129.52</v>
      </c>
      <c r="F280" s="22">
        <v>25559639.09</v>
      </c>
      <c r="G280" s="22">
        <f t="shared" si="4"/>
        <v>95490.429999999702</v>
      </c>
    </row>
    <row r="281" spans="1:7" hidden="1" x14ac:dyDescent="0.25">
      <c r="A281" t="s">
        <v>71</v>
      </c>
      <c r="B281" t="s">
        <v>17</v>
      </c>
      <c r="C281" t="s">
        <v>64</v>
      </c>
      <c r="E281" s="22">
        <v>25050976.34</v>
      </c>
      <c r="F281" s="22">
        <v>24957657.059999999</v>
      </c>
      <c r="G281" s="22">
        <f t="shared" si="4"/>
        <v>93319.280000001192</v>
      </c>
    </row>
    <row r="282" spans="1:7" hidden="1" x14ac:dyDescent="0.25">
      <c r="A282" t="s">
        <v>72</v>
      </c>
      <c r="B282" t="s">
        <v>17</v>
      </c>
      <c r="C282" t="s">
        <v>73</v>
      </c>
      <c r="E282" s="22">
        <v>25050976.34</v>
      </c>
      <c r="F282" s="22">
        <v>24957657.059999999</v>
      </c>
      <c r="G282" s="22">
        <f t="shared" si="4"/>
        <v>93319.280000001192</v>
      </c>
    </row>
    <row r="283" spans="1:7" hidden="1" x14ac:dyDescent="0.25">
      <c r="A283" t="s">
        <v>732</v>
      </c>
      <c r="B283" t="s">
        <v>17</v>
      </c>
      <c r="C283" t="s">
        <v>640</v>
      </c>
      <c r="E283" s="22">
        <v>24530015.5</v>
      </c>
      <c r="F283" s="22">
        <v>24468936.170000002</v>
      </c>
      <c r="G283" s="22">
        <f t="shared" si="4"/>
        <v>61079.329999998212</v>
      </c>
    </row>
    <row r="284" spans="1:7" hidden="1" x14ac:dyDescent="0.25">
      <c r="A284" t="s">
        <v>733</v>
      </c>
      <c r="B284" t="s">
        <v>17</v>
      </c>
      <c r="C284" t="s">
        <v>668</v>
      </c>
      <c r="E284" s="22">
        <v>24530015.5</v>
      </c>
      <c r="F284" s="22">
        <v>24468936.170000002</v>
      </c>
      <c r="G284" s="22">
        <f t="shared" si="4"/>
        <v>61079.329999998212</v>
      </c>
    </row>
    <row r="285" spans="1:7" hidden="1" x14ac:dyDescent="0.25">
      <c r="A285" t="s">
        <v>734</v>
      </c>
      <c r="B285" t="s">
        <v>17</v>
      </c>
      <c r="C285" t="s">
        <v>644</v>
      </c>
      <c r="E285" s="22">
        <v>22790407.66</v>
      </c>
      <c r="F285" s="22">
        <v>22725998.93</v>
      </c>
      <c r="G285" s="22">
        <f t="shared" si="4"/>
        <v>64408.730000000447</v>
      </c>
    </row>
    <row r="286" spans="1:7" hidden="1" x14ac:dyDescent="0.25">
      <c r="A286" t="s">
        <v>735</v>
      </c>
      <c r="B286" t="s">
        <v>13</v>
      </c>
      <c r="C286" t="s">
        <v>644</v>
      </c>
      <c r="E286" s="22">
        <v>18441213.23</v>
      </c>
      <c r="F286" s="22">
        <v>18403353.329999998</v>
      </c>
      <c r="G286" s="22">
        <f t="shared" si="4"/>
        <v>37859.900000002235</v>
      </c>
    </row>
    <row r="287" spans="1:7" hidden="1" x14ac:dyDescent="0.25">
      <c r="A287" t="s">
        <v>736</v>
      </c>
      <c r="B287" t="s">
        <v>13</v>
      </c>
      <c r="C287" t="s">
        <v>671</v>
      </c>
      <c r="E287" s="22">
        <v>179849.04</v>
      </c>
      <c r="F287" s="22">
        <v>151404.04</v>
      </c>
      <c r="G287" s="22">
        <f t="shared" si="4"/>
        <v>28445</v>
      </c>
    </row>
    <row r="288" spans="1:7" hidden="1" x14ac:dyDescent="0.25">
      <c r="A288" t="s">
        <v>737</v>
      </c>
      <c r="B288" t="s">
        <v>13</v>
      </c>
      <c r="C288" t="s">
        <v>675</v>
      </c>
      <c r="E288" s="22">
        <v>4169345.39</v>
      </c>
      <c r="F288" s="22">
        <v>4171241.56</v>
      </c>
      <c r="G288" s="22">
        <f t="shared" si="4"/>
        <v>-1896.1699999999255</v>
      </c>
    </row>
    <row r="289" spans="1:7" hidden="1" x14ac:dyDescent="0.25">
      <c r="A289" t="s">
        <v>738</v>
      </c>
      <c r="B289" t="s">
        <v>17</v>
      </c>
      <c r="C289" t="s">
        <v>676</v>
      </c>
      <c r="E289" s="22">
        <v>275100.7</v>
      </c>
      <c r="F289" s="22">
        <v>288194.46999999997</v>
      </c>
      <c r="G289" s="22">
        <f t="shared" si="4"/>
        <v>-13093.76999999996</v>
      </c>
    </row>
    <row r="290" spans="1:7" hidden="1" x14ac:dyDescent="0.25">
      <c r="A290" t="s">
        <v>739</v>
      </c>
      <c r="B290" t="s">
        <v>13</v>
      </c>
      <c r="C290" t="s">
        <v>678</v>
      </c>
      <c r="E290" s="22">
        <v>275100.7</v>
      </c>
      <c r="F290" s="22">
        <v>288194.46999999997</v>
      </c>
      <c r="G290" s="22">
        <f t="shared" si="4"/>
        <v>-13093.76999999996</v>
      </c>
    </row>
    <row r="291" spans="1:7" hidden="1" x14ac:dyDescent="0.25">
      <c r="A291" t="s">
        <v>740</v>
      </c>
      <c r="B291" t="s">
        <v>17</v>
      </c>
      <c r="C291" t="s">
        <v>681</v>
      </c>
      <c r="E291" s="22">
        <v>1464507.14</v>
      </c>
      <c r="F291" s="22">
        <v>1454742.77</v>
      </c>
      <c r="G291" s="22">
        <f t="shared" si="4"/>
        <v>9764.3699999998789</v>
      </c>
    </row>
    <row r="292" spans="1:7" hidden="1" x14ac:dyDescent="0.25">
      <c r="A292" t="s">
        <v>741</v>
      </c>
      <c r="B292" t="s">
        <v>13</v>
      </c>
      <c r="C292" t="s">
        <v>681</v>
      </c>
      <c r="E292" s="22">
        <v>1464507.14</v>
      </c>
      <c r="F292" s="22">
        <v>1454742.77</v>
      </c>
      <c r="G292" s="22">
        <f t="shared" si="4"/>
        <v>9764.3699999998789</v>
      </c>
    </row>
    <row r="293" spans="1:7" hidden="1" x14ac:dyDescent="0.25">
      <c r="A293" t="s">
        <v>742</v>
      </c>
      <c r="B293" t="s">
        <v>17</v>
      </c>
      <c r="C293" t="s">
        <v>684</v>
      </c>
      <c r="E293" s="22">
        <v>520960.84</v>
      </c>
      <c r="F293" s="22">
        <v>488720.89</v>
      </c>
      <c r="G293" s="22">
        <f t="shared" si="4"/>
        <v>32239.950000000012</v>
      </c>
    </row>
    <row r="294" spans="1:7" hidden="1" x14ac:dyDescent="0.25">
      <c r="A294" t="s">
        <v>743</v>
      </c>
      <c r="B294" t="s">
        <v>17</v>
      </c>
      <c r="C294" t="s">
        <v>668</v>
      </c>
      <c r="E294" s="22">
        <v>520960.84</v>
      </c>
      <c r="F294" s="22">
        <v>488720.89</v>
      </c>
      <c r="G294" s="22">
        <f t="shared" si="4"/>
        <v>32239.950000000012</v>
      </c>
    </row>
    <row r="295" spans="1:7" hidden="1" x14ac:dyDescent="0.25">
      <c r="A295" t="s">
        <v>744</v>
      </c>
      <c r="B295" t="s">
        <v>17</v>
      </c>
      <c r="C295" t="s">
        <v>644</v>
      </c>
      <c r="E295" s="22">
        <v>486035.79</v>
      </c>
      <c r="F295" s="22">
        <v>454979.54</v>
      </c>
      <c r="G295" s="22">
        <f t="shared" si="4"/>
        <v>31056.25</v>
      </c>
    </row>
    <row r="296" spans="1:7" hidden="1" x14ac:dyDescent="0.25">
      <c r="A296" t="s">
        <v>745</v>
      </c>
      <c r="B296" t="s">
        <v>13</v>
      </c>
      <c r="C296" t="s">
        <v>644</v>
      </c>
      <c r="E296" s="22">
        <v>342311.78</v>
      </c>
      <c r="F296" s="22">
        <v>322316.93</v>
      </c>
      <c r="G296" s="22">
        <f t="shared" si="4"/>
        <v>19994.850000000035</v>
      </c>
    </row>
    <row r="297" spans="1:7" hidden="1" x14ac:dyDescent="0.25">
      <c r="A297" t="s">
        <v>2827</v>
      </c>
      <c r="B297" t="s">
        <v>13</v>
      </c>
      <c r="C297" t="s">
        <v>671</v>
      </c>
      <c r="E297" s="22">
        <v>12350.37</v>
      </c>
      <c r="F297" s="22">
        <v>12943.69</v>
      </c>
      <c r="G297" s="22">
        <f t="shared" si="4"/>
        <v>-593.31999999999971</v>
      </c>
    </row>
    <row r="298" spans="1:7" hidden="1" x14ac:dyDescent="0.25">
      <c r="A298" t="s">
        <v>746</v>
      </c>
      <c r="B298" t="s">
        <v>13</v>
      </c>
      <c r="C298" t="s">
        <v>675</v>
      </c>
      <c r="E298" s="22">
        <v>131373.64000000001</v>
      </c>
      <c r="F298" s="22">
        <v>119718.92</v>
      </c>
      <c r="G298" s="22">
        <f t="shared" si="4"/>
        <v>11654.720000000016</v>
      </c>
    </row>
    <row r="299" spans="1:7" hidden="1" x14ac:dyDescent="0.25">
      <c r="A299" t="s">
        <v>747</v>
      </c>
      <c r="B299" t="s">
        <v>17</v>
      </c>
      <c r="C299" t="s">
        <v>676</v>
      </c>
      <c r="E299" s="22">
        <v>2771.35</v>
      </c>
      <c r="F299" s="22">
        <v>2567.92</v>
      </c>
      <c r="G299" s="22">
        <f t="shared" si="4"/>
        <v>203.42999999999984</v>
      </c>
    </row>
    <row r="300" spans="1:7" hidden="1" x14ac:dyDescent="0.25">
      <c r="A300" t="s">
        <v>748</v>
      </c>
      <c r="B300" t="s">
        <v>13</v>
      </c>
      <c r="C300" t="s">
        <v>678</v>
      </c>
      <c r="E300" s="22">
        <v>2771.35</v>
      </c>
      <c r="F300" s="22">
        <v>2567.92</v>
      </c>
      <c r="G300" s="22">
        <f t="shared" si="4"/>
        <v>203.42999999999984</v>
      </c>
    </row>
    <row r="301" spans="1:7" hidden="1" x14ac:dyDescent="0.25">
      <c r="A301" t="s">
        <v>749</v>
      </c>
      <c r="B301" t="s">
        <v>17</v>
      </c>
      <c r="C301" t="s">
        <v>681</v>
      </c>
      <c r="E301" s="22">
        <v>32153.7</v>
      </c>
      <c r="F301" s="22">
        <v>31173.43</v>
      </c>
      <c r="G301" s="22">
        <f t="shared" si="4"/>
        <v>980.27000000000044</v>
      </c>
    </row>
    <row r="302" spans="1:7" hidden="1" x14ac:dyDescent="0.25">
      <c r="A302" t="s">
        <v>750</v>
      </c>
      <c r="B302" t="s">
        <v>13</v>
      </c>
      <c r="C302" t="s">
        <v>681</v>
      </c>
      <c r="E302" s="22">
        <v>32153.7</v>
      </c>
      <c r="F302" s="22">
        <v>31173.43</v>
      </c>
      <c r="G302" s="22">
        <f t="shared" si="4"/>
        <v>980.27000000000044</v>
      </c>
    </row>
    <row r="303" spans="1:7" hidden="1" x14ac:dyDescent="0.25">
      <c r="A303" t="s">
        <v>74</v>
      </c>
      <c r="B303" t="s">
        <v>17</v>
      </c>
      <c r="C303" t="s">
        <v>57</v>
      </c>
      <c r="E303" s="22">
        <v>604153.18000000005</v>
      </c>
      <c r="F303" s="22">
        <v>601982.03</v>
      </c>
      <c r="G303" s="22">
        <f t="shared" si="4"/>
        <v>2171.1500000000233</v>
      </c>
    </row>
    <row r="304" spans="1:7" hidden="1" x14ac:dyDescent="0.25">
      <c r="A304" t="s">
        <v>75</v>
      </c>
      <c r="B304" t="s">
        <v>17</v>
      </c>
      <c r="C304" t="s">
        <v>73</v>
      </c>
      <c r="E304" s="22">
        <v>604153.18000000005</v>
      </c>
      <c r="F304" s="22">
        <v>601982.03</v>
      </c>
      <c r="G304" s="22">
        <f t="shared" si="4"/>
        <v>2171.1500000000233</v>
      </c>
    </row>
    <row r="305" spans="1:7" hidden="1" x14ac:dyDescent="0.25">
      <c r="A305" t="s">
        <v>751</v>
      </c>
      <c r="B305" t="s">
        <v>17</v>
      </c>
      <c r="C305" t="s">
        <v>652</v>
      </c>
      <c r="E305" s="22">
        <v>6813.31</v>
      </c>
      <c r="F305" s="22">
        <v>4924.95</v>
      </c>
      <c r="G305" s="22">
        <f t="shared" si="4"/>
        <v>1888.3600000000006</v>
      </c>
    </row>
    <row r="306" spans="1:7" hidden="1" x14ac:dyDescent="0.25">
      <c r="A306" t="s">
        <v>752</v>
      </c>
      <c r="B306" t="s">
        <v>17</v>
      </c>
      <c r="C306" t="s">
        <v>668</v>
      </c>
      <c r="E306" s="22">
        <v>6813.31</v>
      </c>
      <c r="F306" s="22">
        <v>4924.95</v>
      </c>
      <c r="G306" s="22">
        <f t="shared" si="4"/>
        <v>1888.3600000000006</v>
      </c>
    </row>
    <row r="307" spans="1:7" hidden="1" x14ac:dyDescent="0.25">
      <c r="A307" t="s">
        <v>753</v>
      </c>
      <c r="B307" t="s">
        <v>17</v>
      </c>
      <c r="C307" t="s">
        <v>644</v>
      </c>
      <c r="E307" s="22">
        <v>6249.57</v>
      </c>
      <c r="F307" s="22">
        <v>4434.4399999999996</v>
      </c>
      <c r="G307" s="22">
        <f t="shared" si="4"/>
        <v>1815.13</v>
      </c>
    </row>
    <row r="308" spans="1:7" hidden="1" x14ac:dyDescent="0.25">
      <c r="A308" t="s">
        <v>754</v>
      </c>
      <c r="B308" t="s">
        <v>13</v>
      </c>
      <c r="C308" t="s">
        <v>644</v>
      </c>
      <c r="E308" s="22">
        <v>5447.42</v>
      </c>
      <c r="F308" s="22">
        <v>3545.03</v>
      </c>
      <c r="G308" s="22">
        <f t="shared" si="4"/>
        <v>1902.3899999999999</v>
      </c>
    </row>
    <row r="309" spans="1:7" hidden="1" x14ac:dyDescent="0.25">
      <c r="A309" t="s">
        <v>755</v>
      </c>
      <c r="B309" t="s">
        <v>13</v>
      </c>
      <c r="C309" t="s">
        <v>671</v>
      </c>
      <c r="E309" s="22">
        <v>123.32</v>
      </c>
      <c r="F309" s="22">
        <v>5.45</v>
      </c>
      <c r="G309" s="22">
        <f t="shared" si="4"/>
        <v>117.86999999999999</v>
      </c>
    </row>
    <row r="310" spans="1:7" hidden="1" x14ac:dyDescent="0.25">
      <c r="A310" t="s">
        <v>756</v>
      </c>
      <c r="B310" t="s">
        <v>13</v>
      </c>
      <c r="C310" t="s">
        <v>675</v>
      </c>
      <c r="E310" s="22">
        <v>678.83</v>
      </c>
      <c r="F310" s="22">
        <v>883.96</v>
      </c>
      <c r="G310" s="22">
        <f t="shared" si="4"/>
        <v>-205.13</v>
      </c>
    </row>
    <row r="311" spans="1:7" hidden="1" x14ac:dyDescent="0.25">
      <c r="A311" t="s">
        <v>757</v>
      </c>
      <c r="B311" t="s">
        <v>17</v>
      </c>
      <c r="C311" t="s">
        <v>676</v>
      </c>
      <c r="E311" s="22">
        <v>54.93</v>
      </c>
      <c r="F311" s="22">
        <v>34.33</v>
      </c>
      <c r="G311" s="22">
        <f t="shared" si="4"/>
        <v>20.6</v>
      </c>
    </row>
    <row r="312" spans="1:7" hidden="1" x14ac:dyDescent="0.25">
      <c r="A312" t="s">
        <v>758</v>
      </c>
      <c r="B312" t="s">
        <v>13</v>
      </c>
      <c r="C312" t="s">
        <v>678</v>
      </c>
      <c r="E312" s="22">
        <v>54.93</v>
      </c>
      <c r="F312" s="22">
        <v>34.33</v>
      </c>
      <c r="G312" s="22">
        <f t="shared" si="4"/>
        <v>20.6</v>
      </c>
    </row>
    <row r="313" spans="1:7" hidden="1" x14ac:dyDescent="0.25">
      <c r="A313" t="s">
        <v>759</v>
      </c>
      <c r="B313" t="s">
        <v>17</v>
      </c>
      <c r="C313" t="s">
        <v>681</v>
      </c>
      <c r="E313" s="22">
        <v>508.81</v>
      </c>
      <c r="F313" s="22">
        <v>456.18</v>
      </c>
      <c r="G313" s="22">
        <f t="shared" si="4"/>
        <v>52.629999999999995</v>
      </c>
    </row>
    <row r="314" spans="1:7" hidden="1" x14ac:dyDescent="0.25">
      <c r="A314" t="s">
        <v>760</v>
      </c>
      <c r="B314" t="s">
        <v>13</v>
      </c>
      <c r="C314" t="s">
        <v>681</v>
      </c>
      <c r="E314" s="22">
        <v>508.81</v>
      </c>
      <c r="F314" s="22">
        <v>456.18</v>
      </c>
      <c r="G314" s="22">
        <f t="shared" si="4"/>
        <v>52.629999999999995</v>
      </c>
    </row>
    <row r="315" spans="1:7" hidden="1" x14ac:dyDescent="0.25">
      <c r="A315" t="s">
        <v>761</v>
      </c>
      <c r="B315" t="s">
        <v>17</v>
      </c>
      <c r="C315" t="s">
        <v>657</v>
      </c>
      <c r="E315" s="22">
        <v>409516.18</v>
      </c>
      <c r="F315" s="22">
        <v>412966.26</v>
      </c>
      <c r="G315" s="22">
        <f t="shared" si="4"/>
        <v>-3450.0800000000163</v>
      </c>
    </row>
    <row r="316" spans="1:7" hidden="1" x14ac:dyDescent="0.25">
      <c r="A316" t="s">
        <v>762</v>
      </c>
      <c r="B316" t="s">
        <v>17</v>
      </c>
      <c r="C316" t="s">
        <v>668</v>
      </c>
      <c r="E316" s="22">
        <v>409516.18</v>
      </c>
      <c r="F316" s="22">
        <v>412966.26</v>
      </c>
      <c r="G316" s="22">
        <f t="shared" si="4"/>
        <v>-3450.0800000000163</v>
      </c>
    </row>
    <row r="317" spans="1:7" hidden="1" x14ac:dyDescent="0.25">
      <c r="A317" t="s">
        <v>763</v>
      </c>
      <c r="B317" t="s">
        <v>17</v>
      </c>
      <c r="C317" t="s">
        <v>644</v>
      </c>
      <c r="E317" s="22">
        <v>364587.55</v>
      </c>
      <c r="F317" s="22">
        <v>369042.12</v>
      </c>
      <c r="G317" s="22">
        <f t="shared" si="4"/>
        <v>-4454.570000000007</v>
      </c>
    </row>
    <row r="318" spans="1:7" hidden="1" x14ac:dyDescent="0.25">
      <c r="A318" t="s">
        <v>764</v>
      </c>
      <c r="B318" t="s">
        <v>13</v>
      </c>
      <c r="C318" t="s">
        <v>644</v>
      </c>
      <c r="E318" s="22">
        <v>260073.63</v>
      </c>
      <c r="F318" s="22">
        <v>271488.77</v>
      </c>
      <c r="G318" s="22">
        <f t="shared" si="4"/>
        <v>-11415.140000000014</v>
      </c>
    </row>
    <row r="319" spans="1:7" hidden="1" x14ac:dyDescent="0.25">
      <c r="A319" t="s">
        <v>2828</v>
      </c>
      <c r="B319" t="s">
        <v>13</v>
      </c>
      <c r="C319" t="s">
        <v>671</v>
      </c>
      <c r="E319" s="22">
        <v>10554.76</v>
      </c>
      <c r="F319" s="22">
        <v>10358.91</v>
      </c>
      <c r="G319" s="22">
        <f t="shared" si="4"/>
        <v>195.85000000000036</v>
      </c>
    </row>
    <row r="320" spans="1:7" hidden="1" x14ac:dyDescent="0.25">
      <c r="A320" t="s">
        <v>765</v>
      </c>
      <c r="B320" t="s">
        <v>13</v>
      </c>
      <c r="C320" t="s">
        <v>675</v>
      </c>
      <c r="E320" s="22">
        <v>93959.16</v>
      </c>
      <c r="F320" s="22">
        <v>87194.44</v>
      </c>
      <c r="G320" s="22">
        <f t="shared" si="4"/>
        <v>6764.7200000000012</v>
      </c>
    </row>
    <row r="321" spans="1:7" hidden="1" x14ac:dyDescent="0.25">
      <c r="A321" t="s">
        <v>766</v>
      </c>
      <c r="B321" t="s">
        <v>17</v>
      </c>
      <c r="C321" t="s">
        <v>676</v>
      </c>
      <c r="E321" s="22">
        <v>3786.69</v>
      </c>
      <c r="F321" s="22">
        <v>3707.2</v>
      </c>
      <c r="G321" s="22">
        <f t="shared" si="4"/>
        <v>79.490000000000236</v>
      </c>
    </row>
    <row r="322" spans="1:7" hidden="1" x14ac:dyDescent="0.25">
      <c r="A322" t="s">
        <v>767</v>
      </c>
      <c r="B322" t="s">
        <v>13</v>
      </c>
      <c r="C322" t="s">
        <v>678</v>
      </c>
      <c r="E322" s="22">
        <v>3786.69</v>
      </c>
      <c r="F322" s="22">
        <v>3707.2</v>
      </c>
      <c r="G322" s="22">
        <f t="shared" si="4"/>
        <v>79.490000000000236</v>
      </c>
    </row>
    <row r="323" spans="1:7" hidden="1" x14ac:dyDescent="0.25">
      <c r="A323" t="s">
        <v>768</v>
      </c>
      <c r="B323" t="s">
        <v>17</v>
      </c>
      <c r="C323" t="s">
        <v>681</v>
      </c>
      <c r="E323" s="22">
        <v>41141.94</v>
      </c>
      <c r="F323" s="22">
        <v>40216.94</v>
      </c>
      <c r="G323" s="22">
        <f t="shared" si="4"/>
        <v>925</v>
      </c>
    </row>
    <row r="324" spans="1:7" hidden="1" x14ac:dyDescent="0.25">
      <c r="A324" t="s">
        <v>769</v>
      </c>
      <c r="B324" t="s">
        <v>13</v>
      </c>
      <c r="C324" t="s">
        <v>681</v>
      </c>
      <c r="E324" s="22">
        <v>41141.94</v>
      </c>
      <c r="F324" s="22">
        <v>40216.94</v>
      </c>
      <c r="G324" s="22">
        <f t="shared" si="4"/>
        <v>925</v>
      </c>
    </row>
    <row r="325" spans="1:7" hidden="1" x14ac:dyDescent="0.25">
      <c r="A325" t="s">
        <v>770</v>
      </c>
      <c r="B325" t="s">
        <v>17</v>
      </c>
      <c r="C325" t="s">
        <v>771</v>
      </c>
      <c r="E325" s="22">
        <v>711751.91</v>
      </c>
      <c r="F325" s="22">
        <v>784433.29</v>
      </c>
      <c r="G325" s="22">
        <f t="shared" si="4"/>
        <v>-72681.38</v>
      </c>
    </row>
    <row r="326" spans="1:7" hidden="1" x14ac:dyDescent="0.25">
      <c r="A326" t="s">
        <v>772</v>
      </c>
      <c r="B326" t="s">
        <v>17</v>
      </c>
      <c r="C326" t="s">
        <v>668</v>
      </c>
      <c r="E326" s="22">
        <v>711751.91</v>
      </c>
      <c r="F326" s="22">
        <v>784433.29</v>
      </c>
      <c r="G326" s="22">
        <f t="shared" si="4"/>
        <v>-72681.38</v>
      </c>
    </row>
    <row r="327" spans="1:7" hidden="1" x14ac:dyDescent="0.25">
      <c r="A327" t="s">
        <v>773</v>
      </c>
      <c r="B327" t="s">
        <v>17</v>
      </c>
      <c r="C327" t="s">
        <v>644</v>
      </c>
      <c r="E327" s="22">
        <v>632894.46</v>
      </c>
      <c r="F327" s="22">
        <v>696634.79</v>
      </c>
      <c r="G327" s="22">
        <f t="shared" si="4"/>
        <v>-63740.330000000075</v>
      </c>
    </row>
    <row r="328" spans="1:7" hidden="1" x14ac:dyDescent="0.25">
      <c r="A328" t="s">
        <v>774</v>
      </c>
      <c r="B328" t="s">
        <v>13</v>
      </c>
      <c r="C328" t="s">
        <v>644</v>
      </c>
      <c r="E328" s="22">
        <v>347548.96</v>
      </c>
      <c r="F328" s="22">
        <v>387533.37</v>
      </c>
      <c r="G328" s="22">
        <f t="shared" si="4"/>
        <v>-39984.409999999974</v>
      </c>
    </row>
    <row r="329" spans="1:7" hidden="1" x14ac:dyDescent="0.25">
      <c r="A329" t="s">
        <v>2839</v>
      </c>
      <c r="B329" t="s">
        <v>13</v>
      </c>
      <c r="C329" t="s">
        <v>671</v>
      </c>
      <c r="E329" s="22">
        <v>29748.5</v>
      </c>
      <c r="F329" s="22">
        <v>31451.75</v>
      </c>
      <c r="G329" s="22">
        <f t="shared" ref="G329:G392" si="5">+E329-F329</f>
        <v>-1703.25</v>
      </c>
    </row>
    <row r="330" spans="1:7" hidden="1" x14ac:dyDescent="0.25">
      <c r="A330" t="s">
        <v>775</v>
      </c>
      <c r="B330" t="s">
        <v>13</v>
      </c>
      <c r="C330" t="s">
        <v>675</v>
      </c>
      <c r="E330" s="22">
        <v>255597</v>
      </c>
      <c r="F330" s="22">
        <v>277649.67</v>
      </c>
      <c r="G330" s="22">
        <f t="shared" si="5"/>
        <v>-22052.669999999984</v>
      </c>
    </row>
    <row r="331" spans="1:7" hidden="1" x14ac:dyDescent="0.25">
      <c r="A331" t="s">
        <v>2945</v>
      </c>
      <c r="B331" t="s">
        <v>17</v>
      </c>
      <c r="C331" t="s">
        <v>676</v>
      </c>
      <c r="E331" s="22">
        <v>8181.23</v>
      </c>
      <c r="F331" s="22">
        <v>9074.57</v>
      </c>
      <c r="G331" s="22">
        <f t="shared" si="5"/>
        <v>-893.34000000000015</v>
      </c>
    </row>
    <row r="332" spans="1:7" hidden="1" x14ac:dyDescent="0.25">
      <c r="A332" t="s">
        <v>2959</v>
      </c>
      <c r="B332" t="s">
        <v>13</v>
      </c>
      <c r="C332" t="s">
        <v>678</v>
      </c>
      <c r="E332" s="22">
        <v>8181.23</v>
      </c>
      <c r="F332" s="22">
        <v>9074.57</v>
      </c>
      <c r="G332" s="22">
        <f t="shared" si="5"/>
        <v>-893.34000000000015</v>
      </c>
    </row>
    <row r="333" spans="1:7" hidden="1" x14ac:dyDescent="0.25">
      <c r="A333" t="s">
        <v>776</v>
      </c>
      <c r="B333" t="s">
        <v>17</v>
      </c>
      <c r="C333" t="s">
        <v>681</v>
      </c>
      <c r="E333" s="22">
        <v>70676.22</v>
      </c>
      <c r="F333" s="22">
        <v>78723.929999999993</v>
      </c>
      <c r="G333" s="22">
        <f t="shared" si="5"/>
        <v>-8047.7099999999919</v>
      </c>
    </row>
    <row r="334" spans="1:7" hidden="1" x14ac:dyDescent="0.25">
      <c r="A334" t="s">
        <v>777</v>
      </c>
      <c r="B334" t="s">
        <v>13</v>
      </c>
      <c r="C334" t="s">
        <v>681</v>
      </c>
      <c r="E334" s="22">
        <v>70676.22</v>
      </c>
      <c r="F334" s="22">
        <v>78723.929999999993</v>
      </c>
      <c r="G334" s="22">
        <f t="shared" si="5"/>
        <v>-8047.7099999999919</v>
      </c>
    </row>
    <row r="335" spans="1:7" hidden="1" x14ac:dyDescent="0.25">
      <c r="A335" t="s">
        <v>778</v>
      </c>
      <c r="B335" t="s">
        <v>17</v>
      </c>
      <c r="C335" t="s">
        <v>662</v>
      </c>
      <c r="E335" s="22">
        <v>187823.69</v>
      </c>
      <c r="F335" s="22">
        <v>184090.82</v>
      </c>
      <c r="G335" s="22">
        <f t="shared" si="5"/>
        <v>3732.8699999999953</v>
      </c>
    </row>
    <row r="336" spans="1:7" hidden="1" x14ac:dyDescent="0.25">
      <c r="A336" t="s">
        <v>779</v>
      </c>
      <c r="B336" t="s">
        <v>17</v>
      </c>
      <c r="C336" t="s">
        <v>668</v>
      </c>
      <c r="E336" s="22">
        <v>187823.69</v>
      </c>
      <c r="F336" s="22">
        <v>184090.82</v>
      </c>
      <c r="G336" s="22">
        <f t="shared" si="5"/>
        <v>3732.8699999999953</v>
      </c>
    </row>
    <row r="337" spans="1:7" hidden="1" x14ac:dyDescent="0.25">
      <c r="A337" t="s">
        <v>780</v>
      </c>
      <c r="B337" t="s">
        <v>17</v>
      </c>
      <c r="C337" t="s">
        <v>644</v>
      </c>
      <c r="E337" s="22">
        <v>175709.35</v>
      </c>
      <c r="F337" s="22">
        <v>171908.11</v>
      </c>
      <c r="G337" s="22">
        <f t="shared" si="5"/>
        <v>3801.2400000000198</v>
      </c>
    </row>
    <row r="338" spans="1:7" hidden="1" x14ac:dyDescent="0.25">
      <c r="A338" t="s">
        <v>781</v>
      </c>
      <c r="B338" t="s">
        <v>13</v>
      </c>
      <c r="C338" t="s">
        <v>644</v>
      </c>
      <c r="E338" s="22">
        <v>141098.92000000001</v>
      </c>
      <c r="F338" s="22">
        <v>138034.68</v>
      </c>
      <c r="G338" s="22">
        <f t="shared" si="5"/>
        <v>3064.2400000000198</v>
      </c>
    </row>
    <row r="339" spans="1:7" hidden="1" x14ac:dyDescent="0.25">
      <c r="A339" t="s">
        <v>782</v>
      </c>
      <c r="B339" t="s">
        <v>13</v>
      </c>
      <c r="C339" t="s">
        <v>671</v>
      </c>
      <c r="E339" s="22">
        <v>1297.25</v>
      </c>
      <c r="F339" s="22">
        <v>1272.0999999999999</v>
      </c>
      <c r="G339" s="22">
        <f t="shared" si="5"/>
        <v>25.150000000000091</v>
      </c>
    </row>
    <row r="340" spans="1:7" hidden="1" x14ac:dyDescent="0.25">
      <c r="A340" t="s">
        <v>783</v>
      </c>
      <c r="B340" t="s">
        <v>13</v>
      </c>
      <c r="C340" t="s">
        <v>675</v>
      </c>
      <c r="E340" s="22">
        <v>33313.18</v>
      </c>
      <c r="F340" s="22">
        <v>32601.33</v>
      </c>
      <c r="G340" s="22">
        <f t="shared" si="5"/>
        <v>711.84999999999854</v>
      </c>
    </row>
    <row r="341" spans="1:7" hidden="1" x14ac:dyDescent="0.25">
      <c r="A341" t="s">
        <v>784</v>
      </c>
      <c r="B341" t="s">
        <v>17</v>
      </c>
      <c r="C341" t="s">
        <v>676</v>
      </c>
      <c r="E341" s="22">
        <v>1912.77</v>
      </c>
      <c r="F341" s="22">
        <v>2378.83</v>
      </c>
      <c r="G341" s="22">
        <f t="shared" si="5"/>
        <v>-466.05999999999995</v>
      </c>
    </row>
    <row r="342" spans="1:7" hidden="1" x14ac:dyDescent="0.25">
      <c r="A342" t="s">
        <v>785</v>
      </c>
      <c r="B342" t="s">
        <v>13</v>
      </c>
      <c r="C342" t="s">
        <v>678</v>
      </c>
      <c r="E342" s="22">
        <v>1912.77</v>
      </c>
      <c r="F342" s="22">
        <v>2378.83</v>
      </c>
      <c r="G342" s="22">
        <f t="shared" si="5"/>
        <v>-466.05999999999995</v>
      </c>
    </row>
    <row r="343" spans="1:7" hidden="1" x14ac:dyDescent="0.25">
      <c r="A343" t="s">
        <v>786</v>
      </c>
      <c r="B343" t="s">
        <v>17</v>
      </c>
      <c r="C343" t="s">
        <v>681</v>
      </c>
      <c r="E343" s="22">
        <v>10201.57</v>
      </c>
      <c r="F343" s="22">
        <v>9803.8799999999992</v>
      </c>
      <c r="G343" s="22">
        <f t="shared" si="5"/>
        <v>397.69000000000051</v>
      </c>
    </row>
    <row r="344" spans="1:7" hidden="1" x14ac:dyDescent="0.25">
      <c r="A344" t="s">
        <v>787</v>
      </c>
      <c r="B344" t="s">
        <v>13</v>
      </c>
      <c r="C344" t="s">
        <v>681</v>
      </c>
      <c r="E344" s="22">
        <v>10201.57</v>
      </c>
      <c r="F344" s="22">
        <v>9803.8799999999992</v>
      </c>
      <c r="G344" s="22">
        <f t="shared" si="5"/>
        <v>397.69000000000051</v>
      </c>
    </row>
    <row r="345" spans="1:7" hidden="1" x14ac:dyDescent="0.25">
      <c r="A345" t="s">
        <v>788</v>
      </c>
      <c r="B345" t="s">
        <v>17</v>
      </c>
      <c r="C345" t="s">
        <v>724</v>
      </c>
      <c r="E345" s="22">
        <v>-711751.91</v>
      </c>
      <c r="F345" s="22">
        <v>-784433.29</v>
      </c>
      <c r="G345" s="22">
        <f t="shared" si="5"/>
        <v>72681.38</v>
      </c>
    </row>
    <row r="346" spans="1:7" hidden="1" x14ac:dyDescent="0.25">
      <c r="A346" t="s">
        <v>789</v>
      </c>
      <c r="B346" t="s">
        <v>17</v>
      </c>
      <c r="C346" t="s">
        <v>668</v>
      </c>
      <c r="E346" s="22">
        <v>-711751.91</v>
      </c>
      <c r="F346" s="22">
        <v>-784433.29</v>
      </c>
      <c r="G346" s="22">
        <f t="shared" si="5"/>
        <v>72681.38</v>
      </c>
    </row>
    <row r="347" spans="1:7" hidden="1" x14ac:dyDescent="0.25">
      <c r="A347" t="s">
        <v>790</v>
      </c>
      <c r="B347" t="s">
        <v>17</v>
      </c>
      <c r="C347" t="s">
        <v>644</v>
      </c>
      <c r="E347" s="22">
        <v>-632894.46</v>
      </c>
      <c r="F347" s="22">
        <v>-696634.79</v>
      </c>
      <c r="G347" s="22">
        <f t="shared" si="5"/>
        <v>63740.330000000075</v>
      </c>
    </row>
    <row r="348" spans="1:7" hidden="1" x14ac:dyDescent="0.25">
      <c r="A348" t="s">
        <v>791</v>
      </c>
      <c r="B348" t="s">
        <v>13</v>
      </c>
      <c r="C348" t="s">
        <v>644</v>
      </c>
      <c r="E348" s="22">
        <v>-347548.96</v>
      </c>
      <c r="F348" s="22">
        <v>-387533.37</v>
      </c>
      <c r="G348" s="22">
        <f t="shared" si="5"/>
        <v>39984.409999999974</v>
      </c>
    </row>
    <row r="349" spans="1:7" hidden="1" x14ac:dyDescent="0.25">
      <c r="A349" t="s">
        <v>792</v>
      </c>
      <c r="B349" t="s">
        <v>13</v>
      </c>
      <c r="C349" t="s">
        <v>671</v>
      </c>
      <c r="E349" s="22">
        <v>-29748.5</v>
      </c>
      <c r="F349" s="22">
        <v>-31451.75</v>
      </c>
      <c r="G349" s="22">
        <f t="shared" si="5"/>
        <v>1703.25</v>
      </c>
    </row>
    <row r="350" spans="1:7" hidden="1" x14ac:dyDescent="0.25">
      <c r="A350" t="s">
        <v>2540</v>
      </c>
      <c r="B350" t="s">
        <v>13</v>
      </c>
      <c r="C350" t="s">
        <v>675</v>
      </c>
      <c r="E350" s="22">
        <v>-255597</v>
      </c>
      <c r="F350" s="22">
        <v>-277649.67</v>
      </c>
      <c r="G350" s="22">
        <f t="shared" si="5"/>
        <v>22052.669999999984</v>
      </c>
    </row>
    <row r="351" spans="1:7" hidden="1" x14ac:dyDescent="0.25">
      <c r="A351" t="s">
        <v>2946</v>
      </c>
      <c r="B351" t="s">
        <v>17</v>
      </c>
      <c r="C351" t="s">
        <v>676</v>
      </c>
      <c r="E351" s="22">
        <v>-8181.23</v>
      </c>
      <c r="F351" s="22">
        <v>-9074.57</v>
      </c>
      <c r="G351" s="22">
        <f t="shared" si="5"/>
        <v>893.34000000000015</v>
      </c>
    </row>
    <row r="352" spans="1:7" hidden="1" x14ac:dyDescent="0.25">
      <c r="A352" t="s">
        <v>3155</v>
      </c>
      <c r="B352" t="s">
        <v>13</v>
      </c>
      <c r="C352" t="s">
        <v>678</v>
      </c>
      <c r="E352" s="22">
        <v>-8181.23</v>
      </c>
      <c r="F352" s="22">
        <v>-9074.57</v>
      </c>
      <c r="G352" s="22">
        <f t="shared" si="5"/>
        <v>893.34000000000015</v>
      </c>
    </row>
    <row r="353" spans="1:7" hidden="1" x14ac:dyDescent="0.25">
      <c r="A353" t="s">
        <v>793</v>
      </c>
      <c r="B353" t="s">
        <v>17</v>
      </c>
      <c r="C353" t="s">
        <v>681</v>
      </c>
      <c r="E353" s="22">
        <v>-70676.22</v>
      </c>
      <c r="F353" s="22">
        <v>-78723.929999999993</v>
      </c>
      <c r="G353" s="22">
        <f t="shared" si="5"/>
        <v>8047.7099999999919</v>
      </c>
    </row>
    <row r="354" spans="1:7" hidden="1" x14ac:dyDescent="0.25">
      <c r="A354" t="s">
        <v>794</v>
      </c>
      <c r="B354" t="s">
        <v>13</v>
      </c>
      <c r="C354" t="s">
        <v>681</v>
      </c>
      <c r="E354" s="22">
        <v>-70676.22</v>
      </c>
      <c r="F354" s="22">
        <v>-78723.929999999993</v>
      </c>
      <c r="G354" s="22">
        <f t="shared" si="5"/>
        <v>8047.7099999999919</v>
      </c>
    </row>
    <row r="355" spans="1:7" hidden="1" x14ac:dyDescent="0.25">
      <c r="A355" t="s">
        <v>76</v>
      </c>
      <c r="B355" t="s">
        <v>17</v>
      </c>
      <c r="C355" t="s">
        <v>3612</v>
      </c>
      <c r="E355" s="22">
        <v>4313084.2699999996</v>
      </c>
      <c r="F355" s="22">
        <v>4756127.47</v>
      </c>
      <c r="G355" s="22">
        <f t="shared" si="5"/>
        <v>-443043.20000000019</v>
      </c>
    </row>
    <row r="356" spans="1:7" hidden="1" x14ac:dyDescent="0.25">
      <c r="A356" t="s">
        <v>2568</v>
      </c>
      <c r="B356" t="s">
        <v>17</v>
      </c>
      <c r="C356" t="s">
        <v>1407</v>
      </c>
      <c r="E356" s="22">
        <v>154741.69</v>
      </c>
      <c r="F356" s="22">
        <v>166208.18</v>
      </c>
      <c r="G356" s="22">
        <f t="shared" si="5"/>
        <v>-11466.489999999991</v>
      </c>
    </row>
    <row r="357" spans="1:7" hidden="1" x14ac:dyDescent="0.25">
      <c r="A357" t="s">
        <v>2569</v>
      </c>
      <c r="B357" t="s">
        <v>17</v>
      </c>
      <c r="C357" t="s">
        <v>64</v>
      </c>
      <c r="E357" s="22">
        <v>154741.69</v>
      </c>
      <c r="F357" s="22">
        <v>166208.18</v>
      </c>
      <c r="G357" s="22">
        <f t="shared" si="5"/>
        <v>-11466.489999999991</v>
      </c>
    </row>
    <row r="358" spans="1:7" hidden="1" x14ac:dyDescent="0.25">
      <c r="A358" t="s">
        <v>2570</v>
      </c>
      <c r="B358" t="s">
        <v>17</v>
      </c>
      <c r="C358" t="s">
        <v>73</v>
      </c>
      <c r="E358" s="22">
        <v>154741.69</v>
      </c>
      <c r="F358" s="22">
        <v>166208.18</v>
      </c>
      <c r="G358" s="22">
        <f t="shared" si="5"/>
        <v>-11466.489999999991</v>
      </c>
    </row>
    <row r="359" spans="1:7" hidden="1" x14ac:dyDescent="0.25">
      <c r="A359" t="s">
        <v>2571</v>
      </c>
      <c r="B359" t="s">
        <v>17</v>
      </c>
      <c r="C359" t="s">
        <v>3717</v>
      </c>
      <c r="E359" s="22">
        <v>139084.29</v>
      </c>
      <c r="F359" s="22">
        <v>153995.81</v>
      </c>
      <c r="G359" s="22">
        <f t="shared" si="5"/>
        <v>-14911.51999999999</v>
      </c>
    </row>
    <row r="360" spans="1:7" hidden="1" x14ac:dyDescent="0.25">
      <c r="A360" t="s">
        <v>2572</v>
      </c>
      <c r="B360" t="s">
        <v>17</v>
      </c>
      <c r="C360" t="s">
        <v>642</v>
      </c>
      <c r="E360" s="22">
        <v>139084.29</v>
      </c>
      <c r="F360" s="22">
        <v>153995.81</v>
      </c>
      <c r="G360" s="22">
        <f t="shared" si="5"/>
        <v>-14911.51999999999</v>
      </c>
    </row>
    <row r="361" spans="1:7" hidden="1" x14ac:dyDescent="0.25">
      <c r="A361" t="s">
        <v>2573</v>
      </c>
      <c r="B361" t="s">
        <v>17</v>
      </c>
      <c r="C361" t="s">
        <v>3518</v>
      </c>
      <c r="E361" s="22">
        <v>139084.29</v>
      </c>
      <c r="F361" s="22">
        <v>153995.81</v>
      </c>
      <c r="G361" s="22">
        <f t="shared" si="5"/>
        <v>-14911.51999999999</v>
      </c>
    </row>
    <row r="362" spans="1:7" hidden="1" x14ac:dyDescent="0.25">
      <c r="A362" t="s">
        <v>2574</v>
      </c>
      <c r="B362" t="s">
        <v>13</v>
      </c>
      <c r="C362" t="s">
        <v>3518</v>
      </c>
      <c r="E362" s="22">
        <v>139084.29</v>
      </c>
      <c r="F362" s="22">
        <v>153995.81</v>
      </c>
      <c r="G362" s="22">
        <f t="shared" si="5"/>
        <v>-14911.51999999999</v>
      </c>
    </row>
    <row r="363" spans="1:7" hidden="1" x14ac:dyDescent="0.25">
      <c r="A363" t="s">
        <v>2876</v>
      </c>
      <c r="B363" t="s">
        <v>17</v>
      </c>
      <c r="C363" t="s">
        <v>3718</v>
      </c>
      <c r="E363" s="22">
        <v>15657.4</v>
      </c>
      <c r="F363" s="22">
        <v>12212.37</v>
      </c>
      <c r="G363" s="22">
        <f t="shared" si="5"/>
        <v>3445.0299999999988</v>
      </c>
    </row>
    <row r="364" spans="1:7" hidden="1" x14ac:dyDescent="0.25">
      <c r="A364" t="s">
        <v>2877</v>
      </c>
      <c r="B364" t="s">
        <v>17</v>
      </c>
      <c r="C364" t="s">
        <v>642</v>
      </c>
      <c r="E364" s="22">
        <v>15657.4</v>
      </c>
      <c r="F364" s="22">
        <v>12212.37</v>
      </c>
      <c r="G364" s="22">
        <f t="shared" si="5"/>
        <v>3445.0299999999988</v>
      </c>
    </row>
    <row r="365" spans="1:7" hidden="1" x14ac:dyDescent="0.25">
      <c r="A365" t="s">
        <v>2878</v>
      </c>
      <c r="B365" t="s">
        <v>17</v>
      </c>
      <c r="C365" t="s">
        <v>3518</v>
      </c>
      <c r="E365" s="22">
        <v>15657.4</v>
      </c>
      <c r="F365" s="22">
        <v>12212.37</v>
      </c>
      <c r="G365" s="22">
        <f t="shared" si="5"/>
        <v>3445.0299999999988</v>
      </c>
    </row>
    <row r="366" spans="1:7" hidden="1" x14ac:dyDescent="0.25">
      <c r="A366" t="s">
        <v>2879</v>
      </c>
      <c r="B366" t="s">
        <v>13</v>
      </c>
      <c r="C366" t="s">
        <v>3518</v>
      </c>
      <c r="E366" s="22">
        <v>15657.4</v>
      </c>
      <c r="F366" s="22">
        <v>12212.37</v>
      </c>
      <c r="G366" s="22">
        <f t="shared" si="5"/>
        <v>3445.0299999999988</v>
      </c>
    </row>
    <row r="367" spans="1:7" hidden="1" x14ac:dyDescent="0.25">
      <c r="A367" t="s">
        <v>77</v>
      </c>
      <c r="B367" t="s">
        <v>17</v>
      </c>
      <c r="C367" t="s">
        <v>3611</v>
      </c>
      <c r="E367" s="22">
        <v>4158342.58</v>
      </c>
      <c r="F367" s="22">
        <v>4589919.29</v>
      </c>
      <c r="G367" s="22">
        <f t="shared" si="5"/>
        <v>-431576.70999999996</v>
      </c>
    </row>
    <row r="368" spans="1:7" hidden="1" x14ac:dyDescent="0.25">
      <c r="A368" t="s">
        <v>78</v>
      </c>
      <c r="B368" t="s">
        <v>17</v>
      </c>
      <c r="C368" t="s">
        <v>64</v>
      </c>
      <c r="E368" s="22">
        <v>4158342.58</v>
      </c>
      <c r="F368" s="22">
        <v>4589919.29</v>
      </c>
      <c r="G368" s="22">
        <f t="shared" si="5"/>
        <v>-431576.70999999996</v>
      </c>
    </row>
    <row r="369" spans="1:7" hidden="1" x14ac:dyDescent="0.25">
      <c r="A369" t="s">
        <v>79</v>
      </c>
      <c r="B369" t="s">
        <v>17</v>
      </c>
      <c r="C369" t="s">
        <v>73</v>
      </c>
      <c r="E369" s="22">
        <v>4158342.58</v>
      </c>
      <c r="F369" s="22">
        <v>4589919.29</v>
      </c>
      <c r="G369" s="22">
        <f t="shared" si="5"/>
        <v>-431576.70999999996</v>
      </c>
    </row>
    <row r="370" spans="1:7" hidden="1" x14ac:dyDescent="0.25">
      <c r="A370" t="s">
        <v>795</v>
      </c>
      <c r="B370" t="s">
        <v>17</v>
      </c>
      <c r="C370" t="s">
        <v>3717</v>
      </c>
      <c r="E370" s="22">
        <v>419963.31</v>
      </c>
      <c r="F370" s="22">
        <v>481947.26</v>
      </c>
      <c r="G370" s="22">
        <f t="shared" si="5"/>
        <v>-61983.950000000012</v>
      </c>
    </row>
    <row r="371" spans="1:7" hidden="1" x14ac:dyDescent="0.25">
      <c r="A371" t="s">
        <v>796</v>
      </c>
      <c r="B371" t="s">
        <v>17</v>
      </c>
      <c r="C371" t="s">
        <v>668</v>
      </c>
      <c r="E371" s="22">
        <v>419963.31</v>
      </c>
      <c r="F371" s="22">
        <v>481947.26</v>
      </c>
      <c r="G371" s="22">
        <f t="shared" si="5"/>
        <v>-61983.950000000012</v>
      </c>
    </row>
    <row r="372" spans="1:7" hidden="1" x14ac:dyDescent="0.25">
      <c r="A372" t="s">
        <v>797</v>
      </c>
      <c r="B372" t="s">
        <v>17</v>
      </c>
      <c r="C372" t="s">
        <v>644</v>
      </c>
      <c r="E372" s="22">
        <v>358852.32</v>
      </c>
      <c r="F372" s="22">
        <v>414702.26</v>
      </c>
      <c r="G372" s="22">
        <f t="shared" si="5"/>
        <v>-55849.94</v>
      </c>
    </row>
    <row r="373" spans="1:7" hidden="1" x14ac:dyDescent="0.25">
      <c r="A373" t="s">
        <v>798</v>
      </c>
      <c r="B373" t="s">
        <v>13</v>
      </c>
      <c r="C373" t="s">
        <v>644</v>
      </c>
      <c r="E373" s="22">
        <v>3113.7</v>
      </c>
      <c r="F373" s="22">
        <v>3456.26</v>
      </c>
      <c r="G373" s="22">
        <f t="shared" si="5"/>
        <v>-342.5600000000004</v>
      </c>
    </row>
    <row r="374" spans="1:7" hidden="1" x14ac:dyDescent="0.25">
      <c r="A374" t="s">
        <v>799</v>
      </c>
      <c r="B374" t="s">
        <v>13</v>
      </c>
      <c r="C374" t="s">
        <v>671</v>
      </c>
      <c r="E374" s="22">
        <v>7397.31</v>
      </c>
      <c r="F374" s="22">
        <v>7413.23</v>
      </c>
      <c r="G374" s="22">
        <f t="shared" si="5"/>
        <v>-15.919999999999163</v>
      </c>
    </row>
    <row r="375" spans="1:7" hidden="1" x14ac:dyDescent="0.25">
      <c r="A375" t="s">
        <v>800</v>
      </c>
      <c r="B375" t="s">
        <v>13</v>
      </c>
      <c r="C375" t="s">
        <v>673</v>
      </c>
      <c r="E375" s="22">
        <v>324118.25</v>
      </c>
      <c r="F375" s="22">
        <v>377379.12</v>
      </c>
      <c r="G375" s="22">
        <f t="shared" si="5"/>
        <v>-53260.869999999995</v>
      </c>
    </row>
    <row r="376" spans="1:7" hidden="1" x14ac:dyDescent="0.25">
      <c r="A376" t="s">
        <v>2710</v>
      </c>
      <c r="B376" t="s">
        <v>13</v>
      </c>
      <c r="C376" t="s">
        <v>1422</v>
      </c>
      <c r="E376" s="22">
        <v>5721.34</v>
      </c>
      <c r="F376" s="22">
        <v>5830.08</v>
      </c>
      <c r="G376" s="22">
        <f t="shared" si="5"/>
        <v>-108.73999999999978</v>
      </c>
    </row>
    <row r="377" spans="1:7" hidden="1" x14ac:dyDescent="0.25">
      <c r="A377" t="s">
        <v>2605</v>
      </c>
      <c r="B377" t="s">
        <v>13</v>
      </c>
      <c r="C377" t="s">
        <v>675</v>
      </c>
      <c r="E377" s="22">
        <v>18501.72</v>
      </c>
      <c r="F377" s="22">
        <v>20623.57</v>
      </c>
      <c r="G377" s="22">
        <f t="shared" si="5"/>
        <v>-2121.8499999999985</v>
      </c>
    </row>
    <row r="378" spans="1:7" hidden="1" x14ac:dyDescent="0.25">
      <c r="A378" t="s">
        <v>801</v>
      </c>
      <c r="B378" t="s">
        <v>17</v>
      </c>
      <c r="C378" t="s">
        <v>681</v>
      </c>
      <c r="E378" s="22">
        <v>61110.99</v>
      </c>
      <c r="F378" s="22">
        <v>67245</v>
      </c>
      <c r="G378" s="22">
        <f t="shared" si="5"/>
        <v>-6134.010000000002</v>
      </c>
    </row>
    <row r="379" spans="1:7" hidden="1" x14ac:dyDescent="0.25">
      <c r="A379" t="s">
        <v>802</v>
      </c>
      <c r="B379" t="s">
        <v>13</v>
      </c>
      <c r="C379" t="s">
        <v>681</v>
      </c>
      <c r="E379" s="22">
        <v>61110.99</v>
      </c>
      <c r="F379" s="22">
        <v>67245</v>
      </c>
      <c r="G379" s="22">
        <f t="shared" si="5"/>
        <v>-6134.010000000002</v>
      </c>
    </row>
    <row r="380" spans="1:7" hidden="1" x14ac:dyDescent="0.25">
      <c r="A380" t="s">
        <v>803</v>
      </c>
      <c r="B380" t="s">
        <v>17</v>
      </c>
      <c r="C380" t="s">
        <v>3718</v>
      </c>
      <c r="E380" s="22">
        <v>111827.62</v>
      </c>
      <c r="F380" s="22">
        <v>115646.89</v>
      </c>
      <c r="G380" s="22">
        <f t="shared" si="5"/>
        <v>-3819.2700000000041</v>
      </c>
    </row>
    <row r="381" spans="1:7" hidden="1" x14ac:dyDescent="0.25">
      <c r="A381" t="s">
        <v>804</v>
      </c>
      <c r="B381" t="s">
        <v>17</v>
      </c>
      <c r="C381" t="s">
        <v>668</v>
      </c>
      <c r="E381" s="22">
        <v>111827.62</v>
      </c>
      <c r="F381" s="22">
        <v>115646.89</v>
      </c>
      <c r="G381" s="22">
        <f t="shared" si="5"/>
        <v>-3819.2700000000041</v>
      </c>
    </row>
    <row r="382" spans="1:7" hidden="1" x14ac:dyDescent="0.25">
      <c r="A382" t="s">
        <v>805</v>
      </c>
      <c r="B382" t="s">
        <v>17</v>
      </c>
      <c r="C382" t="s">
        <v>644</v>
      </c>
      <c r="E382" s="22">
        <v>103685.55</v>
      </c>
      <c r="F382" s="22">
        <v>107907.8</v>
      </c>
      <c r="G382" s="22">
        <f t="shared" si="5"/>
        <v>-4222.25</v>
      </c>
    </row>
    <row r="383" spans="1:7" hidden="1" x14ac:dyDescent="0.25">
      <c r="A383" t="s">
        <v>2890</v>
      </c>
      <c r="B383" t="s">
        <v>13</v>
      </c>
      <c r="C383" t="s">
        <v>644</v>
      </c>
      <c r="E383" s="22">
        <v>917.45</v>
      </c>
      <c r="F383" s="22">
        <v>775.41</v>
      </c>
      <c r="G383" s="22">
        <f t="shared" si="5"/>
        <v>142.04000000000008</v>
      </c>
    </row>
    <row r="384" spans="1:7" hidden="1" x14ac:dyDescent="0.25">
      <c r="A384" t="s">
        <v>806</v>
      </c>
      <c r="B384" t="s">
        <v>13</v>
      </c>
      <c r="C384" t="s">
        <v>671</v>
      </c>
      <c r="E384" s="22">
        <v>1479.43</v>
      </c>
      <c r="F384" s="22">
        <v>551.05999999999995</v>
      </c>
      <c r="G384" s="22">
        <f t="shared" si="5"/>
        <v>928.37000000000012</v>
      </c>
    </row>
    <row r="385" spans="1:7" hidden="1" x14ac:dyDescent="0.25">
      <c r="A385" t="s">
        <v>807</v>
      </c>
      <c r="B385" t="s">
        <v>13</v>
      </c>
      <c r="C385" t="s">
        <v>673</v>
      </c>
      <c r="E385" s="22">
        <v>99342.31</v>
      </c>
      <c r="F385" s="22">
        <v>103445.64</v>
      </c>
      <c r="G385" s="22">
        <f t="shared" si="5"/>
        <v>-4103.3300000000017</v>
      </c>
    </row>
    <row r="386" spans="1:7" hidden="1" x14ac:dyDescent="0.25">
      <c r="A386" t="s">
        <v>2711</v>
      </c>
      <c r="B386" t="s">
        <v>13</v>
      </c>
      <c r="C386" t="s">
        <v>1422</v>
      </c>
      <c r="E386" s="22">
        <v>346.21</v>
      </c>
      <c r="F386" s="22">
        <v>334.9</v>
      </c>
      <c r="G386" s="22">
        <f t="shared" si="5"/>
        <v>11.310000000000002</v>
      </c>
    </row>
    <row r="387" spans="1:7" hidden="1" x14ac:dyDescent="0.25">
      <c r="A387" t="s">
        <v>2606</v>
      </c>
      <c r="B387" t="s">
        <v>13</v>
      </c>
      <c r="C387" t="s">
        <v>675</v>
      </c>
      <c r="E387" s="22">
        <v>1600.15</v>
      </c>
      <c r="F387" s="22">
        <v>2800.79</v>
      </c>
      <c r="G387" s="22">
        <f t="shared" si="5"/>
        <v>-1200.6399999999999</v>
      </c>
    </row>
    <row r="388" spans="1:7" hidden="1" x14ac:dyDescent="0.25">
      <c r="A388" t="s">
        <v>808</v>
      </c>
      <c r="B388" t="s">
        <v>17</v>
      </c>
      <c r="C388" t="s">
        <v>681</v>
      </c>
      <c r="E388" s="22">
        <v>8142.07</v>
      </c>
      <c r="F388" s="22">
        <v>7739.09</v>
      </c>
      <c r="G388" s="22">
        <f t="shared" si="5"/>
        <v>402.97999999999956</v>
      </c>
    </row>
    <row r="389" spans="1:7" hidden="1" x14ac:dyDescent="0.25">
      <c r="A389" t="s">
        <v>809</v>
      </c>
      <c r="B389" t="s">
        <v>13</v>
      </c>
      <c r="C389" t="s">
        <v>681</v>
      </c>
      <c r="E389" s="22">
        <v>8142.07</v>
      </c>
      <c r="F389" s="22">
        <v>7739.09</v>
      </c>
      <c r="G389" s="22">
        <f t="shared" si="5"/>
        <v>402.97999999999956</v>
      </c>
    </row>
    <row r="390" spans="1:7" hidden="1" x14ac:dyDescent="0.25">
      <c r="A390" t="s">
        <v>810</v>
      </c>
      <c r="B390" t="s">
        <v>17</v>
      </c>
      <c r="C390" t="s">
        <v>3719</v>
      </c>
      <c r="E390" s="22">
        <v>1794773.38</v>
      </c>
      <c r="F390" s="22">
        <v>2161007.4700000002</v>
      </c>
      <c r="G390" s="22">
        <f t="shared" si="5"/>
        <v>-366234.09000000032</v>
      </c>
    </row>
    <row r="391" spans="1:7" hidden="1" x14ac:dyDescent="0.25">
      <c r="A391" t="s">
        <v>811</v>
      </c>
      <c r="B391" t="s">
        <v>17</v>
      </c>
      <c r="C391" t="s">
        <v>668</v>
      </c>
      <c r="E391" s="22">
        <v>1794773.38</v>
      </c>
      <c r="F391" s="22">
        <v>2161007.4700000002</v>
      </c>
      <c r="G391" s="22">
        <f t="shared" si="5"/>
        <v>-366234.09000000032</v>
      </c>
    </row>
    <row r="392" spans="1:7" hidden="1" x14ac:dyDescent="0.25">
      <c r="A392" t="s">
        <v>812</v>
      </c>
      <c r="B392" t="s">
        <v>17</v>
      </c>
      <c r="C392" t="s">
        <v>644</v>
      </c>
      <c r="E392" s="22">
        <v>1658446.58</v>
      </c>
      <c r="F392" s="22">
        <v>1994820.21</v>
      </c>
      <c r="G392" s="22">
        <f t="shared" si="5"/>
        <v>-336373.62999999989</v>
      </c>
    </row>
    <row r="393" spans="1:7" hidden="1" x14ac:dyDescent="0.25">
      <c r="A393" t="s">
        <v>813</v>
      </c>
      <c r="B393" t="s">
        <v>13</v>
      </c>
      <c r="C393" t="s">
        <v>644</v>
      </c>
      <c r="E393" s="22">
        <v>1028749.29</v>
      </c>
      <c r="F393" s="22">
        <v>1224180.6499999999</v>
      </c>
      <c r="G393" s="22">
        <f t="shared" ref="G393:G456" si="6">+E393-F393</f>
        <v>-195431.35999999987</v>
      </c>
    </row>
    <row r="394" spans="1:7" hidden="1" x14ac:dyDescent="0.25">
      <c r="A394" t="s">
        <v>2840</v>
      </c>
      <c r="B394" t="s">
        <v>13</v>
      </c>
      <c r="C394" t="s">
        <v>671</v>
      </c>
      <c r="E394" s="22">
        <v>53401.599999999999</v>
      </c>
      <c r="F394" s="22">
        <v>64452.07</v>
      </c>
      <c r="G394" s="22">
        <f t="shared" si="6"/>
        <v>-11050.470000000001</v>
      </c>
    </row>
    <row r="395" spans="1:7" hidden="1" x14ac:dyDescent="0.25">
      <c r="A395" t="s">
        <v>814</v>
      </c>
      <c r="B395" t="s">
        <v>13</v>
      </c>
      <c r="C395" t="s">
        <v>675</v>
      </c>
      <c r="E395" s="22">
        <v>576295.68999999994</v>
      </c>
      <c r="F395" s="22">
        <v>706187.49</v>
      </c>
      <c r="G395" s="22">
        <f t="shared" si="6"/>
        <v>-129891.80000000005</v>
      </c>
    </row>
    <row r="396" spans="1:7" hidden="1" x14ac:dyDescent="0.25">
      <c r="A396" t="s">
        <v>2891</v>
      </c>
      <c r="B396" t="s">
        <v>17</v>
      </c>
      <c r="C396" t="s">
        <v>676</v>
      </c>
      <c r="E396" s="22">
        <v>9875.68</v>
      </c>
      <c r="F396" s="22">
        <v>12574.35</v>
      </c>
      <c r="G396" s="22">
        <f t="shared" si="6"/>
        <v>-2698.67</v>
      </c>
    </row>
    <row r="397" spans="1:7" hidden="1" x14ac:dyDescent="0.25">
      <c r="A397" t="s">
        <v>2960</v>
      </c>
      <c r="B397" t="s">
        <v>13</v>
      </c>
      <c r="C397" t="s">
        <v>678</v>
      </c>
      <c r="E397" s="22">
        <v>9875.68</v>
      </c>
      <c r="F397" s="22">
        <v>12574.35</v>
      </c>
      <c r="G397" s="22">
        <f t="shared" si="6"/>
        <v>-2698.67</v>
      </c>
    </row>
    <row r="398" spans="1:7" hidden="1" x14ac:dyDescent="0.25">
      <c r="A398" t="s">
        <v>815</v>
      </c>
      <c r="B398" t="s">
        <v>17</v>
      </c>
      <c r="C398" t="s">
        <v>681</v>
      </c>
      <c r="E398" s="22">
        <v>126451.12</v>
      </c>
      <c r="F398" s="22">
        <v>153612.91</v>
      </c>
      <c r="G398" s="22">
        <f t="shared" si="6"/>
        <v>-27161.790000000008</v>
      </c>
    </row>
    <row r="399" spans="1:7" hidden="1" x14ac:dyDescent="0.25">
      <c r="A399" t="s">
        <v>816</v>
      </c>
      <c r="B399" t="s">
        <v>13</v>
      </c>
      <c r="C399" t="s">
        <v>681</v>
      </c>
      <c r="E399" s="22">
        <v>126451.12</v>
      </c>
      <c r="F399" s="22">
        <v>153612.91</v>
      </c>
      <c r="G399" s="22">
        <f t="shared" si="6"/>
        <v>-27161.790000000008</v>
      </c>
    </row>
    <row r="400" spans="1:7" hidden="1" x14ac:dyDescent="0.25">
      <c r="A400" t="s">
        <v>817</v>
      </c>
      <c r="B400" t="s">
        <v>17</v>
      </c>
      <c r="C400" t="s">
        <v>3720</v>
      </c>
      <c r="E400" s="22">
        <v>1831778.27</v>
      </c>
      <c r="F400" s="22">
        <v>1831317.67</v>
      </c>
      <c r="G400" s="22">
        <f t="shared" si="6"/>
        <v>460.60000000009313</v>
      </c>
    </row>
    <row r="401" spans="1:7" hidden="1" x14ac:dyDescent="0.25">
      <c r="A401" t="s">
        <v>818</v>
      </c>
      <c r="B401" t="s">
        <v>17</v>
      </c>
      <c r="C401" t="s">
        <v>668</v>
      </c>
      <c r="E401" s="22">
        <v>1831778.27</v>
      </c>
      <c r="F401" s="22">
        <v>1831317.67</v>
      </c>
      <c r="G401" s="22">
        <f t="shared" si="6"/>
        <v>460.60000000009313</v>
      </c>
    </row>
    <row r="402" spans="1:7" hidden="1" x14ac:dyDescent="0.25">
      <c r="A402" t="s">
        <v>819</v>
      </c>
      <c r="B402" t="s">
        <v>17</v>
      </c>
      <c r="C402" t="s">
        <v>644</v>
      </c>
      <c r="E402" s="22">
        <v>1569459.09</v>
      </c>
      <c r="F402" s="22">
        <v>1553490.79</v>
      </c>
      <c r="G402" s="22">
        <f t="shared" si="6"/>
        <v>15968.300000000047</v>
      </c>
    </row>
    <row r="403" spans="1:7" hidden="1" x14ac:dyDescent="0.25">
      <c r="A403" t="s">
        <v>820</v>
      </c>
      <c r="B403" t="s">
        <v>13</v>
      </c>
      <c r="C403" t="s">
        <v>644</v>
      </c>
      <c r="E403" s="22">
        <v>846121.26</v>
      </c>
      <c r="F403" s="22">
        <v>851690.42</v>
      </c>
      <c r="G403" s="22">
        <f t="shared" si="6"/>
        <v>-5569.1600000000326</v>
      </c>
    </row>
    <row r="404" spans="1:7" hidden="1" x14ac:dyDescent="0.25">
      <c r="A404" t="s">
        <v>2809</v>
      </c>
      <c r="B404" t="s">
        <v>13</v>
      </c>
      <c r="C404" t="s">
        <v>671</v>
      </c>
      <c r="E404" s="22">
        <v>86203.88</v>
      </c>
      <c r="F404" s="22">
        <v>83078.789999999994</v>
      </c>
      <c r="G404" s="22">
        <f t="shared" si="6"/>
        <v>3125.0900000000111</v>
      </c>
    </row>
    <row r="405" spans="1:7" hidden="1" x14ac:dyDescent="0.25">
      <c r="A405" t="s">
        <v>2541</v>
      </c>
      <c r="B405" t="s">
        <v>13</v>
      </c>
      <c r="C405" t="s">
        <v>675</v>
      </c>
      <c r="E405" s="22">
        <v>637133.94999999995</v>
      </c>
      <c r="F405" s="22">
        <v>618721.57999999996</v>
      </c>
      <c r="G405" s="22">
        <f t="shared" si="6"/>
        <v>18412.369999999995</v>
      </c>
    </row>
    <row r="406" spans="1:7" hidden="1" x14ac:dyDescent="0.25">
      <c r="A406" t="s">
        <v>2961</v>
      </c>
      <c r="B406" t="s">
        <v>17</v>
      </c>
      <c r="C406" t="s">
        <v>676</v>
      </c>
      <c r="E406" s="22">
        <v>26693.81</v>
      </c>
      <c r="F406" s="22">
        <v>28356.73</v>
      </c>
      <c r="G406" s="22">
        <f t="shared" si="6"/>
        <v>-1662.9199999999983</v>
      </c>
    </row>
    <row r="407" spans="1:7" hidden="1" x14ac:dyDescent="0.25">
      <c r="A407" t="s">
        <v>2962</v>
      </c>
      <c r="B407" t="s">
        <v>13</v>
      </c>
      <c r="C407" t="s">
        <v>678</v>
      </c>
      <c r="E407" s="22">
        <v>26693.81</v>
      </c>
      <c r="F407" s="22">
        <v>28356.73</v>
      </c>
      <c r="G407" s="22">
        <f t="shared" si="6"/>
        <v>-1662.9199999999983</v>
      </c>
    </row>
    <row r="408" spans="1:7" hidden="1" x14ac:dyDescent="0.25">
      <c r="A408" t="s">
        <v>821</v>
      </c>
      <c r="B408" t="s">
        <v>17</v>
      </c>
      <c r="C408" t="s">
        <v>681</v>
      </c>
      <c r="E408" s="22">
        <v>235625.37</v>
      </c>
      <c r="F408" s="22">
        <v>249470.15</v>
      </c>
      <c r="G408" s="22">
        <f t="shared" si="6"/>
        <v>-13844.779999999999</v>
      </c>
    </row>
    <row r="409" spans="1:7" hidden="1" x14ac:dyDescent="0.25">
      <c r="A409" t="s">
        <v>822</v>
      </c>
      <c r="B409" t="s">
        <v>13</v>
      </c>
      <c r="C409" t="s">
        <v>681</v>
      </c>
      <c r="E409" s="22">
        <v>235625.37</v>
      </c>
      <c r="F409" s="22">
        <v>249470.15</v>
      </c>
      <c r="G409" s="22">
        <f t="shared" si="6"/>
        <v>-13844.779999999999</v>
      </c>
    </row>
    <row r="410" spans="1:7" hidden="1" x14ac:dyDescent="0.25">
      <c r="A410" t="s">
        <v>80</v>
      </c>
      <c r="B410" t="s">
        <v>17</v>
      </c>
      <c r="C410" t="s">
        <v>3721</v>
      </c>
      <c r="E410" s="22">
        <v>-4313084.2699999996</v>
      </c>
      <c r="F410" s="22">
        <v>-4794704.17</v>
      </c>
      <c r="G410" s="22">
        <f t="shared" si="6"/>
        <v>481619.90000000037</v>
      </c>
    </row>
    <row r="411" spans="1:7" hidden="1" x14ac:dyDescent="0.25">
      <c r="A411" t="s">
        <v>81</v>
      </c>
      <c r="B411" t="s">
        <v>17</v>
      </c>
      <c r="C411" t="s">
        <v>3721</v>
      </c>
      <c r="E411" s="22">
        <v>-4313084.2699999996</v>
      </c>
      <c r="F411" s="22">
        <v>-4794704.17</v>
      </c>
      <c r="G411" s="22">
        <f t="shared" si="6"/>
        <v>481619.90000000037</v>
      </c>
    </row>
    <row r="412" spans="1:7" hidden="1" x14ac:dyDescent="0.25">
      <c r="A412" t="s">
        <v>82</v>
      </c>
      <c r="B412" t="s">
        <v>17</v>
      </c>
      <c r="C412" t="s">
        <v>3613</v>
      </c>
      <c r="E412" s="22">
        <v>-3773129.68</v>
      </c>
      <c r="F412" s="22">
        <v>-4254749.58</v>
      </c>
      <c r="G412" s="22">
        <f t="shared" si="6"/>
        <v>481619.89999999991</v>
      </c>
    </row>
    <row r="413" spans="1:7" hidden="1" x14ac:dyDescent="0.25">
      <c r="A413" t="s">
        <v>83</v>
      </c>
      <c r="B413" t="s">
        <v>17</v>
      </c>
      <c r="C413" t="s">
        <v>73</v>
      </c>
      <c r="E413" s="22">
        <v>-3773129.68</v>
      </c>
      <c r="F413" s="22">
        <v>-4254749.58</v>
      </c>
      <c r="G413" s="22">
        <f t="shared" si="6"/>
        <v>481619.89999999991</v>
      </c>
    </row>
    <row r="414" spans="1:7" hidden="1" x14ac:dyDescent="0.25">
      <c r="A414" t="s">
        <v>823</v>
      </c>
      <c r="B414" t="s">
        <v>17</v>
      </c>
      <c r="C414" t="s">
        <v>3614</v>
      </c>
      <c r="E414" s="22">
        <v>-137379.53</v>
      </c>
      <c r="F414" s="22">
        <v>-159676.93</v>
      </c>
      <c r="G414" s="22">
        <f t="shared" si="6"/>
        <v>22297.399999999994</v>
      </c>
    </row>
    <row r="415" spans="1:7" hidden="1" x14ac:dyDescent="0.25">
      <c r="A415" t="s">
        <v>824</v>
      </c>
      <c r="B415" t="s">
        <v>17</v>
      </c>
      <c r="C415" t="s">
        <v>3722</v>
      </c>
      <c r="E415" s="22">
        <v>-137379.53</v>
      </c>
      <c r="F415" s="22">
        <v>-159676.93</v>
      </c>
      <c r="G415" s="22">
        <f t="shared" si="6"/>
        <v>22297.399999999994</v>
      </c>
    </row>
    <row r="416" spans="1:7" hidden="1" x14ac:dyDescent="0.25">
      <c r="A416" t="s">
        <v>825</v>
      </c>
      <c r="B416" t="s">
        <v>17</v>
      </c>
      <c r="C416" t="s">
        <v>3722</v>
      </c>
      <c r="E416" s="22">
        <v>-137379.53</v>
      </c>
      <c r="F416" s="22">
        <v>-159676.93</v>
      </c>
      <c r="G416" s="22">
        <f t="shared" si="6"/>
        <v>22297.399999999994</v>
      </c>
    </row>
    <row r="417" spans="1:7" hidden="1" x14ac:dyDescent="0.25">
      <c r="A417" t="s">
        <v>826</v>
      </c>
      <c r="B417" t="s">
        <v>13</v>
      </c>
      <c r="C417" t="s">
        <v>3615</v>
      </c>
      <c r="E417" s="22">
        <v>-924.36</v>
      </c>
      <c r="F417" s="22">
        <v>-822.44</v>
      </c>
      <c r="G417" s="22">
        <f t="shared" si="6"/>
        <v>-101.91999999999996</v>
      </c>
    </row>
    <row r="418" spans="1:7" hidden="1" x14ac:dyDescent="0.25">
      <c r="A418" t="s">
        <v>827</v>
      </c>
      <c r="B418" t="s">
        <v>13</v>
      </c>
      <c r="C418" t="s">
        <v>3616</v>
      </c>
      <c r="E418" s="22">
        <v>-2063.0300000000002</v>
      </c>
      <c r="F418" s="22">
        <v>-3536.74</v>
      </c>
      <c r="G418" s="22">
        <f t="shared" si="6"/>
        <v>1473.7099999999996</v>
      </c>
    </row>
    <row r="419" spans="1:7" hidden="1" x14ac:dyDescent="0.25">
      <c r="A419" t="s">
        <v>828</v>
      </c>
      <c r="B419" t="s">
        <v>13</v>
      </c>
      <c r="C419" t="s">
        <v>3617</v>
      </c>
      <c r="E419" s="22">
        <v>-5997.09</v>
      </c>
      <c r="F419" s="22">
        <v>-6574.55</v>
      </c>
      <c r="G419" s="22">
        <f t="shared" si="6"/>
        <v>577.46</v>
      </c>
    </row>
    <row r="420" spans="1:7" hidden="1" x14ac:dyDescent="0.25">
      <c r="A420" t="s">
        <v>829</v>
      </c>
      <c r="B420" t="s">
        <v>13</v>
      </c>
      <c r="C420" t="s">
        <v>3618</v>
      </c>
      <c r="E420" s="22">
        <v>-6603.57</v>
      </c>
      <c r="F420" s="22">
        <v>-3976.28</v>
      </c>
      <c r="G420" s="22">
        <f t="shared" si="6"/>
        <v>-2627.2899999999995</v>
      </c>
    </row>
    <row r="421" spans="1:7" hidden="1" x14ac:dyDescent="0.25">
      <c r="A421" t="s">
        <v>2607</v>
      </c>
      <c r="B421" t="s">
        <v>13</v>
      </c>
      <c r="C421" t="s">
        <v>3723</v>
      </c>
      <c r="E421" s="22">
        <v>-12589.2</v>
      </c>
      <c r="F421" s="22">
        <v>-11547.93</v>
      </c>
      <c r="G421" s="22">
        <f t="shared" si="6"/>
        <v>-1041.2700000000004</v>
      </c>
    </row>
    <row r="422" spans="1:7" hidden="1" x14ac:dyDescent="0.25">
      <c r="A422" t="s">
        <v>2542</v>
      </c>
      <c r="B422" t="s">
        <v>13</v>
      </c>
      <c r="C422" t="s">
        <v>3724</v>
      </c>
      <c r="E422" s="22">
        <v>-22440.67</v>
      </c>
      <c r="F422" s="22">
        <v>-18770.599999999999</v>
      </c>
      <c r="G422" s="22">
        <f t="shared" si="6"/>
        <v>-3670.0699999999997</v>
      </c>
    </row>
    <row r="423" spans="1:7" hidden="1" x14ac:dyDescent="0.25">
      <c r="A423" t="s">
        <v>2575</v>
      </c>
      <c r="B423" t="s">
        <v>13</v>
      </c>
      <c r="C423" t="s">
        <v>842</v>
      </c>
      <c r="E423" s="22">
        <v>-86761.61</v>
      </c>
      <c r="F423" s="22">
        <v>-114448.39</v>
      </c>
      <c r="G423" s="22">
        <f t="shared" si="6"/>
        <v>27686.78</v>
      </c>
    </row>
    <row r="424" spans="1:7" hidden="1" x14ac:dyDescent="0.25">
      <c r="A424" t="s">
        <v>830</v>
      </c>
      <c r="B424" t="s">
        <v>17</v>
      </c>
      <c r="C424" t="s">
        <v>3725</v>
      </c>
      <c r="E424" s="22">
        <v>-474488.59</v>
      </c>
      <c r="F424" s="22">
        <v>-529948.1</v>
      </c>
      <c r="G424" s="22">
        <f t="shared" si="6"/>
        <v>55459.509999999951</v>
      </c>
    </row>
    <row r="425" spans="1:7" hidden="1" x14ac:dyDescent="0.25">
      <c r="A425" t="s">
        <v>831</v>
      </c>
      <c r="B425" t="s">
        <v>17</v>
      </c>
      <c r="C425" t="s">
        <v>668</v>
      </c>
      <c r="E425" s="22">
        <v>-474488.59</v>
      </c>
      <c r="F425" s="22">
        <v>-529948.1</v>
      </c>
      <c r="G425" s="22">
        <f t="shared" si="6"/>
        <v>55459.509999999951</v>
      </c>
    </row>
    <row r="426" spans="1:7" hidden="1" x14ac:dyDescent="0.25">
      <c r="A426" t="s">
        <v>832</v>
      </c>
      <c r="B426" t="s">
        <v>17</v>
      </c>
      <c r="C426" t="s">
        <v>644</v>
      </c>
      <c r="E426" s="22">
        <v>-3071.29</v>
      </c>
      <c r="F426" s="22">
        <v>-3774.65</v>
      </c>
      <c r="G426" s="22">
        <f t="shared" si="6"/>
        <v>703.36000000000013</v>
      </c>
    </row>
    <row r="427" spans="1:7" hidden="1" x14ac:dyDescent="0.25">
      <c r="A427" t="s">
        <v>833</v>
      </c>
      <c r="B427" t="s">
        <v>13</v>
      </c>
      <c r="C427" t="s">
        <v>834</v>
      </c>
      <c r="E427" s="22">
        <v>-43.9</v>
      </c>
      <c r="F427" s="22">
        <v>-47.91</v>
      </c>
      <c r="G427" s="22">
        <f t="shared" si="6"/>
        <v>4.009999999999998</v>
      </c>
    </row>
    <row r="428" spans="1:7" hidden="1" x14ac:dyDescent="0.25">
      <c r="A428" t="s">
        <v>835</v>
      </c>
      <c r="B428" t="s">
        <v>13</v>
      </c>
      <c r="C428" t="s">
        <v>836</v>
      </c>
      <c r="E428" s="22">
        <v>-62.71</v>
      </c>
      <c r="F428" s="22">
        <v>-23.58</v>
      </c>
      <c r="G428" s="22">
        <f t="shared" si="6"/>
        <v>-39.130000000000003</v>
      </c>
    </row>
    <row r="429" spans="1:7" hidden="1" x14ac:dyDescent="0.25">
      <c r="A429" t="s">
        <v>837</v>
      </c>
      <c r="B429" t="s">
        <v>13</v>
      </c>
      <c r="C429" t="s">
        <v>838</v>
      </c>
      <c r="E429" s="22">
        <v>-25.86</v>
      </c>
      <c r="F429" s="22">
        <v>-253.19</v>
      </c>
      <c r="G429" s="22">
        <f t="shared" si="6"/>
        <v>227.32999999999998</v>
      </c>
    </row>
    <row r="430" spans="1:7" hidden="1" x14ac:dyDescent="0.25">
      <c r="A430" t="s">
        <v>2810</v>
      </c>
      <c r="B430" t="s">
        <v>13</v>
      </c>
      <c r="C430" t="s">
        <v>839</v>
      </c>
      <c r="E430" s="22">
        <v>-336.78</v>
      </c>
      <c r="F430" s="22">
        <v>0</v>
      </c>
      <c r="G430" s="22">
        <f t="shared" si="6"/>
        <v>-336.78</v>
      </c>
    </row>
    <row r="431" spans="1:7" hidden="1" x14ac:dyDescent="0.25">
      <c r="A431" t="s">
        <v>840</v>
      </c>
      <c r="B431" t="s">
        <v>13</v>
      </c>
      <c r="C431" t="s">
        <v>3723</v>
      </c>
      <c r="E431" s="22">
        <v>-368.92</v>
      </c>
      <c r="F431" s="22">
        <v>-597.27</v>
      </c>
      <c r="G431" s="22">
        <f t="shared" si="6"/>
        <v>228.34999999999997</v>
      </c>
    </row>
    <row r="432" spans="1:7" hidden="1" x14ac:dyDescent="0.25">
      <c r="A432" t="s">
        <v>2760</v>
      </c>
      <c r="B432" t="s">
        <v>13</v>
      </c>
      <c r="C432" t="s">
        <v>3726</v>
      </c>
      <c r="E432" s="22">
        <v>-198.63</v>
      </c>
      <c r="F432" s="22">
        <v>-553.37</v>
      </c>
      <c r="G432" s="22">
        <f t="shared" si="6"/>
        <v>354.74</v>
      </c>
    </row>
    <row r="433" spans="1:7" hidden="1" x14ac:dyDescent="0.25">
      <c r="A433" t="s">
        <v>841</v>
      </c>
      <c r="B433" t="s">
        <v>13</v>
      </c>
      <c r="C433" t="s">
        <v>842</v>
      </c>
      <c r="E433" s="22">
        <v>-2034.49</v>
      </c>
      <c r="F433" s="22">
        <v>-2299.33</v>
      </c>
      <c r="G433" s="22">
        <f t="shared" si="6"/>
        <v>264.83999999999992</v>
      </c>
    </row>
    <row r="434" spans="1:7" hidden="1" x14ac:dyDescent="0.25">
      <c r="A434" t="s">
        <v>844</v>
      </c>
      <c r="B434" t="s">
        <v>17</v>
      </c>
      <c r="C434" t="s">
        <v>681</v>
      </c>
      <c r="E434" s="22">
        <v>-62335.1</v>
      </c>
      <c r="F434" s="22">
        <v>-68279.789999999994</v>
      </c>
      <c r="G434" s="22">
        <f t="shared" si="6"/>
        <v>5944.6899999999951</v>
      </c>
    </row>
    <row r="435" spans="1:7" hidden="1" x14ac:dyDescent="0.25">
      <c r="A435" t="s">
        <v>845</v>
      </c>
      <c r="B435" t="s">
        <v>13</v>
      </c>
      <c r="C435" t="s">
        <v>834</v>
      </c>
      <c r="E435" s="22">
        <v>-427.7</v>
      </c>
      <c r="F435" s="22">
        <v>-468.91</v>
      </c>
      <c r="G435" s="22">
        <f t="shared" si="6"/>
        <v>41.210000000000036</v>
      </c>
    </row>
    <row r="436" spans="1:7" hidden="1" x14ac:dyDescent="0.25">
      <c r="A436" t="s">
        <v>846</v>
      </c>
      <c r="B436" t="s">
        <v>13</v>
      </c>
      <c r="C436" t="s">
        <v>836</v>
      </c>
      <c r="E436" s="22">
        <v>-1242.1600000000001</v>
      </c>
      <c r="F436" s="22">
        <v>-1145.7</v>
      </c>
      <c r="G436" s="22">
        <f t="shared" si="6"/>
        <v>-96.460000000000036</v>
      </c>
    </row>
    <row r="437" spans="1:7" hidden="1" x14ac:dyDescent="0.25">
      <c r="A437" t="s">
        <v>847</v>
      </c>
      <c r="B437" t="s">
        <v>13</v>
      </c>
      <c r="C437" t="s">
        <v>838</v>
      </c>
      <c r="E437" s="22">
        <v>-2162.0100000000002</v>
      </c>
      <c r="F437" s="22">
        <v>-2293.5</v>
      </c>
      <c r="G437" s="22">
        <f t="shared" si="6"/>
        <v>131.48999999999978</v>
      </c>
    </row>
    <row r="438" spans="1:7" hidden="1" x14ac:dyDescent="0.25">
      <c r="A438" t="s">
        <v>848</v>
      </c>
      <c r="B438" t="s">
        <v>13</v>
      </c>
      <c r="C438" t="s">
        <v>839</v>
      </c>
      <c r="E438" s="22">
        <v>-2194.41</v>
      </c>
      <c r="F438" s="22">
        <v>-1994.46</v>
      </c>
      <c r="G438" s="22">
        <f t="shared" si="6"/>
        <v>-199.94999999999982</v>
      </c>
    </row>
    <row r="439" spans="1:7" hidden="1" x14ac:dyDescent="0.25">
      <c r="A439" t="s">
        <v>849</v>
      </c>
      <c r="B439" t="s">
        <v>13</v>
      </c>
      <c r="C439" t="s">
        <v>3723</v>
      </c>
      <c r="E439" s="22">
        <v>-3558.69</v>
      </c>
      <c r="F439" s="22">
        <v>-3857.66</v>
      </c>
      <c r="G439" s="22">
        <f t="shared" si="6"/>
        <v>298.9699999999998</v>
      </c>
    </row>
    <row r="440" spans="1:7" hidden="1" x14ac:dyDescent="0.25">
      <c r="A440" t="s">
        <v>850</v>
      </c>
      <c r="B440" t="s">
        <v>13</v>
      </c>
      <c r="C440" t="s">
        <v>3726</v>
      </c>
      <c r="E440" s="22">
        <v>-4376.09</v>
      </c>
      <c r="F440" s="22">
        <v>-4852.21</v>
      </c>
      <c r="G440" s="22">
        <f t="shared" si="6"/>
        <v>476.11999999999989</v>
      </c>
    </row>
    <row r="441" spans="1:7" hidden="1" x14ac:dyDescent="0.25">
      <c r="A441" t="s">
        <v>851</v>
      </c>
      <c r="B441" t="s">
        <v>13</v>
      </c>
      <c r="C441" t="s">
        <v>842</v>
      </c>
      <c r="E441" s="22">
        <v>-48374.04</v>
      </c>
      <c r="F441" s="22">
        <v>-53667.35</v>
      </c>
      <c r="G441" s="22">
        <f t="shared" si="6"/>
        <v>5293.3099999999977</v>
      </c>
    </row>
    <row r="442" spans="1:7" hidden="1" x14ac:dyDescent="0.25">
      <c r="A442" t="s">
        <v>852</v>
      </c>
      <c r="B442" t="s">
        <v>17</v>
      </c>
      <c r="C442" t="s">
        <v>671</v>
      </c>
      <c r="E442" s="22">
        <v>-7758.62</v>
      </c>
      <c r="F442" s="22">
        <v>-7719.48</v>
      </c>
      <c r="G442" s="22">
        <f t="shared" si="6"/>
        <v>-39.140000000000327</v>
      </c>
    </row>
    <row r="443" spans="1:7" hidden="1" x14ac:dyDescent="0.25">
      <c r="A443" t="s">
        <v>2811</v>
      </c>
      <c r="B443" t="s">
        <v>13</v>
      </c>
      <c r="C443" t="s">
        <v>834</v>
      </c>
      <c r="E443" s="22">
        <v>-27.37</v>
      </c>
      <c r="F443" s="22">
        <v>-52.78</v>
      </c>
      <c r="G443" s="22">
        <f t="shared" si="6"/>
        <v>25.41</v>
      </c>
    </row>
    <row r="444" spans="1:7" hidden="1" x14ac:dyDescent="0.25">
      <c r="A444" t="s">
        <v>2892</v>
      </c>
      <c r="B444" t="s">
        <v>13</v>
      </c>
      <c r="C444" t="s">
        <v>836</v>
      </c>
      <c r="E444" s="22">
        <v>-233.87</v>
      </c>
      <c r="F444" s="22">
        <v>-17.940000000000001</v>
      </c>
      <c r="G444" s="22">
        <f t="shared" si="6"/>
        <v>-215.93</v>
      </c>
    </row>
    <row r="445" spans="1:7" hidden="1" x14ac:dyDescent="0.25">
      <c r="A445" t="s">
        <v>2893</v>
      </c>
      <c r="B445" t="s">
        <v>13</v>
      </c>
      <c r="C445" t="s">
        <v>838</v>
      </c>
      <c r="E445" s="22">
        <v>-53.82</v>
      </c>
      <c r="F445" s="22">
        <v>-383.93</v>
      </c>
      <c r="G445" s="22">
        <f t="shared" si="6"/>
        <v>330.11</v>
      </c>
    </row>
    <row r="446" spans="1:7" hidden="1" x14ac:dyDescent="0.25">
      <c r="A446" t="s">
        <v>2894</v>
      </c>
      <c r="B446" t="s">
        <v>13</v>
      </c>
      <c r="C446" t="s">
        <v>839</v>
      </c>
      <c r="E446" s="22">
        <v>-259.87</v>
      </c>
      <c r="F446" s="22">
        <v>-106.35</v>
      </c>
      <c r="G446" s="22">
        <f t="shared" si="6"/>
        <v>-153.52000000000001</v>
      </c>
    </row>
    <row r="447" spans="1:7" hidden="1" x14ac:dyDescent="0.25">
      <c r="A447" t="s">
        <v>2938</v>
      </c>
      <c r="B447" t="s">
        <v>13</v>
      </c>
      <c r="C447" t="s">
        <v>3723</v>
      </c>
      <c r="E447" s="22">
        <v>-580.71</v>
      </c>
      <c r="F447" s="22">
        <v>-319.60000000000002</v>
      </c>
      <c r="G447" s="22">
        <f t="shared" si="6"/>
        <v>-261.11</v>
      </c>
    </row>
    <row r="448" spans="1:7" hidden="1" x14ac:dyDescent="0.25">
      <c r="A448" t="s">
        <v>2947</v>
      </c>
      <c r="B448" t="s">
        <v>13</v>
      </c>
      <c r="C448" t="s">
        <v>3726</v>
      </c>
      <c r="E448" s="22">
        <v>-218.66</v>
      </c>
      <c r="F448" s="22">
        <v>-182.56</v>
      </c>
      <c r="G448" s="22">
        <f t="shared" si="6"/>
        <v>-36.099999999999994</v>
      </c>
    </row>
    <row r="449" spans="1:7" hidden="1" x14ac:dyDescent="0.25">
      <c r="A449" t="s">
        <v>853</v>
      </c>
      <c r="B449" t="s">
        <v>13</v>
      </c>
      <c r="C449" t="s">
        <v>842</v>
      </c>
      <c r="E449" s="22">
        <v>-6384.32</v>
      </c>
      <c r="F449" s="22">
        <v>-6656.32</v>
      </c>
      <c r="G449" s="22">
        <f t="shared" si="6"/>
        <v>272</v>
      </c>
    </row>
    <row r="450" spans="1:7" hidden="1" x14ac:dyDescent="0.25">
      <c r="A450" t="s">
        <v>854</v>
      </c>
      <c r="B450" t="s">
        <v>17</v>
      </c>
      <c r="C450" t="s">
        <v>673</v>
      </c>
      <c r="E450" s="22">
        <v>-376425.98</v>
      </c>
      <c r="F450" s="22">
        <v>-423841.91</v>
      </c>
      <c r="G450" s="22">
        <f t="shared" si="6"/>
        <v>47415.929999999993</v>
      </c>
    </row>
    <row r="451" spans="1:7" hidden="1" x14ac:dyDescent="0.25">
      <c r="A451" t="s">
        <v>855</v>
      </c>
      <c r="B451" t="s">
        <v>13</v>
      </c>
      <c r="C451" t="s">
        <v>834</v>
      </c>
      <c r="E451" s="22">
        <v>-3677.55</v>
      </c>
      <c r="F451" s="22">
        <v>-3553.28</v>
      </c>
      <c r="G451" s="22">
        <f t="shared" si="6"/>
        <v>-124.26999999999998</v>
      </c>
    </row>
    <row r="452" spans="1:7" hidden="1" x14ac:dyDescent="0.25">
      <c r="A452" t="s">
        <v>856</v>
      </c>
      <c r="B452" t="s">
        <v>13</v>
      </c>
      <c r="C452" t="s">
        <v>836</v>
      </c>
      <c r="E452" s="22">
        <v>-10003.040000000001</v>
      </c>
      <c r="F452" s="22">
        <v>-9194.9500000000007</v>
      </c>
      <c r="G452" s="22">
        <f t="shared" si="6"/>
        <v>-808.09000000000015</v>
      </c>
    </row>
    <row r="453" spans="1:7" hidden="1" x14ac:dyDescent="0.25">
      <c r="A453" t="s">
        <v>857</v>
      </c>
      <c r="B453" t="s">
        <v>13</v>
      </c>
      <c r="C453" t="s">
        <v>838</v>
      </c>
      <c r="E453" s="22">
        <v>-19295.34</v>
      </c>
      <c r="F453" s="22">
        <v>-19813.599999999999</v>
      </c>
      <c r="G453" s="22">
        <f t="shared" si="6"/>
        <v>518.2599999999984</v>
      </c>
    </row>
    <row r="454" spans="1:7" hidden="1" x14ac:dyDescent="0.25">
      <c r="A454" t="s">
        <v>858</v>
      </c>
      <c r="B454" t="s">
        <v>13</v>
      </c>
      <c r="C454" t="s">
        <v>839</v>
      </c>
      <c r="E454" s="22">
        <v>-16536.73</v>
      </c>
      <c r="F454" s="22">
        <v>-17445.52</v>
      </c>
      <c r="G454" s="22">
        <f t="shared" si="6"/>
        <v>908.79000000000087</v>
      </c>
    </row>
    <row r="455" spans="1:7" hidden="1" x14ac:dyDescent="0.25">
      <c r="A455" t="s">
        <v>859</v>
      </c>
      <c r="B455" t="s">
        <v>13</v>
      </c>
      <c r="C455" t="s">
        <v>3723</v>
      </c>
      <c r="E455" s="22">
        <v>-24709.200000000001</v>
      </c>
      <c r="F455" s="22">
        <v>-29787.71</v>
      </c>
      <c r="G455" s="22">
        <f t="shared" si="6"/>
        <v>5078.5099999999984</v>
      </c>
    </row>
    <row r="456" spans="1:7" hidden="1" x14ac:dyDescent="0.25">
      <c r="A456" t="s">
        <v>860</v>
      </c>
      <c r="B456" t="s">
        <v>13</v>
      </c>
      <c r="C456" t="s">
        <v>3726</v>
      </c>
      <c r="E456" s="22">
        <v>-32149.99</v>
      </c>
      <c r="F456" s="22">
        <v>-34588.81</v>
      </c>
      <c r="G456" s="22">
        <f t="shared" si="6"/>
        <v>2438.8199999999961</v>
      </c>
    </row>
    <row r="457" spans="1:7" hidden="1" x14ac:dyDescent="0.25">
      <c r="A457" t="s">
        <v>861</v>
      </c>
      <c r="B457" t="s">
        <v>13</v>
      </c>
      <c r="C457" t="s">
        <v>842</v>
      </c>
      <c r="E457" s="22">
        <v>-270054.13</v>
      </c>
      <c r="F457" s="22">
        <v>-309458.03999999998</v>
      </c>
      <c r="G457" s="22">
        <f t="shared" ref="G457:G520" si="7">+E457-F457</f>
        <v>39403.909999999974</v>
      </c>
    </row>
    <row r="458" spans="1:7" hidden="1" x14ac:dyDescent="0.25">
      <c r="A458" t="s">
        <v>2609</v>
      </c>
      <c r="B458" t="s">
        <v>17</v>
      </c>
      <c r="C458" t="s">
        <v>1422</v>
      </c>
      <c r="E458" s="22">
        <v>-5707.62</v>
      </c>
      <c r="F458" s="22">
        <v>-5938.2</v>
      </c>
      <c r="G458" s="22">
        <f t="shared" si="7"/>
        <v>230.57999999999993</v>
      </c>
    </row>
    <row r="459" spans="1:7" hidden="1" x14ac:dyDescent="0.25">
      <c r="A459" t="s">
        <v>2610</v>
      </c>
      <c r="B459" t="s">
        <v>13</v>
      </c>
      <c r="C459" t="s">
        <v>862</v>
      </c>
      <c r="E459" s="22">
        <v>-11.36</v>
      </c>
      <c r="F459" s="22">
        <v>-11.55</v>
      </c>
      <c r="G459" s="22">
        <f t="shared" si="7"/>
        <v>0.19000000000000128</v>
      </c>
    </row>
    <row r="460" spans="1:7" hidden="1" x14ac:dyDescent="0.25">
      <c r="A460" t="s">
        <v>2611</v>
      </c>
      <c r="B460" t="s">
        <v>13</v>
      </c>
      <c r="C460" t="s">
        <v>863</v>
      </c>
      <c r="E460" s="22">
        <v>-32.020000000000003</v>
      </c>
      <c r="F460" s="22">
        <v>-27.47</v>
      </c>
      <c r="G460" s="22">
        <f t="shared" si="7"/>
        <v>-4.5500000000000043</v>
      </c>
    </row>
    <row r="461" spans="1:7" hidden="1" x14ac:dyDescent="0.25">
      <c r="A461" t="s">
        <v>2662</v>
      </c>
      <c r="B461" t="s">
        <v>13</v>
      </c>
      <c r="C461" t="s">
        <v>864</v>
      </c>
      <c r="E461" s="22">
        <v>-60.79</v>
      </c>
      <c r="F461" s="22">
        <v>-78.53</v>
      </c>
      <c r="G461" s="22">
        <f t="shared" si="7"/>
        <v>17.740000000000002</v>
      </c>
    </row>
    <row r="462" spans="1:7" hidden="1" x14ac:dyDescent="0.25">
      <c r="A462" t="s">
        <v>2712</v>
      </c>
      <c r="B462" t="s">
        <v>13</v>
      </c>
      <c r="C462" t="s">
        <v>2608</v>
      </c>
      <c r="E462" s="22">
        <v>-82.81</v>
      </c>
      <c r="F462" s="22">
        <v>-37.85</v>
      </c>
      <c r="G462" s="22">
        <f t="shared" si="7"/>
        <v>-44.96</v>
      </c>
    </row>
    <row r="463" spans="1:7" hidden="1" x14ac:dyDescent="0.25">
      <c r="A463" t="s">
        <v>2726</v>
      </c>
      <c r="B463" t="s">
        <v>13</v>
      </c>
      <c r="C463" t="s">
        <v>3723</v>
      </c>
      <c r="E463" s="22">
        <v>-183.37</v>
      </c>
      <c r="F463" s="22">
        <v>-140.22999999999999</v>
      </c>
      <c r="G463" s="22">
        <f t="shared" si="7"/>
        <v>-43.140000000000015</v>
      </c>
    </row>
    <row r="464" spans="1:7" hidden="1" x14ac:dyDescent="0.25">
      <c r="A464" t="s">
        <v>2748</v>
      </c>
      <c r="B464" t="s">
        <v>13</v>
      </c>
      <c r="C464" t="s">
        <v>3726</v>
      </c>
      <c r="E464" s="22">
        <v>-170.75</v>
      </c>
      <c r="F464" s="22">
        <v>-272.32</v>
      </c>
      <c r="G464" s="22">
        <f t="shared" si="7"/>
        <v>101.57</v>
      </c>
    </row>
    <row r="465" spans="1:7" hidden="1" x14ac:dyDescent="0.25">
      <c r="A465" t="s">
        <v>2749</v>
      </c>
      <c r="B465" t="s">
        <v>13</v>
      </c>
      <c r="C465" t="s">
        <v>842</v>
      </c>
      <c r="E465" s="22">
        <v>-5166.5200000000004</v>
      </c>
      <c r="F465" s="22">
        <v>-5370.25</v>
      </c>
      <c r="G465" s="22">
        <f t="shared" si="7"/>
        <v>203.72999999999956</v>
      </c>
    </row>
    <row r="466" spans="1:7" hidden="1" x14ac:dyDescent="0.25">
      <c r="A466" t="s">
        <v>865</v>
      </c>
      <c r="B466" t="s">
        <v>17</v>
      </c>
      <c r="C466" t="s">
        <v>675</v>
      </c>
      <c r="E466" s="22">
        <v>-19189.98</v>
      </c>
      <c r="F466" s="22">
        <v>-20394.07</v>
      </c>
      <c r="G466" s="22">
        <f t="shared" si="7"/>
        <v>1204.0900000000001</v>
      </c>
    </row>
    <row r="467" spans="1:7" hidden="1" x14ac:dyDescent="0.25">
      <c r="A467" t="s">
        <v>866</v>
      </c>
      <c r="B467" t="s">
        <v>13</v>
      </c>
      <c r="C467" t="s">
        <v>862</v>
      </c>
      <c r="E467" s="22">
        <v>-69.75</v>
      </c>
      <c r="F467" s="22">
        <v>-86.4</v>
      </c>
      <c r="G467" s="22">
        <f t="shared" si="7"/>
        <v>16.650000000000006</v>
      </c>
    </row>
    <row r="468" spans="1:7" hidden="1" x14ac:dyDescent="0.25">
      <c r="A468" t="s">
        <v>2576</v>
      </c>
      <c r="B468" t="s">
        <v>13</v>
      </c>
      <c r="C468" t="s">
        <v>863</v>
      </c>
      <c r="E468" s="22">
        <v>-207.12</v>
      </c>
      <c r="F468" s="22">
        <v>-225.6</v>
      </c>
      <c r="G468" s="22">
        <f t="shared" si="7"/>
        <v>18.47999999999999</v>
      </c>
    </row>
    <row r="469" spans="1:7" hidden="1" x14ac:dyDescent="0.25">
      <c r="A469" t="s">
        <v>2612</v>
      </c>
      <c r="B469" t="s">
        <v>13</v>
      </c>
      <c r="C469" t="s">
        <v>864</v>
      </c>
      <c r="E469" s="22">
        <v>-871.37</v>
      </c>
      <c r="F469" s="22">
        <v>-439</v>
      </c>
      <c r="G469" s="22">
        <f t="shared" si="7"/>
        <v>-432.37</v>
      </c>
    </row>
    <row r="470" spans="1:7" hidden="1" x14ac:dyDescent="0.25">
      <c r="A470" t="s">
        <v>2613</v>
      </c>
      <c r="B470" t="s">
        <v>13</v>
      </c>
      <c r="C470" t="s">
        <v>2608</v>
      </c>
      <c r="E470" s="22">
        <v>-464.07</v>
      </c>
      <c r="F470" s="22">
        <v>-1000.78</v>
      </c>
      <c r="G470" s="22">
        <f t="shared" si="7"/>
        <v>536.71</v>
      </c>
    </row>
    <row r="471" spans="1:7" hidden="1" x14ac:dyDescent="0.25">
      <c r="A471" t="s">
        <v>2663</v>
      </c>
      <c r="B471" t="s">
        <v>13</v>
      </c>
      <c r="C471" t="s">
        <v>3723</v>
      </c>
      <c r="E471" s="22">
        <v>-512.35</v>
      </c>
      <c r="F471" s="22">
        <v>-728.7</v>
      </c>
      <c r="G471" s="22">
        <f t="shared" si="7"/>
        <v>216.35000000000002</v>
      </c>
    </row>
    <row r="472" spans="1:7" hidden="1" x14ac:dyDescent="0.25">
      <c r="A472" t="s">
        <v>2713</v>
      </c>
      <c r="B472" t="s">
        <v>13</v>
      </c>
      <c r="C472" t="s">
        <v>3726</v>
      </c>
      <c r="E472" s="22">
        <v>-467.39</v>
      </c>
      <c r="F472" s="22">
        <v>-768.49</v>
      </c>
      <c r="G472" s="22">
        <f t="shared" si="7"/>
        <v>301.10000000000002</v>
      </c>
    </row>
    <row r="473" spans="1:7" hidden="1" x14ac:dyDescent="0.25">
      <c r="A473" t="s">
        <v>2727</v>
      </c>
      <c r="B473" t="s">
        <v>13</v>
      </c>
      <c r="C473" t="s">
        <v>842</v>
      </c>
      <c r="E473" s="22">
        <v>-16597.93</v>
      </c>
      <c r="F473" s="22">
        <v>-17145.099999999999</v>
      </c>
      <c r="G473" s="22">
        <f t="shared" si="7"/>
        <v>547.16999999999825</v>
      </c>
    </row>
    <row r="474" spans="1:7" hidden="1" x14ac:dyDescent="0.25">
      <c r="A474" t="s">
        <v>867</v>
      </c>
      <c r="B474" t="s">
        <v>17</v>
      </c>
      <c r="C474" t="s">
        <v>3727</v>
      </c>
      <c r="E474" s="22">
        <v>-3161261.56</v>
      </c>
      <c r="F474" s="22">
        <v>-3565124.55</v>
      </c>
      <c r="G474" s="22">
        <f t="shared" si="7"/>
        <v>403862.98999999976</v>
      </c>
    </row>
    <row r="475" spans="1:7" hidden="1" x14ac:dyDescent="0.25">
      <c r="A475" t="s">
        <v>868</v>
      </c>
      <c r="B475" t="s">
        <v>17</v>
      </c>
      <c r="C475" t="s">
        <v>668</v>
      </c>
      <c r="E475" s="22">
        <v>-3161261.56</v>
      </c>
      <c r="F475" s="22">
        <v>-3565124.55</v>
      </c>
      <c r="G475" s="22">
        <f t="shared" si="7"/>
        <v>403862.98999999976</v>
      </c>
    </row>
    <row r="476" spans="1:7" hidden="1" x14ac:dyDescent="0.25">
      <c r="A476" t="s">
        <v>869</v>
      </c>
      <c r="B476" t="s">
        <v>17</v>
      </c>
      <c r="C476" t="s">
        <v>644</v>
      </c>
      <c r="E476" s="22">
        <v>-1623049.26</v>
      </c>
      <c r="F476" s="22">
        <v>-1852926.91</v>
      </c>
      <c r="G476" s="22">
        <f t="shared" si="7"/>
        <v>229877.64999999991</v>
      </c>
    </row>
    <row r="477" spans="1:7" hidden="1" x14ac:dyDescent="0.25">
      <c r="A477" t="s">
        <v>870</v>
      </c>
      <c r="B477" t="s">
        <v>13</v>
      </c>
      <c r="C477" t="s">
        <v>834</v>
      </c>
      <c r="E477" s="22">
        <v>-18054.009999999998</v>
      </c>
      <c r="F477" s="22">
        <v>-18573.73</v>
      </c>
      <c r="G477" s="22">
        <f t="shared" si="7"/>
        <v>519.72000000000116</v>
      </c>
    </row>
    <row r="478" spans="1:7" hidden="1" x14ac:dyDescent="0.25">
      <c r="A478" t="s">
        <v>871</v>
      </c>
      <c r="B478" t="s">
        <v>13</v>
      </c>
      <c r="C478" t="s">
        <v>836</v>
      </c>
      <c r="E478" s="22">
        <v>-46369.34</v>
      </c>
      <c r="F478" s="22">
        <v>-49607.1</v>
      </c>
      <c r="G478" s="22">
        <f t="shared" si="7"/>
        <v>3237.760000000002</v>
      </c>
    </row>
    <row r="479" spans="1:7" hidden="1" x14ac:dyDescent="0.25">
      <c r="A479" t="s">
        <v>872</v>
      </c>
      <c r="B479" t="s">
        <v>13</v>
      </c>
      <c r="C479" t="s">
        <v>838</v>
      </c>
      <c r="E479" s="22">
        <v>-86103.26</v>
      </c>
      <c r="F479" s="22">
        <v>-89199.360000000001</v>
      </c>
      <c r="G479" s="22">
        <f t="shared" si="7"/>
        <v>3096.1000000000058</v>
      </c>
    </row>
    <row r="480" spans="1:7" hidden="1" x14ac:dyDescent="0.25">
      <c r="A480" t="s">
        <v>873</v>
      </c>
      <c r="B480" t="s">
        <v>13</v>
      </c>
      <c r="C480" t="s">
        <v>839</v>
      </c>
      <c r="E480" s="22">
        <v>-81698.62</v>
      </c>
      <c r="F480" s="22">
        <v>-66070.77</v>
      </c>
      <c r="G480" s="22">
        <f t="shared" si="7"/>
        <v>-15627.849999999991</v>
      </c>
    </row>
    <row r="481" spans="1:7" hidden="1" x14ac:dyDescent="0.25">
      <c r="A481" t="s">
        <v>874</v>
      </c>
      <c r="B481" t="s">
        <v>13</v>
      </c>
      <c r="C481" t="s">
        <v>3723</v>
      </c>
      <c r="E481" s="22">
        <v>-145775.71</v>
      </c>
      <c r="F481" s="22">
        <v>-153449.67000000001</v>
      </c>
      <c r="G481" s="22">
        <f t="shared" si="7"/>
        <v>7673.960000000021</v>
      </c>
    </row>
    <row r="482" spans="1:7" hidden="1" x14ac:dyDescent="0.25">
      <c r="A482" t="s">
        <v>875</v>
      </c>
      <c r="B482" t="s">
        <v>13</v>
      </c>
      <c r="C482" t="s">
        <v>3726</v>
      </c>
      <c r="E482" s="22">
        <v>-178662.24</v>
      </c>
      <c r="F482" s="22">
        <v>-191812.79</v>
      </c>
      <c r="G482" s="22">
        <f t="shared" si="7"/>
        <v>13150.550000000017</v>
      </c>
    </row>
    <row r="483" spans="1:7" hidden="1" x14ac:dyDescent="0.25">
      <c r="A483" t="s">
        <v>876</v>
      </c>
      <c r="B483" t="s">
        <v>13</v>
      </c>
      <c r="C483" t="s">
        <v>842</v>
      </c>
      <c r="E483" s="22">
        <v>-1066386.08</v>
      </c>
      <c r="F483" s="22">
        <v>-1284213.49</v>
      </c>
      <c r="G483" s="22">
        <f t="shared" si="7"/>
        <v>217827.40999999992</v>
      </c>
    </row>
    <row r="484" spans="1:7" hidden="1" x14ac:dyDescent="0.25">
      <c r="A484" t="s">
        <v>877</v>
      </c>
      <c r="B484" t="s">
        <v>17</v>
      </c>
      <c r="C484" t="s">
        <v>681</v>
      </c>
      <c r="E484" s="22">
        <v>-324800.71999999997</v>
      </c>
      <c r="F484" s="22">
        <v>-361790.65</v>
      </c>
      <c r="G484" s="22">
        <f t="shared" si="7"/>
        <v>36989.930000000051</v>
      </c>
    </row>
    <row r="485" spans="1:7" hidden="1" x14ac:dyDescent="0.25">
      <c r="A485" t="s">
        <v>878</v>
      </c>
      <c r="B485" t="s">
        <v>13</v>
      </c>
      <c r="C485" t="s">
        <v>834</v>
      </c>
      <c r="E485" s="22">
        <v>-2400.34</v>
      </c>
      <c r="F485" s="22">
        <v>-2596.2800000000002</v>
      </c>
      <c r="G485" s="22">
        <f t="shared" si="7"/>
        <v>195.94000000000005</v>
      </c>
    </row>
    <row r="486" spans="1:7" hidden="1" x14ac:dyDescent="0.25">
      <c r="A486" t="s">
        <v>879</v>
      </c>
      <c r="B486" t="s">
        <v>13</v>
      </c>
      <c r="C486" t="s">
        <v>836</v>
      </c>
      <c r="E486" s="22">
        <v>-8107.85</v>
      </c>
      <c r="F486" s="22">
        <v>-7024.78</v>
      </c>
      <c r="G486" s="22">
        <f t="shared" si="7"/>
        <v>-1083.0700000000006</v>
      </c>
    </row>
    <row r="487" spans="1:7" hidden="1" x14ac:dyDescent="0.25">
      <c r="A487" t="s">
        <v>880</v>
      </c>
      <c r="B487" t="s">
        <v>13</v>
      </c>
      <c r="C487" t="s">
        <v>838</v>
      </c>
      <c r="E487" s="22">
        <v>-15615.24</v>
      </c>
      <c r="F487" s="22">
        <v>-15628.45</v>
      </c>
      <c r="G487" s="22">
        <f t="shared" si="7"/>
        <v>13.210000000000946</v>
      </c>
    </row>
    <row r="488" spans="1:7" hidden="1" x14ac:dyDescent="0.25">
      <c r="A488" t="s">
        <v>881</v>
      </c>
      <c r="B488" t="s">
        <v>13</v>
      </c>
      <c r="C488" t="s">
        <v>839</v>
      </c>
      <c r="E488" s="22">
        <v>-12234.4</v>
      </c>
      <c r="F488" s="22">
        <v>-13114.6</v>
      </c>
      <c r="G488" s="22">
        <f t="shared" si="7"/>
        <v>880.20000000000073</v>
      </c>
    </row>
    <row r="489" spans="1:7" hidden="1" x14ac:dyDescent="0.25">
      <c r="A489" t="s">
        <v>882</v>
      </c>
      <c r="B489" t="s">
        <v>13</v>
      </c>
      <c r="C489" t="s">
        <v>3723</v>
      </c>
      <c r="E489" s="22">
        <v>-22139.77</v>
      </c>
      <c r="F489" s="22">
        <v>-22657.77</v>
      </c>
      <c r="G489" s="22">
        <f t="shared" si="7"/>
        <v>518</v>
      </c>
    </row>
    <row r="490" spans="1:7" hidden="1" x14ac:dyDescent="0.25">
      <c r="A490" t="s">
        <v>883</v>
      </c>
      <c r="B490" t="s">
        <v>13</v>
      </c>
      <c r="C490" t="s">
        <v>3726</v>
      </c>
      <c r="E490" s="22">
        <v>-26387.18</v>
      </c>
      <c r="F490" s="22">
        <v>-28768.29</v>
      </c>
      <c r="G490" s="22">
        <f t="shared" si="7"/>
        <v>2381.1100000000006</v>
      </c>
    </row>
    <row r="491" spans="1:7" hidden="1" x14ac:dyDescent="0.25">
      <c r="A491" t="s">
        <v>884</v>
      </c>
      <c r="B491" t="s">
        <v>13</v>
      </c>
      <c r="C491" t="s">
        <v>842</v>
      </c>
      <c r="E491" s="22">
        <v>-237915.94</v>
      </c>
      <c r="F491" s="22">
        <v>-272000.48</v>
      </c>
      <c r="G491" s="22">
        <f t="shared" si="7"/>
        <v>34084.539999999979</v>
      </c>
    </row>
    <row r="492" spans="1:7" hidden="1" x14ac:dyDescent="0.25">
      <c r="A492" t="s">
        <v>885</v>
      </c>
      <c r="B492" t="s">
        <v>17</v>
      </c>
      <c r="C492" t="s">
        <v>671</v>
      </c>
      <c r="E492" s="22">
        <v>-104912.59</v>
      </c>
      <c r="F492" s="22">
        <v>-121644.98</v>
      </c>
      <c r="G492" s="22">
        <f t="shared" si="7"/>
        <v>16732.39</v>
      </c>
    </row>
    <row r="493" spans="1:7" hidden="1" x14ac:dyDescent="0.25">
      <c r="A493" t="s">
        <v>2736</v>
      </c>
      <c r="B493" t="s">
        <v>13</v>
      </c>
      <c r="C493" t="s">
        <v>834</v>
      </c>
      <c r="E493" s="22">
        <v>-361.57</v>
      </c>
      <c r="F493" s="22">
        <v>-314.5</v>
      </c>
      <c r="G493" s="22">
        <f t="shared" si="7"/>
        <v>-47.069999999999993</v>
      </c>
    </row>
    <row r="494" spans="1:7" hidden="1" x14ac:dyDescent="0.25">
      <c r="A494" t="s">
        <v>2614</v>
      </c>
      <c r="B494" t="s">
        <v>13</v>
      </c>
      <c r="C494" t="s">
        <v>836</v>
      </c>
      <c r="E494" s="22">
        <v>-1849.34</v>
      </c>
      <c r="F494" s="22">
        <v>-1671.46</v>
      </c>
      <c r="G494" s="22">
        <f t="shared" si="7"/>
        <v>-177.87999999999988</v>
      </c>
    </row>
    <row r="495" spans="1:7" hidden="1" x14ac:dyDescent="0.25">
      <c r="A495" t="s">
        <v>2728</v>
      </c>
      <c r="B495" t="s">
        <v>13</v>
      </c>
      <c r="C495" t="s">
        <v>838</v>
      </c>
      <c r="E495" s="22">
        <v>-5388.43</v>
      </c>
      <c r="F495" s="22">
        <v>-5652.67</v>
      </c>
      <c r="G495" s="22">
        <f t="shared" si="7"/>
        <v>264.23999999999978</v>
      </c>
    </row>
    <row r="496" spans="1:7" hidden="1" x14ac:dyDescent="0.25">
      <c r="A496" t="s">
        <v>2880</v>
      </c>
      <c r="B496" t="s">
        <v>13</v>
      </c>
      <c r="C496" t="s">
        <v>839</v>
      </c>
      <c r="E496" s="22">
        <v>-5450.28</v>
      </c>
      <c r="F496" s="22">
        <v>-3419.8</v>
      </c>
      <c r="G496" s="22">
        <f t="shared" si="7"/>
        <v>-2030.4799999999996</v>
      </c>
    </row>
    <row r="497" spans="1:7" hidden="1" x14ac:dyDescent="0.25">
      <c r="A497" t="s">
        <v>2895</v>
      </c>
      <c r="B497" t="s">
        <v>13</v>
      </c>
      <c r="C497" t="s">
        <v>3726</v>
      </c>
      <c r="E497" s="22">
        <v>-9890.75</v>
      </c>
      <c r="F497" s="22">
        <v>-15042.14</v>
      </c>
      <c r="G497" s="22">
        <f t="shared" si="7"/>
        <v>5151.3899999999994</v>
      </c>
    </row>
    <row r="498" spans="1:7" hidden="1" x14ac:dyDescent="0.25">
      <c r="A498" t="s">
        <v>2761</v>
      </c>
      <c r="B498" t="s">
        <v>13</v>
      </c>
      <c r="C498" t="s">
        <v>842</v>
      </c>
      <c r="E498" s="22">
        <v>-81972.22</v>
      </c>
      <c r="F498" s="22">
        <v>-95544.41</v>
      </c>
      <c r="G498" s="22">
        <f t="shared" si="7"/>
        <v>13572.190000000002</v>
      </c>
    </row>
    <row r="499" spans="1:7" hidden="1" x14ac:dyDescent="0.25">
      <c r="A499" t="s">
        <v>887</v>
      </c>
      <c r="B499" t="s">
        <v>17</v>
      </c>
      <c r="C499" t="s">
        <v>678</v>
      </c>
      <c r="E499" s="22">
        <v>-30284.78</v>
      </c>
      <c r="F499" s="22">
        <v>-34728.43</v>
      </c>
      <c r="G499" s="22">
        <f t="shared" si="7"/>
        <v>4443.6500000000015</v>
      </c>
    </row>
    <row r="500" spans="1:7" hidden="1" x14ac:dyDescent="0.25">
      <c r="A500" t="s">
        <v>888</v>
      </c>
      <c r="B500" t="s">
        <v>13</v>
      </c>
      <c r="C500" t="s">
        <v>834</v>
      </c>
      <c r="E500" s="22">
        <v>-265.14999999999998</v>
      </c>
      <c r="F500" s="22">
        <v>-222</v>
      </c>
      <c r="G500" s="22">
        <f t="shared" si="7"/>
        <v>-43.149999999999977</v>
      </c>
    </row>
    <row r="501" spans="1:7" hidden="1" x14ac:dyDescent="0.25">
      <c r="A501" t="s">
        <v>2714</v>
      </c>
      <c r="B501" t="s">
        <v>13</v>
      </c>
      <c r="C501" t="s">
        <v>836</v>
      </c>
      <c r="E501" s="22">
        <v>-687.07</v>
      </c>
      <c r="F501" s="22">
        <v>-898.37</v>
      </c>
      <c r="G501" s="22">
        <f t="shared" si="7"/>
        <v>211.29999999999995</v>
      </c>
    </row>
    <row r="502" spans="1:7" hidden="1" x14ac:dyDescent="0.25">
      <c r="A502" t="s">
        <v>889</v>
      </c>
      <c r="B502" t="s">
        <v>13</v>
      </c>
      <c r="C502" t="s">
        <v>838</v>
      </c>
      <c r="E502" s="22">
        <v>-965.51</v>
      </c>
      <c r="F502" s="22">
        <v>-859.21</v>
      </c>
      <c r="G502" s="22">
        <f t="shared" si="7"/>
        <v>-106.29999999999995</v>
      </c>
    </row>
    <row r="503" spans="1:7" hidden="1" x14ac:dyDescent="0.25">
      <c r="A503" t="s">
        <v>890</v>
      </c>
      <c r="B503" t="s">
        <v>13</v>
      </c>
      <c r="C503" t="s">
        <v>839</v>
      </c>
      <c r="E503" s="22">
        <v>-2156.35</v>
      </c>
      <c r="F503" s="22">
        <v>-1161.07</v>
      </c>
      <c r="G503" s="22">
        <f t="shared" si="7"/>
        <v>-995.28</v>
      </c>
    </row>
    <row r="504" spans="1:7" hidden="1" x14ac:dyDescent="0.25">
      <c r="A504" t="s">
        <v>891</v>
      </c>
      <c r="B504" t="s">
        <v>13</v>
      </c>
      <c r="C504" t="s">
        <v>892</v>
      </c>
      <c r="E504" s="22">
        <v>-1749.58</v>
      </c>
      <c r="F504" s="22">
        <v>-3604.48</v>
      </c>
      <c r="G504" s="22">
        <f t="shared" si="7"/>
        <v>1854.9</v>
      </c>
    </row>
    <row r="505" spans="1:7" hidden="1" x14ac:dyDescent="0.25">
      <c r="A505" t="s">
        <v>893</v>
      </c>
      <c r="B505" t="s">
        <v>13</v>
      </c>
      <c r="C505" t="s">
        <v>894</v>
      </c>
      <c r="E505" s="22">
        <v>-3456.61</v>
      </c>
      <c r="F505" s="22">
        <v>-3283.69</v>
      </c>
      <c r="G505" s="22">
        <f t="shared" si="7"/>
        <v>-172.92000000000007</v>
      </c>
    </row>
    <row r="506" spans="1:7" hidden="1" x14ac:dyDescent="0.25">
      <c r="A506" t="s">
        <v>895</v>
      </c>
      <c r="B506" t="s">
        <v>13</v>
      </c>
      <c r="C506" t="s">
        <v>842</v>
      </c>
      <c r="E506" s="22">
        <v>-21004.51</v>
      </c>
      <c r="F506" s="22">
        <v>-24699.61</v>
      </c>
      <c r="G506" s="22">
        <f t="shared" si="7"/>
        <v>3695.1000000000022</v>
      </c>
    </row>
    <row r="507" spans="1:7" hidden="1" x14ac:dyDescent="0.25">
      <c r="A507" t="s">
        <v>896</v>
      </c>
      <c r="B507" t="s">
        <v>17</v>
      </c>
      <c r="C507" t="s">
        <v>675</v>
      </c>
      <c r="E507" s="22">
        <v>-1078214.21</v>
      </c>
      <c r="F507" s="22">
        <v>-1194033.58</v>
      </c>
      <c r="G507" s="22">
        <f t="shared" si="7"/>
        <v>115819.37000000011</v>
      </c>
    </row>
    <row r="508" spans="1:7" hidden="1" x14ac:dyDescent="0.25">
      <c r="A508" t="s">
        <v>897</v>
      </c>
      <c r="B508" t="s">
        <v>13</v>
      </c>
      <c r="C508" t="s">
        <v>834</v>
      </c>
      <c r="E508" s="22">
        <v>-4999.1400000000003</v>
      </c>
      <c r="F508" s="22">
        <v>-5068.2299999999996</v>
      </c>
      <c r="G508" s="22">
        <f t="shared" si="7"/>
        <v>69.089999999999236</v>
      </c>
    </row>
    <row r="509" spans="1:7" hidden="1" x14ac:dyDescent="0.25">
      <c r="A509" t="s">
        <v>898</v>
      </c>
      <c r="B509" t="s">
        <v>13</v>
      </c>
      <c r="C509" t="s">
        <v>836</v>
      </c>
      <c r="E509" s="22">
        <v>-17447.400000000001</v>
      </c>
      <c r="F509" s="22">
        <v>-14078.37</v>
      </c>
      <c r="G509" s="22">
        <f t="shared" si="7"/>
        <v>-3369.0300000000007</v>
      </c>
    </row>
    <row r="510" spans="1:7" hidden="1" x14ac:dyDescent="0.25">
      <c r="A510" t="s">
        <v>899</v>
      </c>
      <c r="B510" t="s">
        <v>13</v>
      </c>
      <c r="C510" t="s">
        <v>838</v>
      </c>
      <c r="E510" s="22">
        <v>-37074.6</v>
      </c>
      <c r="F510" s="22">
        <v>-36935.68</v>
      </c>
      <c r="G510" s="22">
        <f t="shared" si="7"/>
        <v>-138.91999999999825</v>
      </c>
    </row>
    <row r="511" spans="1:7" hidden="1" x14ac:dyDescent="0.25">
      <c r="A511" t="s">
        <v>2543</v>
      </c>
      <c r="B511" t="s">
        <v>13</v>
      </c>
      <c r="C511" t="s">
        <v>839</v>
      </c>
      <c r="E511" s="22">
        <v>-37035.230000000003</v>
      </c>
      <c r="F511" s="22">
        <v>-33273.18</v>
      </c>
      <c r="G511" s="22">
        <f t="shared" si="7"/>
        <v>-3762.0500000000029</v>
      </c>
    </row>
    <row r="512" spans="1:7" hidden="1" x14ac:dyDescent="0.25">
      <c r="A512" t="s">
        <v>2577</v>
      </c>
      <c r="B512" t="s">
        <v>13</v>
      </c>
      <c r="C512" t="s">
        <v>892</v>
      </c>
      <c r="E512" s="22">
        <v>-70432.3</v>
      </c>
      <c r="F512" s="22">
        <v>-67425.37</v>
      </c>
      <c r="G512" s="22">
        <f t="shared" si="7"/>
        <v>-3006.9300000000076</v>
      </c>
    </row>
    <row r="513" spans="1:7" hidden="1" x14ac:dyDescent="0.25">
      <c r="A513" t="s">
        <v>2615</v>
      </c>
      <c r="B513" t="s">
        <v>13</v>
      </c>
      <c r="C513" t="s">
        <v>894</v>
      </c>
      <c r="E513" s="22">
        <v>-90112.07</v>
      </c>
      <c r="F513" s="22">
        <v>-98768.56</v>
      </c>
      <c r="G513" s="22">
        <f t="shared" si="7"/>
        <v>8656.4899999999907</v>
      </c>
    </row>
    <row r="514" spans="1:7" hidden="1" x14ac:dyDescent="0.25">
      <c r="A514" t="s">
        <v>900</v>
      </c>
      <c r="B514" t="s">
        <v>13</v>
      </c>
      <c r="C514" t="s">
        <v>842</v>
      </c>
      <c r="E514" s="22">
        <v>-821113.47</v>
      </c>
      <c r="F514" s="22">
        <v>-938484.19</v>
      </c>
      <c r="G514" s="22">
        <f t="shared" si="7"/>
        <v>117370.71999999997</v>
      </c>
    </row>
    <row r="515" spans="1:7" hidden="1" x14ac:dyDescent="0.25">
      <c r="A515" t="s">
        <v>2881</v>
      </c>
      <c r="B515" t="s">
        <v>17</v>
      </c>
      <c r="C515" t="s">
        <v>3728</v>
      </c>
      <c r="E515" s="22">
        <v>0</v>
      </c>
      <c r="F515" s="22">
        <v>0</v>
      </c>
      <c r="G515" s="22">
        <f t="shared" si="7"/>
        <v>0</v>
      </c>
    </row>
    <row r="516" spans="1:7" hidden="1" x14ac:dyDescent="0.25">
      <c r="A516" t="s">
        <v>2882</v>
      </c>
      <c r="B516" t="s">
        <v>17</v>
      </c>
      <c r="C516" t="s">
        <v>2883</v>
      </c>
      <c r="E516" s="22">
        <v>0</v>
      </c>
      <c r="F516" s="22">
        <v>0</v>
      </c>
      <c r="G516" s="22">
        <f t="shared" si="7"/>
        <v>0</v>
      </c>
    </row>
    <row r="517" spans="1:7" hidden="1" x14ac:dyDescent="0.25">
      <c r="A517" t="s">
        <v>2884</v>
      </c>
      <c r="B517" t="s">
        <v>17</v>
      </c>
      <c r="C517" t="s">
        <v>2883</v>
      </c>
      <c r="E517" s="22">
        <v>0</v>
      </c>
      <c r="F517" s="22">
        <v>0</v>
      </c>
      <c r="G517" s="22">
        <f t="shared" si="7"/>
        <v>0</v>
      </c>
    </row>
    <row r="518" spans="1:7" hidden="1" x14ac:dyDescent="0.25">
      <c r="A518" t="s">
        <v>2885</v>
      </c>
      <c r="B518" t="s">
        <v>13</v>
      </c>
      <c r="C518" t="s">
        <v>2883</v>
      </c>
      <c r="E518" s="22">
        <v>0</v>
      </c>
      <c r="F518" s="22">
        <v>0</v>
      </c>
      <c r="G518" s="22">
        <f t="shared" si="7"/>
        <v>0</v>
      </c>
    </row>
    <row r="519" spans="1:7" hidden="1" x14ac:dyDescent="0.25">
      <c r="A519" t="s">
        <v>561</v>
      </c>
      <c r="B519" t="s">
        <v>17</v>
      </c>
      <c r="C519" t="s">
        <v>562</v>
      </c>
      <c r="E519" s="22">
        <v>-539954.59</v>
      </c>
      <c r="F519" s="22">
        <v>-539954.59</v>
      </c>
      <c r="G519" s="22">
        <f t="shared" si="7"/>
        <v>0</v>
      </c>
    </row>
    <row r="520" spans="1:7" hidden="1" x14ac:dyDescent="0.25">
      <c r="A520" t="s">
        <v>563</v>
      </c>
      <c r="B520" t="s">
        <v>17</v>
      </c>
      <c r="C520" t="s">
        <v>562</v>
      </c>
      <c r="E520" s="22">
        <v>-539954.59</v>
      </c>
      <c r="F520" s="22">
        <v>-539954.59</v>
      </c>
      <c r="G520" s="22">
        <f t="shared" si="7"/>
        <v>0</v>
      </c>
    </row>
    <row r="521" spans="1:7" hidden="1" x14ac:dyDescent="0.25">
      <c r="A521" t="s">
        <v>901</v>
      </c>
      <c r="B521" t="s">
        <v>17</v>
      </c>
      <c r="C521" t="s">
        <v>562</v>
      </c>
      <c r="E521" s="22">
        <v>-539954.59</v>
      </c>
      <c r="F521" s="22">
        <v>-539954.59</v>
      </c>
      <c r="G521" s="22">
        <f t="shared" ref="G521:G584" si="8">+E521-F521</f>
        <v>0</v>
      </c>
    </row>
    <row r="522" spans="1:7" hidden="1" x14ac:dyDescent="0.25">
      <c r="A522" t="s">
        <v>902</v>
      </c>
      <c r="B522" t="s">
        <v>17</v>
      </c>
      <c r="C522" t="s">
        <v>562</v>
      </c>
      <c r="E522" s="22">
        <v>-539954.59</v>
      </c>
      <c r="F522" s="22">
        <v>-539954.59</v>
      </c>
      <c r="G522" s="22">
        <f t="shared" si="8"/>
        <v>0</v>
      </c>
    </row>
    <row r="523" spans="1:7" hidden="1" x14ac:dyDescent="0.25">
      <c r="A523" t="s">
        <v>903</v>
      </c>
      <c r="B523" t="s">
        <v>17</v>
      </c>
      <c r="C523" t="s">
        <v>562</v>
      </c>
      <c r="E523" s="22">
        <v>-539954.59</v>
      </c>
      <c r="F523" s="22">
        <v>-539954.59</v>
      </c>
      <c r="G523" s="22">
        <f t="shared" si="8"/>
        <v>0</v>
      </c>
    </row>
    <row r="524" spans="1:7" hidden="1" x14ac:dyDescent="0.25">
      <c r="A524" t="s">
        <v>904</v>
      </c>
      <c r="B524" t="s">
        <v>13</v>
      </c>
      <c r="C524" t="s">
        <v>562</v>
      </c>
      <c r="E524" s="22">
        <v>-539954.59</v>
      </c>
      <c r="F524" s="22">
        <v>-539954.59</v>
      </c>
      <c r="G524" s="22">
        <f t="shared" si="8"/>
        <v>0</v>
      </c>
    </row>
    <row r="525" spans="1:7" hidden="1" x14ac:dyDescent="0.25">
      <c r="A525" t="s">
        <v>2750</v>
      </c>
      <c r="B525" t="s">
        <v>13</v>
      </c>
      <c r="C525" t="s">
        <v>2751</v>
      </c>
      <c r="E525" s="22">
        <v>0</v>
      </c>
      <c r="F525" s="22">
        <v>0</v>
      </c>
      <c r="G525" s="22">
        <f t="shared" si="8"/>
        <v>0</v>
      </c>
    </row>
    <row r="526" spans="1:7" hidden="1" x14ac:dyDescent="0.25">
      <c r="A526" t="s">
        <v>84</v>
      </c>
      <c r="B526" t="s">
        <v>17</v>
      </c>
      <c r="C526" t="s">
        <v>85</v>
      </c>
      <c r="E526" s="22">
        <v>4838654.96</v>
      </c>
      <c r="F526" s="22">
        <v>5437958.8200000003</v>
      </c>
      <c r="G526" s="22">
        <f t="shared" si="8"/>
        <v>-599303.86000000034</v>
      </c>
    </row>
    <row r="527" spans="1:7" hidden="1" x14ac:dyDescent="0.25">
      <c r="A527" t="s">
        <v>86</v>
      </c>
      <c r="B527" t="s">
        <v>17</v>
      </c>
      <c r="C527" t="s">
        <v>3403</v>
      </c>
      <c r="E527" s="22">
        <v>2179013.2400000002</v>
      </c>
      <c r="F527" s="22">
        <v>2360868.9900000002</v>
      </c>
      <c r="G527" s="22">
        <f t="shared" si="8"/>
        <v>-181855.75</v>
      </c>
    </row>
    <row r="528" spans="1:7" hidden="1" x14ac:dyDescent="0.25">
      <c r="A528" t="s">
        <v>87</v>
      </c>
      <c r="B528" t="s">
        <v>17</v>
      </c>
      <c r="C528" t="s">
        <v>3403</v>
      </c>
      <c r="E528" s="22">
        <v>2179013.2400000002</v>
      </c>
      <c r="F528" s="22">
        <v>2360868.9900000002</v>
      </c>
      <c r="G528" s="22">
        <f t="shared" si="8"/>
        <v>-181855.75</v>
      </c>
    </row>
    <row r="529" spans="1:7" hidden="1" x14ac:dyDescent="0.25">
      <c r="A529" t="s">
        <v>88</v>
      </c>
      <c r="B529" t="s">
        <v>17</v>
      </c>
      <c r="C529" t="s">
        <v>89</v>
      </c>
      <c r="E529" s="22">
        <v>1241052.08</v>
      </c>
      <c r="F529" s="22">
        <v>1365547.33</v>
      </c>
      <c r="G529" s="22">
        <f t="shared" si="8"/>
        <v>-124495.25</v>
      </c>
    </row>
    <row r="530" spans="1:7" hidden="1" x14ac:dyDescent="0.25">
      <c r="A530" t="s">
        <v>90</v>
      </c>
      <c r="B530" t="s">
        <v>17</v>
      </c>
      <c r="C530" t="s">
        <v>91</v>
      </c>
      <c r="E530" s="22">
        <v>1241052.08</v>
      </c>
      <c r="F530" s="22">
        <v>1365547.33</v>
      </c>
      <c r="G530" s="22">
        <f t="shared" si="8"/>
        <v>-124495.25</v>
      </c>
    </row>
    <row r="531" spans="1:7" hidden="1" x14ac:dyDescent="0.25">
      <c r="A531" t="s">
        <v>92</v>
      </c>
      <c r="B531" t="s">
        <v>17</v>
      </c>
      <c r="C531" t="s">
        <v>73</v>
      </c>
      <c r="E531" s="22">
        <v>1241052.08</v>
      </c>
      <c r="F531" s="22">
        <v>1365547.33</v>
      </c>
      <c r="G531" s="22">
        <f t="shared" si="8"/>
        <v>-124495.25</v>
      </c>
    </row>
    <row r="532" spans="1:7" hidden="1" x14ac:dyDescent="0.25">
      <c r="A532" t="s">
        <v>905</v>
      </c>
      <c r="B532" t="s">
        <v>17</v>
      </c>
      <c r="C532" t="s">
        <v>906</v>
      </c>
      <c r="E532" s="22">
        <v>1241052.08</v>
      </c>
      <c r="F532" s="22">
        <v>1365547.33</v>
      </c>
      <c r="G532" s="22">
        <f t="shared" si="8"/>
        <v>-124495.25</v>
      </c>
    </row>
    <row r="533" spans="1:7" hidden="1" x14ac:dyDescent="0.25">
      <c r="A533" t="s">
        <v>907</v>
      </c>
      <c r="B533" t="s">
        <v>17</v>
      </c>
      <c r="C533" t="s">
        <v>906</v>
      </c>
      <c r="E533" s="22">
        <v>1241052.08</v>
      </c>
      <c r="F533" s="22">
        <v>1365547.33</v>
      </c>
      <c r="G533" s="22">
        <f t="shared" si="8"/>
        <v>-124495.25</v>
      </c>
    </row>
    <row r="534" spans="1:7" hidden="1" x14ac:dyDescent="0.25">
      <c r="A534" t="s">
        <v>908</v>
      </c>
      <c r="B534" t="s">
        <v>17</v>
      </c>
      <c r="C534" t="s">
        <v>906</v>
      </c>
      <c r="E534" s="22">
        <v>1241052.08</v>
      </c>
      <c r="F534" s="22">
        <v>1365547.33</v>
      </c>
      <c r="G534" s="22">
        <f t="shared" si="8"/>
        <v>-124495.25</v>
      </c>
    </row>
    <row r="535" spans="1:7" hidden="1" x14ac:dyDescent="0.25">
      <c r="A535" t="s">
        <v>909</v>
      </c>
      <c r="B535" t="s">
        <v>13</v>
      </c>
      <c r="C535" t="s">
        <v>906</v>
      </c>
      <c r="E535" s="22">
        <v>1241052.08</v>
      </c>
      <c r="F535" s="22">
        <v>1365547.33</v>
      </c>
      <c r="G535" s="22">
        <f t="shared" si="8"/>
        <v>-124495.25</v>
      </c>
    </row>
    <row r="536" spans="1:7" hidden="1" x14ac:dyDescent="0.25">
      <c r="A536" t="s">
        <v>93</v>
      </c>
      <c r="B536" t="s">
        <v>17</v>
      </c>
      <c r="C536" t="s">
        <v>94</v>
      </c>
      <c r="E536" s="22">
        <v>173930.68</v>
      </c>
      <c r="F536" s="22">
        <v>173930.68</v>
      </c>
      <c r="G536" s="22">
        <f t="shared" si="8"/>
        <v>0</v>
      </c>
    </row>
    <row r="537" spans="1:7" hidden="1" x14ac:dyDescent="0.25">
      <c r="A537" t="s">
        <v>95</v>
      </c>
      <c r="B537" t="s">
        <v>17</v>
      </c>
      <c r="C537" t="s">
        <v>96</v>
      </c>
      <c r="E537" s="22">
        <v>173930.68</v>
      </c>
      <c r="F537" s="22">
        <v>173930.68</v>
      </c>
      <c r="G537" s="22">
        <f t="shared" si="8"/>
        <v>0</v>
      </c>
    </row>
    <row r="538" spans="1:7" hidden="1" x14ac:dyDescent="0.25">
      <c r="A538" t="s">
        <v>97</v>
      </c>
      <c r="B538" t="s">
        <v>17</v>
      </c>
      <c r="C538" t="s">
        <v>73</v>
      </c>
      <c r="E538" s="22">
        <v>173930.68</v>
      </c>
      <c r="F538" s="22">
        <v>173930.68</v>
      </c>
      <c r="G538" s="22">
        <f t="shared" si="8"/>
        <v>0</v>
      </c>
    </row>
    <row r="539" spans="1:7" hidden="1" x14ac:dyDescent="0.25">
      <c r="A539" t="s">
        <v>910</v>
      </c>
      <c r="B539" t="s">
        <v>17</v>
      </c>
      <c r="C539" t="s">
        <v>911</v>
      </c>
      <c r="E539" s="22">
        <v>173930.68</v>
      </c>
      <c r="F539" s="22">
        <v>173930.68</v>
      </c>
      <c r="G539" s="22">
        <f t="shared" si="8"/>
        <v>0</v>
      </c>
    </row>
    <row r="540" spans="1:7" hidden="1" x14ac:dyDescent="0.25">
      <c r="A540" t="s">
        <v>912</v>
      </c>
      <c r="B540" t="s">
        <v>17</v>
      </c>
      <c r="C540" t="s">
        <v>911</v>
      </c>
      <c r="E540" s="22">
        <v>173930.68</v>
      </c>
      <c r="F540" s="22">
        <v>173930.68</v>
      </c>
      <c r="G540" s="22">
        <f t="shared" si="8"/>
        <v>0</v>
      </c>
    </row>
    <row r="541" spans="1:7" hidden="1" x14ac:dyDescent="0.25">
      <c r="A541" t="s">
        <v>913</v>
      </c>
      <c r="B541" t="s">
        <v>17</v>
      </c>
      <c r="C541" t="s">
        <v>911</v>
      </c>
      <c r="E541" s="22">
        <v>173930.68</v>
      </c>
      <c r="F541" s="22">
        <v>173930.68</v>
      </c>
      <c r="G541" s="22">
        <f t="shared" si="8"/>
        <v>0</v>
      </c>
    </row>
    <row r="542" spans="1:7" hidden="1" x14ac:dyDescent="0.25">
      <c r="A542" t="s">
        <v>914</v>
      </c>
      <c r="B542" t="s">
        <v>13</v>
      </c>
      <c r="C542" t="s">
        <v>911</v>
      </c>
      <c r="E542" s="22">
        <v>173930.68</v>
      </c>
      <c r="F542" s="22">
        <v>173930.68</v>
      </c>
      <c r="G542" s="22">
        <f t="shared" si="8"/>
        <v>0</v>
      </c>
    </row>
    <row r="543" spans="1:7" hidden="1" x14ac:dyDescent="0.25">
      <c r="A543" t="s">
        <v>98</v>
      </c>
      <c r="B543" t="s">
        <v>17</v>
      </c>
      <c r="C543" t="s">
        <v>99</v>
      </c>
      <c r="E543" s="22">
        <v>697973.77</v>
      </c>
      <c r="F543" s="22">
        <v>763117.59</v>
      </c>
      <c r="G543" s="22">
        <f t="shared" si="8"/>
        <v>-65143.819999999949</v>
      </c>
    </row>
    <row r="544" spans="1:7" hidden="1" x14ac:dyDescent="0.25">
      <c r="A544" t="s">
        <v>100</v>
      </c>
      <c r="B544" t="s">
        <v>17</v>
      </c>
      <c r="C544" t="s">
        <v>3404</v>
      </c>
      <c r="E544" s="22">
        <v>227973.77</v>
      </c>
      <c r="F544" s="22">
        <v>293117.59000000003</v>
      </c>
      <c r="G544" s="22">
        <f t="shared" si="8"/>
        <v>-65143.820000000036</v>
      </c>
    </row>
    <row r="545" spans="1:7" hidden="1" x14ac:dyDescent="0.25">
      <c r="A545" t="s">
        <v>101</v>
      </c>
      <c r="B545" t="s">
        <v>17</v>
      </c>
      <c r="C545" t="s">
        <v>73</v>
      </c>
      <c r="E545" s="22">
        <v>227973.77</v>
      </c>
      <c r="F545" s="22">
        <v>293117.59000000003</v>
      </c>
      <c r="G545" s="22">
        <f t="shared" si="8"/>
        <v>-65143.820000000036</v>
      </c>
    </row>
    <row r="546" spans="1:7" hidden="1" x14ac:dyDescent="0.25">
      <c r="A546" t="s">
        <v>915</v>
      </c>
      <c r="B546" t="s">
        <v>17</v>
      </c>
      <c r="C546" t="s">
        <v>3404</v>
      </c>
      <c r="E546" s="22">
        <v>227973.77</v>
      </c>
      <c r="F546" s="22">
        <v>293117.59000000003</v>
      </c>
      <c r="G546" s="22">
        <f t="shared" si="8"/>
        <v>-65143.820000000036</v>
      </c>
    </row>
    <row r="547" spans="1:7" hidden="1" x14ac:dyDescent="0.25">
      <c r="A547" t="s">
        <v>916</v>
      </c>
      <c r="B547" t="s">
        <v>17</v>
      </c>
      <c r="C547" t="s">
        <v>3404</v>
      </c>
      <c r="E547" s="22">
        <v>227973.77</v>
      </c>
      <c r="F547" s="22">
        <v>293117.59000000003</v>
      </c>
      <c r="G547" s="22">
        <f t="shared" si="8"/>
        <v>-65143.820000000036</v>
      </c>
    </row>
    <row r="548" spans="1:7" hidden="1" x14ac:dyDescent="0.25">
      <c r="A548" t="s">
        <v>917</v>
      </c>
      <c r="B548" t="s">
        <v>17</v>
      </c>
      <c r="C548" t="s">
        <v>3404</v>
      </c>
      <c r="E548" s="22">
        <v>227973.77</v>
      </c>
      <c r="F548" s="22">
        <v>293117.59000000003</v>
      </c>
      <c r="G548" s="22">
        <f t="shared" si="8"/>
        <v>-65143.820000000036</v>
      </c>
    </row>
    <row r="549" spans="1:7" hidden="1" x14ac:dyDescent="0.25">
      <c r="A549" t="s">
        <v>918</v>
      </c>
      <c r="B549" t="s">
        <v>13</v>
      </c>
      <c r="C549" t="s">
        <v>3404</v>
      </c>
      <c r="E549" s="22">
        <v>227973.77</v>
      </c>
      <c r="F549" s="22">
        <v>293117.59000000003</v>
      </c>
      <c r="G549" s="22">
        <f t="shared" si="8"/>
        <v>-65143.820000000036</v>
      </c>
    </row>
    <row r="550" spans="1:7" hidden="1" x14ac:dyDescent="0.25">
      <c r="A550" t="s">
        <v>2812</v>
      </c>
      <c r="B550" t="s">
        <v>17</v>
      </c>
      <c r="C550" t="s">
        <v>105</v>
      </c>
      <c r="E550" s="22">
        <v>470000</v>
      </c>
      <c r="F550" s="22">
        <v>470000</v>
      </c>
      <c r="G550" s="22">
        <f t="shared" si="8"/>
        <v>0</v>
      </c>
    </row>
    <row r="551" spans="1:7" hidden="1" x14ac:dyDescent="0.25">
      <c r="A551" t="s">
        <v>2813</v>
      </c>
      <c r="B551" t="s">
        <v>17</v>
      </c>
      <c r="C551" t="s">
        <v>73</v>
      </c>
      <c r="E551" s="22">
        <v>470000</v>
      </c>
      <c r="F551" s="22">
        <v>470000</v>
      </c>
      <c r="G551" s="22">
        <f t="shared" si="8"/>
        <v>0</v>
      </c>
    </row>
    <row r="552" spans="1:7" hidden="1" x14ac:dyDescent="0.25">
      <c r="A552" t="s">
        <v>2814</v>
      </c>
      <c r="B552" t="s">
        <v>17</v>
      </c>
      <c r="C552" t="s">
        <v>105</v>
      </c>
      <c r="E552" s="22">
        <v>470000</v>
      </c>
      <c r="F552" s="22">
        <v>470000</v>
      </c>
      <c r="G552" s="22">
        <f t="shared" si="8"/>
        <v>0</v>
      </c>
    </row>
    <row r="553" spans="1:7" hidden="1" x14ac:dyDescent="0.25">
      <c r="A553" t="s">
        <v>2815</v>
      </c>
      <c r="B553" t="s">
        <v>17</v>
      </c>
      <c r="C553" t="s">
        <v>105</v>
      </c>
      <c r="E553" s="22">
        <v>470000</v>
      </c>
      <c r="F553" s="22">
        <v>470000</v>
      </c>
      <c r="G553" s="22">
        <f t="shared" si="8"/>
        <v>0</v>
      </c>
    </row>
    <row r="554" spans="1:7" hidden="1" x14ac:dyDescent="0.25">
      <c r="A554" t="s">
        <v>2816</v>
      </c>
      <c r="B554" t="s">
        <v>17</v>
      </c>
      <c r="C554" t="s">
        <v>105</v>
      </c>
      <c r="E554" s="22">
        <v>470000</v>
      </c>
      <c r="F554" s="22">
        <v>470000</v>
      </c>
      <c r="G554" s="22">
        <f t="shared" si="8"/>
        <v>0</v>
      </c>
    </row>
    <row r="555" spans="1:7" hidden="1" x14ac:dyDescent="0.25">
      <c r="A555" t="s">
        <v>2817</v>
      </c>
      <c r="B555" t="s">
        <v>13</v>
      </c>
      <c r="C555" t="s">
        <v>3405</v>
      </c>
      <c r="E555" s="22">
        <v>100000</v>
      </c>
      <c r="F555" s="22">
        <v>100000</v>
      </c>
      <c r="G555" s="22">
        <f t="shared" si="8"/>
        <v>0</v>
      </c>
    </row>
    <row r="556" spans="1:7" hidden="1" x14ac:dyDescent="0.25">
      <c r="A556" t="s">
        <v>3158</v>
      </c>
      <c r="B556" t="s">
        <v>13</v>
      </c>
      <c r="C556" t="s">
        <v>3159</v>
      </c>
      <c r="E556" s="22">
        <v>370000</v>
      </c>
      <c r="F556" s="22">
        <v>370000</v>
      </c>
      <c r="G556" s="22">
        <f t="shared" si="8"/>
        <v>0</v>
      </c>
    </row>
    <row r="557" spans="1:7" hidden="1" x14ac:dyDescent="0.25">
      <c r="A557" t="s">
        <v>102</v>
      </c>
      <c r="B557" t="s">
        <v>17</v>
      </c>
      <c r="C557" t="s">
        <v>103</v>
      </c>
      <c r="E557" s="22">
        <v>66056.710000000006</v>
      </c>
      <c r="F557" s="22">
        <v>58273.39</v>
      </c>
      <c r="G557" s="22">
        <f t="shared" si="8"/>
        <v>7783.320000000007</v>
      </c>
    </row>
    <row r="558" spans="1:7" hidden="1" x14ac:dyDescent="0.25">
      <c r="A558" t="s">
        <v>104</v>
      </c>
      <c r="B558" t="s">
        <v>17</v>
      </c>
      <c r="C558" t="s">
        <v>105</v>
      </c>
      <c r="E558" s="22">
        <v>66056.710000000006</v>
      </c>
      <c r="F558" s="22">
        <v>58273.39</v>
      </c>
      <c r="G558" s="22">
        <f t="shared" si="8"/>
        <v>7783.320000000007</v>
      </c>
    </row>
    <row r="559" spans="1:7" hidden="1" x14ac:dyDescent="0.25">
      <c r="A559" t="s">
        <v>106</v>
      </c>
      <c r="B559" t="s">
        <v>17</v>
      </c>
      <c r="C559" t="s">
        <v>73</v>
      </c>
      <c r="E559" s="22">
        <v>66056.710000000006</v>
      </c>
      <c r="F559" s="22">
        <v>58273.39</v>
      </c>
      <c r="G559" s="22">
        <f t="shared" si="8"/>
        <v>7783.320000000007</v>
      </c>
    </row>
    <row r="560" spans="1:7" hidden="1" x14ac:dyDescent="0.25">
      <c r="A560" t="s">
        <v>919</v>
      </c>
      <c r="B560" t="s">
        <v>17</v>
      </c>
      <c r="C560" t="s">
        <v>105</v>
      </c>
      <c r="E560" s="22">
        <v>66056.710000000006</v>
      </c>
      <c r="F560" s="22">
        <v>58273.39</v>
      </c>
      <c r="G560" s="22">
        <f t="shared" si="8"/>
        <v>7783.320000000007</v>
      </c>
    </row>
    <row r="561" spans="1:7" hidden="1" x14ac:dyDescent="0.25">
      <c r="A561" t="s">
        <v>920</v>
      </c>
      <c r="B561" t="s">
        <v>17</v>
      </c>
      <c r="C561" t="s">
        <v>105</v>
      </c>
      <c r="E561" s="22">
        <v>66056.710000000006</v>
      </c>
      <c r="F561" s="22">
        <v>58273.39</v>
      </c>
      <c r="G561" s="22">
        <f t="shared" si="8"/>
        <v>7783.320000000007</v>
      </c>
    </row>
    <row r="562" spans="1:7" hidden="1" x14ac:dyDescent="0.25">
      <c r="A562" t="s">
        <v>921</v>
      </c>
      <c r="B562" t="s">
        <v>17</v>
      </c>
      <c r="C562" t="s">
        <v>105</v>
      </c>
      <c r="E562" s="22">
        <v>66056.710000000006</v>
      </c>
      <c r="F562" s="22">
        <v>58273.39</v>
      </c>
      <c r="G562" s="22">
        <f t="shared" si="8"/>
        <v>7783.320000000007</v>
      </c>
    </row>
    <row r="563" spans="1:7" hidden="1" x14ac:dyDescent="0.25">
      <c r="A563" t="s">
        <v>3336</v>
      </c>
      <c r="B563" t="s">
        <v>13</v>
      </c>
      <c r="C563" t="s">
        <v>3337</v>
      </c>
      <c r="E563" s="22">
        <v>7333.34</v>
      </c>
      <c r="F563" s="22">
        <v>6600</v>
      </c>
      <c r="G563" s="22">
        <f t="shared" si="8"/>
        <v>733.34000000000015</v>
      </c>
    </row>
    <row r="564" spans="1:7" hidden="1" x14ac:dyDescent="0.25">
      <c r="A564" t="s">
        <v>922</v>
      </c>
      <c r="B564" t="s">
        <v>13</v>
      </c>
      <c r="C564" t="s">
        <v>923</v>
      </c>
      <c r="E564" s="22">
        <v>99.41</v>
      </c>
      <c r="F564" s="22">
        <v>49.45</v>
      </c>
      <c r="G564" s="22">
        <f t="shared" si="8"/>
        <v>49.959999999999994</v>
      </c>
    </row>
    <row r="565" spans="1:7" hidden="1" x14ac:dyDescent="0.25">
      <c r="A565" t="s">
        <v>924</v>
      </c>
      <c r="B565" t="s">
        <v>13</v>
      </c>
      <c r="C565" t="s">
        <v>925</v>
      </c>
      <c r="E565" s="22">
        <v>0.01</v>
      </c>
      <c r="F565" s="22">
        <v>0.01</v>
      </c>
      <c r="G565" s="22">
        <f t="shared" si="8"/>
        <v>0</v>
      </c>
    </row>
    <row r="566" spans="1:7" hidden="1" x14ac:dyDescent="0.25">
      <c r="A566" t="s">
        <v>926</v>
      </c>
      <c r="B566" t="s">
        <v>13</v>
      </c>
      <c r="C566" t="s">
        <v>927</v>
      </c>
      <c r="E566" s="22">
        <v>0.03</v>
      </c>
      <c r="F566" s="22">
        <v>0.03</v>
      </c>
      <c r="G566" s="22">
        <f t="shared" si="8"/>
        <v>0</v>
      </c>
    </row>
    <row r="567" spans="1:7" hidden="1" x14ac:dyDescent="0.25">
      <c r="A567" t="s">
        <v>928</v>
      </c>
      <c r="B567" t="s">
        <v>13</v>
      </c>
      <c r="C567" t="s">
        <v>929</v>
      </c>
      <c r="E567" s="22">
        <v>957.08</v>
      </c>
      <c r="F567" s="22">
        <v>957.08</v>
      </c>
      <c r="G567" s="22">
        <f t="shared" si="8"/>
        <v>0</v>
      </c>
    </row>
    <row r="568" spans="1:7" hidden="1" x14ac:dyDescent="0.25">
      <c r="A568" t="s">
        <v>930</v>
      </c>
      <c r="B568" t="s">
        <v>13</v>
      </c>
      <c r="C568" t="s">
        <v>931</v>
      </c>
      <c r="E568" s="22">
        <v>1666.68</v>
      </c>
      <c r="F568" s="22">
        <v>1666.68</v>
      </c>
      <c r="G568" s="22">
        <f t="shared" si="8"/>
        <v>0</v>
      </c>
    </row>
    <row r="569" spans="1:7" hidden="1" x14ac:dyDescent="0.25">
      <c r="A569" t="s">
        <v>3406</v>
      </c>
      <c r="B569" t="s">
        <v>13</v>
      </c>
      <c r="C569" t="s">
        <v>3407</v>
      </c>
      <c r="E569" s="22">
        <v>56000.160000000003</v>
      </c>
      <c r="F569" s="22">
        <v>49000.14</v>
      </c>
      <c r="G569" s="22">
        <f t="shared" si="8"/>
        <v>7000.0200000000041</v>
      </c>
    </row>
    <row r="570" spans="1:7" hidden="1" x14ac:dyDescent="0.25">
      <c r="A570" t="s">
        <v>107</v>
      </c>
      <c r="B570" t="s">
        <v>17</v>
      </c>
      <c r="C570" t="s">
        <v>108</v>
      </c>
      <c r="E570" s="22">
        <v>2659641.7200000002</v>
      </c>
      <c r="F570" s="22">
        <v>3077089.83</v>
      </c>
      <c r="G570" s="22">
        <f t="shared" si="8"/>
        <v>-417448.10999999987</v>
      </c>
    </row>
    <row r="571" spans="1:7" hidden="1" x14ac:dyDescent="0.25">
      <c r="A571" t="s">
        <v>109</v>
      </c>
      <c r="B571" t="s">
        <v>17</v>
      </c>
      <c r="C571" t="s">
        <v>108</v>
      </c>
      <c r="E571" s="22">
        <v>2894663.96</v>
      </c>
      <c r="F571" s="22">
        <v>3316971.66</v>
      </c>
      <c r="G571" s="22">
        <f t="shared" si="8"/>
        <v>-422307.70000000019</v>
      </c>
    </row>
    <row r="572" spans="1:7" hidden="1" x14ac:dyDescent="0.25">
      <c r="A572" t="s">
        <v>110</v>
      </c>
      <c r="B572" t="s">
        <v>17</v>
      </c>
      <c r="C572" t="s">
        <v>111</v>
      </c>
      <c r="E572" s="22">
        <v>1043404.12</v>
      </c>
      <c r="F572" s="22">
        <v>904661.36</v>
      </c>
      <c r="G572" s="22">
        <f t="shared" si="8"/>
        <v>138742.76</v>
      </c>
    </row>
    <row r="573" spans="1:7" hidden="1" x14ac:dyDescent="0.25">
      <c r="A573" t="s">
        <v>112</v>
      </c>
      <c r="B573" t="s">
        <v>17</v>
      </c>
      <c r="C573" t="s">
        <v>113</v>
      </c>
      <c r="E573" s="22">
        <v>273923.59000000003</v>
      </c>
      <c r="F573" s="22">
        <v>269833.45</v>
      </c>
      <c r="G573" s="22">
        <f t="shared" si="8"/>
        <v>4090.140000000014</v>
      </c>
    </row>
    <row r="574" spans="1:7" hidden="1" x14ac:dyDescent="0.25">
      <c r="A574" t="s">
        <v>114</v>
      </c>
      <c r="B574" t="s">
        <v>17</v>
      </c>
      <c r="C574" t="s">
        <v>73</v>
      </c>
      <c r="E574" s="22">
        <v>273923.59000000003</v>
      </c>
      <c r="F574" s="22">
        <v>269833.45</v>
      </c>
      <c r="G574" s="22">
        <f t="shared" si="8"/>
        <v>4090.140000000014</v>
      </c>
    </row>
    <row r="575" spans="1:7" hidden="1" x14ac:dyDescent="0.25">
      <c r="A575" t="s">
        <v>932</v>
      </c>
      <c r="B575" t="s">
        <v>17</v>
      </c>
      <c r="C575" t="s">
        <v>933</v>
      </c>
      <c r="E575" s="22">
        <v>273923.59000000003</v>
      </c>
      <c r="F575" s="22">
        <v>269833.45</v>
      </c>
      <c r="G575" s="22">
        <f t="shared" si="8"/>
        <v>4090.140000000014</v>
      </c>
    </row>
    <row r="576" spans="1:7" hidden="1" x14ac:dyDescent="0.25">
      <c r="A576" t="s">
        <v>934</v>
      </c>
      <c r="B576" t="s">
        <v>17</v>
      </c>
      <c r="C576" t="s">
        <v>933</v>
      </c>
      <c r="E576" s="22">
        <v>273923.59000000003</v>
      </c>
      <c r="F576" s="22">
        <v>269833.45</v>
      </c>
      <c r="G576" s="22">
        <f t="shared" si="8"/>
        <v>4090.140000000014</v>
      </c>
    </row>
    <row r="577" spans="1:7" hidden="1" x14ac:dyDescent="0.25">
      <c r="A577" t="s">
        <v>935</v>
      </c>
      <c r="B577" t="s">
        <v>17</v>
      </c>
      <c r="C577" t="s">
        <v>936</v>
      </c>
      <c r="E577" s="22">
        <v>273923.59000000003</v>
      </c>
      <c r="F577" s="22">
        <v>269833.45</v>
      </c>
      <c r="G577" s="22">
        <f t="shared" si="8"/>
        <v>4090.140000000014</v>
      </c>
    </row>
    <row r="578" spans="1:7" hidden="1" x14ac:dyDescent="0.25">
      <c r="A578" t="s">
        <v>937</v>
      </c>
      <c r="B578" t="s">
        <v>13</v>
      </c>
      <c r="C578" t="s">
        <v>936</v>
      </c>
      <c r="E578" s="22">
        <v>273923.59000000003</v>
      </c>
      <c r="F578" s="22">
        <v>269833.45</v>
      </c>
      <c r="G578" s="22">
        <f t="shared" si="8"/>
        <v>4090.140000000014</v>
      </c>
    </row>
    <row r="579" spans="1:7" hidden="1" x14ac:dyDescent="0.25">
      <c r="A579" t="s">
        <v>3160</v>
      </c>
      <c r="B579" t="s">
        <v>17</v>
      </c>
      <c r="C579" t="s">
        <v>3161</v>
      </c>
      <c r="E579" s="22">
        <v>769480.53</v>
      </c>
      <c r="F579" s="22">
        <v>634827.91</v>
      </c>
      <c r="G579" s="22">
        <f t="shared" si="8"/>
        <v>134652.62</v>
      </c>
    </row>
    <row r="580" spans="1:7" hidden="1" x14ac:dyDescent="0.25">
      <c r="A580" t="s">
        <v>3162</v>
      </c>
      <c r="B580" t="s">
        <v>17</v>
      </c>
      <c r="C580" t="s">
        <v>73</v>
      </c>
      <c r="E580" s="22">
        <v>769480.53</v>
      </c>
      <c r="F580" s="22">
        <v>634827.91</v>
      </c>
      <c r="G580" s="22">
        <f t="shared" si="8"/>
        <v>134652.62</v>
      </c>
    </row>
    <row r="581" spans="1:7" hidden="1" x14ac:dyDescent="0.25">
      <c r="A581" t="s">
        <v>3163</v>
      </c>
      <c r="B581" t="s">
        <v>13</v>
      </c>
      <c r="C581" t="s">
        <v>3164</v>
      </c>
      <c r="E581" s="22">
        <v>769480.53</v>
      </c>
      <c r="F581" s="22">
        <v>634827.91</v>
      </c>
      <c r="G581" s="22">
        <f t="shared" si="8"/>
        <v>134652.62</v>
      </c>
    </row>
    <row r="582" spans="1:7" hidden="1" x14ac:dyDescent="0.25">
      <c r="A582" t="s">
        <v>115</v>
      </c>
      <c r="B582" t="s">
        <v>17</v>
      </c>
      <c r="C582" t="s">
        <v>116</v>
      </c>
      <c r="E582" s="22">
        <v>1851259.84</v>
      </c>
      <c r="F582" s="22">
        <v>2412310.2999999998</v>
      </c>
      <c r="G582" s="22">
        <f t="shared" si="8"/>
        <v>-561050.45999999973</v>
      </c>
    </row>
    <row r="583" spans="1:7" hidden="1" x14ac:dyDescent="0.25">
      <c r="A583" t="s">
        <v>2829</v>
      </c>
      <c r="B583" t="s">
        <v>17</v>
      </c>
      <c r="C583" t="s">
        <v>2830</v>
      </c>
      <c r="E583" s="22">
        <v>320</v>
      </c>
      <c r="F583" s="22">
        <v>340</v>
      </c>
      <c r="G583" s="22">
        <f t="shared" si="8"/>
        <v>-20</v>
      </c>
    </row>
    <row r="584" spans="1:7" hidden="1" x14ac:dyDescent="0.25">
      <c r="A584" t="s">
        <v>2831</v>
      </c>
      <c r="B584" t="s">
        <v>17</v>
      </c>
      <c r="C584" t="s">
        <v>73</v>
      </c>
      <c r="E584" s="22">
        <v>320</v>
      </c>
      <c r="F584" s="22">
        <v>340</v>
      </c>
      <c r="G584" s="22">
        <f t="shared" si="8"/>
        <v>-20</v>
      </c>
    </row>
    <row r="585" spans="1:7" hidden="1" x14ac:dyDescent="0.25">
      <c r="A585" t="s">
        <v>3367</v>
      </c>
      <c r="B585" t="s">
        <v>17</v>
      </c>
      <c r="C585" t="s">
        <v>25</v>
      </c>
      <c r="E585" s="22">
        <v>0</v>
      </c>
      <c r="F585" s="22">
        <v>20</v>
      </c>
      <c r="G585" s="22">
        <f t="shared" ref="G585:G648" si="9">+E585-F585</f>
        <v>-20</v>
      </c>
    </row>
    <row r="586" spans="1:7" hidden="1" x14ac:dyDescent="0.25">
      <c r="A586" t="s">
        <v>3368</v>
      </c>
      <c r="B586" t="s">
        <v>17</v>
      </c>
      <c r="C586" t="s">
        <v>25</v>
      </c>
      <c r="E586" s="22">
        <v>0</v>
      </c>
      <c r="F586" s="22">
        <v>20</v>
      </c>
      <c r="G586" s="22">
        <f t="shared" si="9"/>
        <v>-20</v>
      </c>
    </row>
    <row r="587" spans="1:7" hidden="1" x14ac:dyDescent="0.25">
      <c r="A587" t="s">
        <v>3369</v>
      </c>
      <c r="B587" t="s">
        <v>17</v>
      </c>
      <c r="C587" t="s">
        <v>25</v>
      </c>
      <c r="E587" s="22">
        <v>0</v>
      </c>
      <c r="F587" s="22">
        <v>20</v>
      </c>
      <c r="G587" s="22">
        <f t="shared" si="9"/>
        <v>-20</v>
      </c>
    </row>
    <row r="588" spans="1:7" hidden="1" x14ac:dyDescent="0.25">
      <c r="A588" t="s">
        <v>3370</v>
      </c>
      <c r="B588" t="s">
        <v>13</v>
      </c>
      <c r="C588" t="s">
        <v>25</v>
      </c>
      <c r="E588" s="22">
        <v>0</v>
      </c>
      <c r="F588" s="22">
        <v>20</v>
      </c>
      <c r="G588" s="22">
        <f t="shared" si="9"/>
        <v>-20</v>
      </c>
    </row>
    <row r="589" spans="1:7" hidden="1" x14ac:dyDescent="0.25">
      <c r="A589" t="s">
        <v>2832</v>
      </c>
      <c r="B589" t="s">
        <v>17</v>
      </c>
      <c r="C589" t="s">
        <v>2833</v>
      </c>
      <c r="E589" s="22">
        <v>320</v>
      </c>
      <c r="F589" s="22">
        <v>320</v>
      </c>
      <c r="G589" s="22">
        <f t="shared" si="9"/>
        <v>0</v>
      </c>
    </row>
    <row r="590" spans="1:7" hidden="1" x14ac:dyDescent="0.25">
      <c r="A590" t="s">
        <v>2834</v>
      </c>
      <c r="B590" t="s">
        <v>17</v>
      </c>
      <c r="C590" t="s">
        <v>2833</v>
      </c>
      <c r="E590" s="22">
        <v>320</v>
      </c>
      <c r="F590" s="22">
        <v>320</v>
      </c>
      <c r="G590" s="22">
        <f t="shared" si="9"/>
        <v>0</v>
      </c>
    </row>
    <row r="591" spans="1:7" hidden="1" x14ac:dyDescent="0.25">
      <c r="A591" t="s">
        <v>3165</v>
      </c>
      <c r="B591" t="s">
        <v>17</v>
      </c>
      <c r="C591" t="s">
        <v>2833</v>
      </c>
      <c r="E591" s="22">
        <v>320</v>
      </c>
      <c r="F591" s="22">
        <v>320</v>
      </c>
      <c r="G591" s="22">
        <f t="shared" si="9"/>
        <v>0</v>
      </c>
    </row>
    <row r="592" spans="1:7" hidden="1" x14ac:dyDescent="0.25">
      <c r="A592" t="s">
        <v>3166</v>
      </c>
      <c r="B592" t="s">
        <v>13</v>
      </c>
      <c r="C592" t="s">
        <v>2833</v>
      </c>
      <c r="E592" s="22">
        <v>320</v>
      </c>
      <c r="F592" s="22">
        <v>320</v>
      </c>
      <c r="G592" s="22">
        <f t="shared" si="9"/>
        <v>0</v>
      </c>
    </row>
    <row r="593" spans="1:7" hidden="1" x14ac:dyDescent="0.25">
      <c r="A593" t="s">
        <v>117</v>
      </c>
      <c r="B593" t="s">
        <v>17</v>
      </c>
      <c r="C593" t="s">
        <v>3619</v>
      </c>
      <c r="E593" s="22">
        <v>107949.13</v>
      </c>
      <c r="F593" s="22">
        <v>125810.74</v>
      </c>
      <c r="G593" s="22">
        <f t="shared" si="9"/>
        <v>-17861.61</v>
      </c>
    </row>
    <row r="594" spans="1:7" hidden="1" x14ac:dyDescent="0.25">
      <c r="A594" t="s">
        <v>118</v>
      </c>
      <c r="B594" t="s">
        <v>17</v>
      </c>
      <c r="C594" t="s">
        <v>73</v>
      </c>
      <c r="E594" s="22">
        <v>107949.13</v>
      </c>
      <c r="F594" s="22">
        <v>125810.74</v>
      </c>
      <c r="G594" s="22">
        <f t="shared" si="9"/>
        <v>-17861.61</v>
      </c>
    </row>
    <row r="595" spans="1:7" hidden="1" x14ac:dyDescent="0.25">
      <c r="A595" t="s">
        <v>938</v>
      </c>
      <c r="B595" t="s">
        <v>17</v>
      </c>
      <c r="C595" t="s">
        <v>939</v>
      </c>
      <c r="E595" s="22">
        <v>107949.13</v>
      </c>
      <c r="F595" s="22">
        <v>125810.74</v>
      </c>
      <c r="G595" s="22">
        <f t="shared" si="9"/>
        <v>-17861.61</v>
      </c>
    </row>
    <row r="596" spans="1:7" hidden="1" x14ac:dyDescent="0.25">
      <c r="A596" t="s">
        <v>940</v>
      </c>
      <c r="B596" t="s">
        <v>17</v>
      </c>
      <c r="C596" t="s">
        <v>939</v>
      </c>
      <c r="E596" s="22">
        <v>107949.13</v>
      </c>
      <c r="F596" s="22">
        <v>125810.74</v>
      </c>
      <c r="G596" s="22">
        <f t="shared" si="9"/>
        <v>-17861.61</v>
      </c>
    </row>
    <row r="597" spans="1:7" hidden="1" x14ac:dyDescent="0.25">
      <c r="A597" t="s">
        <v>941</v>
      </c>
      <c r="B597" t="s">
        <v>17</v>
      </c>
      <c r="C597" t="s">
        <v>939</v>
      </c>
      <c r="E597" s="22">
        <v>107949.13</v>
      </c>
      <c r="F597" s="22">
        <v>125810.74</v>
      </c>
      <c r="G597" s="22">
        <f t="shared" si="9"/>
        <v>-17861.61</v>
      </c>
    </row>
    <row r="598" spans="1:7" hidden="1" x14ac:dyDescent="0.25">
      <c r="A598" t="s">
        <v>942</v>
      </c>
      <c r="B598" t="s">
        <v>13</v>
      </c>
      <c r="C598" t="s">
        <v>939</v>
      </c>
      <c r="E598" s="22">
        <v>1191.27</v>
      </c>
      <c r="F598" s="22">
        <v>1382.29</v>
      </c>
      <c r="G598" s="22">
        <f t="shared" si="9"/>
        <v>-191.01999999999998</v>
      </c>
    </row>
    <row r="599" spans="1:7" hidden="1" x14ac:dyDescent="0.25">
      <c r="A599" t="s">
        <v>943</v>
      </c>
      <c r="B599" t="s">
        <v>13</v>
      </c>
      <c r="C599" t="s">
        <v>944</v>
      </c>
      <c r="E599" s="22">
        <v>106757.86</v>
      </c>
      <c r="F599" s="22">
        <v>124428.45</v>
      </c>
      <c r="G599" s="22">
        <f t="shared" si="9"/>
        <v>-17670.589999999997</v>
      </c>
    </row>
    <row r="600" spans="1:7" hidden="1" x14ac:dyDescent="0.25">
      <c r="A600" t="s">
        <v>119</v>
      </c>
      <c r="B600" t="s">
        <v>17</v>
      </c>
      <c r="C600" t="s">
        <v>116</v>
      </c>
      <c r="E600" s="22">
        <v>1742990.71</v>
      </c>
      <c r="F600" s="22">
        <v>2286159.56</v>
      </c>
      <c r="G600" s="22">
        <f t="shared" si="9"/>
        <v>-543168.85000000009</v>
      </c>
    </row>
    <row r="601" spans="1:7" hidden="1" x14ac:dyDescent="0.25">
      <c r="A601" t="s">
        <v>120</v>
      </c>
      <c r="B601" t="s">
        <v>17</v>
      </c>
      <c r="C601" t="s">
        <v>73</v>
      </c>
      <c r="E601" s="22">
        <v>1742990.71</v>
      </c>
      <c r="F601" s="22">
        <v>2286159.56</v>
      </c>
      <c r="G601" s="22">
        <f t="shared" si="9"/>
        <v>-543168.85000000009</v>
      </c>
    </row>
    <row r="602" spans="1:7" hidden="1" x14ac:dyDescent="0.25">
      <c r="A602" t="s">
        <v>945</v>
      </c>
      <c r="B602" t="s">
        <v>17</v>
      </c>
      <c r="C602" t="s">
        <v>3620</v>
      </c>
      <c r="E602" s="22">
        <v>0</v>
      </c>
      <c r="F602" s="22">
        <v>0</v>
      </c>
      <c r="G602" s="22">
        <f t="shared" si="9"/>
        <v>0</v>
      </c>
    </row>
    <row r="603" spans="1:7" hidden="1" x14ac:dyDescent="0.25">
      <c r="A603" t="s">
        <v>946</v>
      </c>
      <c r="B603" t="s">
        <v>17</v>
      </c>
      <c r="C603" t="s">
        <v>644</v>
      </c>
      <c r="E603" s="22">
        <v>0</v>
      </c>
      <c r="F603" s="22">
        <v>0</v>
      </c>
      <c r="G603" s="22">
        <f t="shared" si="9"/>
        <v>0</v>
      </c>
    </row>
    <row r="604" spans="1:7" hidden="1" x14ac:dyDescent="0.25">
      <c r="A604" t="s">
        <v>947</v>
      </c>
      <c r="B604" t="s">
        <v>17</v>
      </c>
      <c r="C604" t="s">
        <v>644</v>
      </c>
      <c r="E604" s="22">
        <v>0</v>
      </c>
      <c r="F604" s="22">
        <v>0</v>
      </c>
      <c r="G604" s="22">
        <f t="shared" si="9"/>
        <v>0</v>
      </c>
    </row>
    <row r="605" spans="1:7" hidden="1" x14ac:dyDescent="0.25">
      <c r="A605" t="s">
        <v>948</v>
      </c>
      <c r="B605" t="s">
        <v>13</v>
      </c>
      <c r="C605" t="s">
        <v>644</v>
      </c>
      <c r="E605" s="22">
        <v>0</v>
      </c>
      <c r="F605" s="22">
        <v>0</v>
      </c>
      <c r="G605" s="22">
        <f t="shared" si="9"/>
        <v>0</v>
      </c>
    </row>
    <row r="606" spans="1:7" hidden="1" x14ac:dyDescent="0.25">
      <c r="A606" t="s">
        <v>2762</v>
      </c>
      <c r="B606" t="s">
        <v>13</v>
      </c>
      <c r="C606" t="s">
        <v>671</v>
      </c>
      <c r="E606" s="22">
        <v>0</v>
      </c>
      <c r="F606" s="22">
        <v>0</v>
      </c>
      <c r="G606" s="22">
        <f t="shared" si="9"/>
        <v>0</v>
      </c>
    </row>
    <row r="607" spans="1:7" hidden="1" x14ac:dyDescent="0.25">
      <c r="A607" t="s">
        <v>949</v>
      </c>
      <c r="B607" t="s">
        <v>13</v>
      </c>
      <c r="C607" t="s">
        <v>950</v>
      </c>
      <c r="E607" s="22">
        <v>0</v>
      </c>
      <c r="F607" s="22">
        <v>0</v>
      </c>
      <c r="G607" s="22">
        <f t="shared" si="9"/>
        <v>0</v>
      </c>
    </row>
    <row r="608" spans="1:7" hidden="1" x14ac:dyDescent="0.25">
      <c r="A608" t="s">
        <v>951</v>
      </c>
      <c r="B608" t="s">
        <v>13</v>
      </c>
      <c r="C608" t="s">
        <v>675</v>
      </c>
      <c r="E608" s="22">
        <v>0</v>
      </c>
      <c r="F608" s="22">
        <v>0</v>
      </c>
      <c r="G608" s="22">
        <f t="shared" si="9"/>
        <v>0</v>
      </c>
    </row>
    <row r="609" spans="1:7" hidden="1" x14ac:dyDescent="0.25">
      <c r="A609" t="s">
        <v>952</v>
      </c>
      <c r="B609" t="s">
        <v>17</v>
      </c>
      <c r="C609" t="s">
        <v>953</v>
      </c>
      <c r="E609" s="22">
        <v>1679080.2</v>
      </c>
      <c r="F609" s="22">
        <v>2187888.98</v>
      </c>
      <c r="G609" s="22">
        <f t="shared" si="9"/>
        <v>-508808.78</v>
      </c>
    </row>
    <row r="610" spans="1:7" hidden="1" x14ac:dyDescent="0.25">
      <c r="A610" t="s">
        <v>954</v>
      </c>
      <c r="B610" t="s">
        <v>17</v>
      </c>
      <c r="C610" t="s">
        <v>953</v>
      </c>
      <c r="E610" s="22">
        <v>0</v>
      </c>
      <c r="F610" s="22">
        <v>3153.8</v>
      </c>
      <c r="G610" s="22">
        <f t="shared" si="9"/>
        <v>-3153.8</v>
      </c>
    </row>
    <row r="611" spans="1:7" hidden="1" x14ac:dyDescent="0.25">
      <c r="A611" t="s">
        <v>955</v>
      </c>
      <c r="B611" t="s">
        <v>17</v>
      </c>
      <c r="C611" t="s">
        <v>953</v>
      </c>
      <c r="E611" s="22">
        <v>0</v>
      </c>
      <c r="F611" s="22">
        <v>3153.8</v>
      </c>
      <c r="G611" s="22">
        <f t="shared" si="9"/>
        <v>-3153.8</v>
      </c>
    </row>
    <row r="612" spans="1:7" hidden="1" x14ac:dyDescent="0.25">
      <c r="A612" t="s">
        <v>956</v>
      </c>
      <c r="B612" t="s">
        <v>13</v>
      </c>
      <c r="C612" t="s">
        <v>957</v>
      </c>
      <c r="E612" s="22">
        <v>0</v>
      </c>
      <c r="F612" s="22">
        <v>0</v>
      </c>
      <c r="G612" s="22">
        <f t="shared" si="9"/>
        <v>0</v>
      </c>
    </row>
    <row r="613" spans="1:7" hidden="1" x14ac:dyDescent="0.25">
      <c r="A613" t="s">
        <v>958</v>
      </c>
      <c r="B613" t="s">
        <v>13</v>
      </c>
      <c r="C613" t="s">
        <v>959</v>
      </c>
      <c r="E613" s="22">
        <v>0</v>
      </c>
      <c r="F613" s="22">
        <v>0</v>
      </c>
      <c r="G613" s="22">
        <f t="shared" si="9"/>
        <v>0</v>
      </c>
    </row>
    <row r="614" spans="1:7" hidden="1" x14ac:dyDescent="0.25">
      <c r="A614" t="s">
        <v>960</v>
      </c>
      <c r="B614" t="s">
        <v>13</v>
      </c>
      <c r="C614" t="s">
        <v>961</v>
      </c>
      <c r="E614" s="22">
        <v>0</v>
      </c>
      <c r="F614" s="22">
        <v>0</v>
      </c>
      <c r="G614" s="22">
        <f t="shared" si="9"/>
        <v>0</v>
      </c>
    </row>
    <row r="615" spans="1:7" hidden="1" x14ac:dyDescent="0.25">
      <c r="A615" t="s">
        <v>962</v>
      </c>
      <c r="B615" t="s">
        <v>13</v>
      </c>
      <c r="C615" t="s">
        <v>963</v>
      </c>
      <c r="E615" s="22">
        <v>0</v>
      </c>
      <c r="F615" s="22">
        <v>0</v>
      </c>
      <c r="G615" s="22">
        <f t="shared" si="9"/>
        <v>0</v>
      </c>
    </row>
    <row r="616" spans="1:7" hidden="1" x14ac:dyDescent="0.25">
      <c r="A616" t="s">
        <v>964</v>
      </c>
      <c r="B616" t="s">
        <v>13</v>
      </c>
      <c r="C616" t="s">
        <v>965</v>
      </c>
      <c r="E616" s="22">
        <v>0</v>
      </c>
      <c r="F616" s="22">
        <v>0</v>
      </c>
      <c r="G616" s="22">
        <f t="shared" si="9"/>
        <v>0</v>
      </c>
    </row>
    <row r="617" spans="1:7" hidden="1" x14ac:dyDescent="0.25">
      <c r="A617" t="s">
        <v>966</v>
      </c>
      <c r="B617" t="s">
        <v>13</v>
      </c>
      <c r="C617" t="s">
        <v>967</v>
      </c>
      <c r="E617" s="22">
        <v>0</v>
      </c>
      <c r="F617" s="22">
        <v>0</v>
      </c>
      <c r="G617" s="22">
        <f t="shared" si="9"/>
        <v>0</v>
      </c>
    </row>
    <row r="618" spans="1:7" hidden="1" x14ac:dyDescent="0.25">
      <c r="A618" t="s">
        <v>968</v>
      </c>
      <c r="B618" t="s">
        <v>13</v>
      </c>
      <c r="C618" t="s">
        <v>969</v>
      </c>
      <c r="E618" s="22">
        <v>0</v>
      </c>
      <c r="F618" s="22">
        <v>0</v>
      </c>
      <c r="G618" s="22">
        <f t="shared" si="9"/>
        <v>0</v>
      </c>
    </row>
    <row r="619" spans="1:7" hidden="1" x14ac:dyDescent="0.25">
      <c r="A619" t="s">
        <v>970</v>
      </c>
      <c r="B619" t="s">
        <v>13</v>
      </c>
      <c r="C619" t="s">
        <v>971</v>
      </c>
      <c r="E619" s="22">
        <v>0</v>
      </c>
      <c r="F619" s="22">
        <v>3153.8</v>
      </c>
      <c r="G619" s="22">
        <f t="shared" si="9"/>
        <v>-3153.8</v>
      </c>
    </row>
    <row r="620" spans="1:7" hidden="1" x14ac:dyDescent="0.25">
      <c r="A620" t="s">
        <v>2886</v>
      </c>
      <c r="B620" t="s">
        <v>13</v>
      </c>
      <c r="C620" t="s">
        <v>2887</v>
      </c>
      <c r="E620" s="22">
        <v>0</v>
      </c>
      <c r="F620" s="22">
        <v>0</v>
      </c>
      <c r="G620" s="22">
        <f t="shared" si="9"/>
        <v>0</v>
      </c>
    </row>
    <row r="621" spans="1:7" hidden="1" x14ac:dyDescent="0.25">
      <c r="A621" t="s">
        <v>3671</v>
      </c>
      <c r="B621" t="s">
        <v>13</v>
      </c>
      <c r="C621" t="s">
        <v>3672</v>
      </c>
      <c r="E621" s="22">
        <v>0</v>
      </c>
      <c r="F621" s="22">
        <v>0</v>
      </c>
      <c r="G621" s="22">
        <f t="shared" si="9"/>
        <v>0</v>
      </c>
    </row>
    <row r="622" spans="1:7" hidden="1" x14ac:dyDescent="0.25">
      <c r="A622" t="s">
        <v>972</v>
      </c>
      <c r="B622" t="s">
        <v>17</v>
      </c>
      <c r="C622" t="s">
        <v>108</v>
      </c>
      <c r="E622" s="22">
        <v>1679080.2</v>
      </c>
      <c r="F622" s="22">
        <v>2184735.1800000002</v>
      </c>
      <c r="G622" s="22">
        <f t="shared" si="9"/>
        <v>-505654.98000000021</v>
      </c>
    </row>
    <row r="623" spans="1:7" hidden="1" x14ac:dyDescent="0.25">
      <c r="A623" t="s">
        <v>973</v>
      </c>
      <c r="B623" t="s">
        <v>17</v>
      </c>
      <c r="C623" t="s">
        <v>974</v>
      </c>
      <c r="E623" s="22">
        <v>1470198.61</v>
      </c>
      <c r="F623" s="22">
        <v>1931304.42</v>
      </c>
      <c r="G623" s="22">
        <f t="shared" si="9"/>
        <v>-461105.80999999982</v>
      </c>
    </row>
    <row r="624" spans="1:7" hidden="1" x14ac:dyDescent="0.25">
      <c r="A624" t="s">
        <v>975</v>
      </c>
      <c r="B624" t="s">
        <v>13</v>
      </c>
      <c r="C624" t="s">
        <v>959</v>
      </c>
      <c r="E624" s="22">
        <v>55172.22</v>
      </c>
      <c r="F624" s="22">
        <v>122490.22</v>
      </c>
      <c r="G624" s="22">
        <f t="shared" si="9"/>
        <v>-67318</v>
      </c>
    </row>
    <row r="625" spans="1:7" hidden="1" x14ac:dyDescent="0.25">
      <c r="A625" t="s">
        <v>976</v>
      </c>
      <c r="B625" t="s">
        <v>13</v>
      </c>
      <c r="C625" t="s">
        <v>961</v>
      </c>
      <c r="E625" s="22">
        <v>267204.01</v>
      </c>
      <c r="F625" s="22">
        <v>85482.01</v>
      </c>
      <c r="G625" s="22">
        <f t="shared" si="9"/>
        <v>181722</v>
      </c>
    </row>
    <row r="626" spans="1:7" hidden="1" x14ac:dyDescent="0.25">
      <c r="A626" t="s">
        <v>977</v>
      </c>
      <c r="B626" t="s">
        <v>13</v>
      </c>
      <c r="C626" t="s">
        <v>978</v>
      </c>
      <c r="E626" s="22">
        <v>339690.01</v>
      </c>
      <c r="F626" s="22">
        <v>517092.65</v>
      </c>
      <c r="G626" s="22">
        <f t="shared" si="9"/>
        <v>-177402.64</v>
      </c>
    </row>
    <row r="627" spans="1:7" hidden="1" x14ac:dyDescent="0.25">
      <c r="A627" t="s">
        <v>979</v>
      </c>
      <c r="B627" t="s">
        <v>13</v>
      </c>
      <c r="C627" t="s">
        <v>965</v>
      </c>
      <c r="E627" s="22">
        <v>0</v>
      </c>
      <c r="F627" s="22">
        <v>0</v>
      </c>
      <c r="G627" s="22">
        <f t="shared" si="9"/>
        <v>0</v>
      </c>
    </row>
    <row r="628" spans="1:7" hidden="1" x14ac:dyDescent="0.25">
      <c r="A628" t="s">
        <v>3167</v>
      </c>
      <c r="B628" t="s">
        <v>13</v>
      </c>
      <c r="C628" t="s">
        <v>967</v>
      </c>
      <c r="E628" s="22">
        <v>89988.87</v>
      </c>
      <c r="F628" s="22">
        <v>114752.36</v>
      </c>
      <c r="G628" s="22">
        <f t="shared" si="9"/>
        <v>-24763.490000000005</v>
      </c>
    </row>
    <row r="629" spans="1:7" hidden="1" x14ac:dyDescent="0.25">
      <c r="A629" t="s">
        <v>980</v>
      </c>
      <c r="B629" t="s">
        <v>13</v>
      </c>
      <c r="C629" t="s">
        <v>969</v>
      </c>
      <c r="E629" s="22">
        <v>211336.23</v>
      </c>
      <c r="F629" s="22">
        <v>619765.31000000006</v>
      </c>
      <c r="G629" s="22">
        <f t="shared" si="9"/>
        <v>-408429.08000000007</v>
      </c>
    </row>
    <row r="630" spans="1:7" hidden="1" x14ac:dyDescent="0.25">
      <c r="A630" t="s">
        <v>981</v>
      </c>
      <c r="B630" t="s">
        <v>13</v>
      </c>
      <c r="C630" t="s">
        <v>957</v>
      </c>
      <c r="E630" s="22">
        <v>117735.23</v>
      </c>
      <c r="F630" s="22">
        <v>113237.55</v>
      </c>
      <c r="G630" s="22">
        <f t="shared" si="9"/>
        <v>4497.679999999993</v>
      </c>
    </row>
    <row r="631" spans="1:7" hidden="1" x14ac:dyDescent="0.25">
      <c r="A631" t="s">
        <v>982</v>
      </c>
      <c r="B631" t="s">
        <v>13</v>
      </c>
      <c r="C631" t="s">
        <v>971</v>
      </c>
      <c r="E631" s="22">
        <v>34394.870000000003</v>
      </c>
      <c r="F631" s="22">
        <v>129687.67</v>
      </c>
      <c r="G631" s="22">
        <f t="shared" si="9"/>
        <v>-95292.799999999988</v>
      </c>
    </row>
    <row r="632" spans="1:7" hidden="1" x14ac:dyDescent="0.25">
      <c r="A632" t="s">
        <v>2939</v>
      </c>
      <c r="B632" t="s">
        <v>13</v>
      </c>
      <c r="C632" t="s">
        <v>2887</v>
      </c>
      <c r="E632" s="22">
        <v>354677.17</v>
      </c>
      <c r="F632" s="22">
        <v>228766.65</v>
      </c>
      <c r="G632" s="22">
        <f t="shared" si="9"/>
        <v>125910.51999999999</v>
      </c>
    </row>
    <row r="633" spans="1:7" hidden="1" x14ac:dyDescent="0.25">
      <c r="A633" t="s">
        <v>3673</v>
      </c>
      <c r="B633" t="s">
        <v>13</v>
      </c>
      <c r="C633" t="s">
        <v>3672</v>
      </c>
      <c r="E633" s="22">
        <v>0</v>
      </c>
      <c r="F633" s="22">
        <v>30</v>
      </c>
      <c r="G633" s="22">
        <f t="shared" si="9"/>
        <v>-30</v>
      </c>
    </row>
    <row r="634" spans="1:7" hidden="1" x14ac:dyDescent="0.25">
      <c r="A634" t="s">
        <v>983</v>
      </c>
      <c r="B634" t="s">
        <v>17</v>
      </c>
      <c r="C634" t="s">
        <v>984</v>
      </c>
      <c r="E634" s="22">
        <v>208881.59</v>
      </c>
      <c r="F634" s="22">
        <v>253430.76</v>
      </c>
      <c r="G634" s="22">
        <f t="shared" si="9"/>
        <v>-44549.170000000013</v>
      </c>
    </row>
    <row r="635" spans="1:7" hidden="1" x14ac:dyDescent="0.25">
      <c r="A635" t="s">
        <v>985</v>
      </c>
      <c r="B635" t="s">
        <v>13</v>
      </c>
      <c r="C635" t="s">
        <v>959</v>
      </c>
      <c r="E635" s="22">
        <v>3812</v>
      </c>
      <c r="F635" s="22">
        <v>4756</v>
      </c>
      <c r="G635" s="22">
        <f t="shared" si="9"/>
        <v>-944</v>
      </c>
    </row>
    <row r="636" spans="1:7" hidden="1" x14ac:dyDescent="0.25">
      <c r="A636" t="s">
        <v>986</v>
      </c>
      <c r="B636" t="s">
        <v>13</v>
      </c>
      <c r="C636" t="s">
        <v>961</v>
      </c>
      <c r="E636" s="22">
        <v>582</v>
      </c>
      <c r="F636" s="22">
        <v>682</v>
      </c>
      <c r="G636" s="22">
        <f t="shared" si="9"/>
        <v>-100</v>
      </c>
    </row>
    <row r="637" spans="1:7" hidden="1" x14ac:dyDescent="0.25">
      <c r="A637" t="s">
        <v>987</v>
      </c>
      <c r="B637" t="s">
        <v>13</v>
      </c>
      <c r="C637" t="s">
        <v>978</v>
      </c>
      <c r="E637" s="22">
        <v>47132</v>
      </c>
      <c r="F637" s="22">
        <v>53280</v>
      </c>
      <c r="G637" s="22">
        <f t="shared" si="9"/>
        <v>-6148</v>
      </c>
    </row>
    <row r="638" spans="1:7" hidden="1" x14ac:dyDescent="0.25">
      <c r="A638" t="s">
        <v>988</v>
      </c>
      <c r="B638" t="s">
        <v>13</v>
      </c>
      <c r="C638" t="s">
        <v>965</v>
      </c>
      <c r="E638" s="22">
        <v>88038.88</v>
      </c>
      <c r="F638" s="22">
        <v>111481.49</v>
      </c>
      <c r="G638" s="22">
        <f t="shared" si="9"/>
        <v>-23442.61</v>
      </c>
    </row>
    <row r="639" spans="1:7" hidden="1" x14ac:dyDescent="0.25">
      <c r="A639" t="s">
        <v>989</v>
      </c>
      <c r="B639" t="s">
        <v>13</v>
      </c>
      <c r="C639" t="s">
        <v>967</v>
      </c>
      <c r="E639" s="22">
        <v>15606</v>
      </c>
      <c r="F639" s="22">
        <v>18300</v>
      </c>
      <c r="G639" s="22">
        <f t="shared" si="9"/>
        <v>-2694</v>
      </c>
    </row>
    <row r="640" spans="1:7" hidden="1" x14ac:dyDescent="0.25">
      <c r="A640" t="s">
        <v>990</v>
      </c>
      <c r="B640" t="s">
        <v>13</v>
      </c>
      <c r="C640" t="s">
        <v>969</v>
      </c>
      <c r="E640" s="22">
        <v>30935.25</v>
      </c>
      <c r="F640" s="22">
        <v>37883.25</v>
      </c>
      <c r="G640" s="22">
        <f t="shared" si="9"/>
        <v>-6948</v>
      </c>
    </row>
    <row r="641" spans="1:7" hidden="1" x14ac:dyDescent="0.25">
      <c r="A641" t="s">
        <v>2995</v>
      </c>
      <c r="B641" t="s">
        <v>13</v>
      </c>
      <c r="C641" t="s">
        <v>957</v>
      </c>
      <c r="E641" s="22">
        <v>6992.35</v>
      </c>
      <c r="F641" s="22">
        <v>8331.66</v>
      </c>
      <c r="G641" s="22">
        <f t="shared" si="9"/>
        <v>-1339.3099999999995</v>
      </c>
    </row>
    <row r="642" spans="1:7" hidden="1" x14ac:dyDescent="0.25">
      <c r="A642" t="s">
        <v>991</v>
      </c>
      <c r="B642" t="s">
        <v>13</v>
      </c>
      <c r="C642" t="s">
        <v>971</v>
      </c>
      <c r="E642" s="22">
        <v>5472</v>
      </c>
      <c r="F642" s="22">
        <v>7094.25</v>
      </c>
      <c r="G642" s="22">
        <f t="shared" si="9"/>
        <v>-1622.25</v>
      </c>
    </row>
    <row r="643" spans="1:7" hidden="1" x14ac:dyDescent="0.25">
      <c r="A643" t="s">
        <v>2963</v>
      </c>
      <c r="B643" t="s">
        <v>13</v>
      </c>
      <c r="C643" t="s">
        <v>2887</v>
      </c>
      <c r="E643" s="22">
        <v>8078</v>
      </c>
      <c r="F643" s="22">
        <v>9502</v>
      </c>
      <c r="G643" s="22">
        <f t="shared" si="9"/>
        <v>-1424</v>
      </c>
    </row>
    <row r="644" spans="1:7" hidden="1" x14ac:dyDescent="0.25">
      <c r="A644" t="s">
        <v>3168</v>
      </c>
      <c r="B644" t="s">
        <v>13</v>
      </c>
      <c r="C644" t="s">
        <v>2066</v>
      </c>
      <c r="E644" s="22">
        <v>2233.11</v>
      </c>
      <c r="F644" s="22">
        <v>2120.11</v>
      </c>
      <c r="G644" s="22">
        <f t="shared" si="9"/>
        <v>113</v>
      </c>
    </row>
    <row r="645" spans="1:7" hidden="1" x14ac:dyDescent="0.25">
      <c r="A645" t="s">
        <v>992</v>
      </c>
      <c r="B645" t="s">
        <v>17</v>
      </c>
      <c r="C645" t="s">
        <v>3621</v>
      </c>
      <c r="E645" s="22">
        <v>25680.09</v>
      </c>
      <c r="F645" s="22">
        <v>60040.160000000003</v>
      </c>
      <c r="G645" s="22">
        <f t="shared" si="9"/>
        <v>-34360.070000000007</v>
      </c>
    </row>
    <row r="646" spans="1:7" hidden="1" x14ac:dyDescent="0.25">
      <c r="A646" t="s">
        <v>993</v>
      </c>
      <c r="B646" t="s">
        <v>17</v>
      </c>
      <c r="C646" t="s">
        <v>994</v>
      </c>
      <c r="E646" s="22">
        <v>21888.16</v>
      </c>
      <c r="F646" s="22">
        <v>22214.71</v>
      </c>
      <c r="G646" s="22">
        <f t="shared" si="9"/>
        <v>-326.54999999999927</v>
      </c>
    </row>
    <row r="647" spans="1:7" hidden="1" x14ac:dyDescent="0.25">
      <c r="A647" t="s">
        <v>995</v>
      </c>
      <c r="B647" t="s">
        <v>17</v>
      </c>
      <c r="C647" t="s">
        <v>996</v>
      </c>
      <c r="E647" s="22">
        <v>818.94</v>
      </c>
      <c r="F647" s="22">
        <v>1145.49</v>
      </c>
      <c r="G647" s="22">
        <f t="shared" si="9"/>
        <v>-326.54999999999995</v>
      </c>
    </row>
    <row r="648" spans="1:7" hidden="1" x14ac:dyDescent="0.25">
      <c r="A648" t="s">
        <v>997</v>
      </c>
      <c r="B648" t="s">
        <v>13</v>
      </c>
      <c r="C648" t="s">
        <v>998</v>
      </c>
      <c r="E648" s="22">
        <v>638.16999999999996</v>
      </c>
      <c r="F648" s="22">
        <v>964.72</v>
      </c>
      <c r="G648" s="22">
        <f t="shared" si="9"/>
        <v>-326.55000000000007</v>
      </c>
    </row>
    <row r="649" spans="1:7" hidden="1" x14ac:dyDescent="0.25">
      <c r="A649" t="s">
        <v>2737</v>
      </c>
      <c r="B649" t="s">
        <v>13</v>
      </c>
      <c r="C649" t="s">
        <v>994</v>
      </c>
      <c r="E649" s="22">
        <v>180.77</v>
      </c>
      <c r="F649" s="22">
        <v>180.77</v>
      </c>
      <c r="G649" s="22">
        <f t="shared" ref="G649:G712" si="10">+E649-F649</f>
        <v>0</v>
      </c>
    </row>
    <row r="650" spans="1:7" hidden="1" x14ac:dyDescent="0.25">
      <c r="A650" t="s">
        <v>999</v>
      </c>
      <c r="B650" t="s">
        <v>17</v>
      </c>
      <c r="C650" t="s">
        <v>1000</v>
      </c>
      <c r="E650" s="22">
        <v>21069.22</v>
      </c>
      <c r="F650" s="22">
        <v>21069.22</v>
      </c>
      <c r="G650" s="22">
        <f t="shared" si="10"/>
        <v>0</v>
      </c>
    </row>
    <row r="651" spans="1:7" hidden="1" x14ac:dyDescent="0.25">
      <c r="A651" t="s">
        <v>1001</v>
      </c>
      <c r="B651" t="s">
        <v>13</v>
      </c>
      <c r="C651" t="s">
        <v>3729</v>
      </c>
      <c r="E651" s="22">
        <v>21069.22</v>
      </c>
      <c r="F651" s="22">
        <v>21069.22</v>
      </c>
      <c r="G651" s="22">
        <f t="shared" si="10"/>
        <v>0</v>
      </c>
    </row>
    <row r="652" spans="1:7" hidden="1" x14ac:dyDescent="0.25">
      <c r="A652" t="s">
        <v>1002</v>
      </c>
      <c r="B652" t="s">
        <v>17</v>
      </c>
      <c r="C652" t="s">
        <v>1003</v>
      </c>
      <c r="E652" s="22">
        <v>3928.69</v>
      </c>
      <c r="F652" s="22">
        <v>14552.61</v>
      </c>
      <c r="G652" s="22">
        <f t="shared" si="10"/>
        <v>-10623.92</v>
      </c>
    </row>
    <row r="653" spans="1:7" hidden="1" x14ac:dyDescent="0.25">
      <c r="A653" t="s">
        <v>1004</v>
      </c>
      <c r="B653" t="s">
        <v>17</v>
      </c>
      <c r="C653" t="s">
        <v>996</v>
      </c>
      <c r="E653" s="22">
        <v>3619.41</v>
      </c>
      <c r="F653" s="22">
        <v>14243.33</v>
      </c>
      <c r="G653" s="22">
        <f t="shared" si="10"/>
        <v>-10623.92</v>
      </c>
    </row>
    <row r="654" spans="1:7" hidden="1" x14ac:dyDescent="0.25">
      <c r="A654" t="s">
        <v>1006</v>
      </c>
      <c r="B654" t="s">
        <v>13</v>
      </c>
      <c r="C654" t="s">
        <v>1007</v>
      </c>
      <c r="E654" s="22">
        <v>3619.41</v>
      </c>
      <c r="F654" s="22">
        <v>14243.33</v>
      </c>
      <c r="G654" s="22">
        <f t="shared" si="10"/>
        <v>-10623.92</v>
      </c>
    </row>
    <row r="655" spans="1:7" hidden="1" x14ac:dyDescent="0.25">
      <c r="A655" t="s">
        <v>1008</v>
      </c>
      <c r="B655" t="s">
        <v>17</v>
      </c>
      <c r="C655" t="s">
        <v>1009</v>
      </c>
      <c r="E655" s="22">
        <v>309.27999999999997</v>
      </c>
      <c r="F655" s="22">
        <v>309.27999999999997</v>
      </c>
      <c r="G655" s="22">
        <f t="shared" si="10"/>
        <v>0</v>
      </c>
    </row>
    <row r="656" spans="1:7" hidden="1" x14ac:dyDescent="0.25">
      <c r="A656" t="s">
        <v>2738</v>
      </c>
      <c r="B656" t="s">
        <v>13</v>
      </c>
      <c r="C656" t="s">
        <v>2739</v>
      </c>
      <c r="E656" s="22">
        <v>309.27999999999997</v>
      </c>
      <c r="F656" s="22">
        <v>309.27999999999997</v>
      </c>
      <c r="G656" s="22">
        <f t="shared" si="10"/>
        <v>0</v>
      </c>
    </row>
    <row r="657" spans="1:7" hidden="1" x14ac:dyDescent="0.25">
      <c r="A657" t="s">
        <v>1010</v>
      </c>
      <c r="B657" t="s">
        <v>17</v>
      </c>
      <c r="C657" t="s">
        <v>681</v>
      </c>
      <c r="E657" s="22">
        <v>-136.76</v>
      </c>
      <c r="F657" s="22">
        <v>23272.84</v>
      </c>
      <c r="G657" s="22">
        <f t="shared" si="10"/>
        <v>-23409.599999999999</v>
      </c>
    </row>
    <row r="658" spans="1:7" hidden="1" x14ac:dyDescent="0.25">
      <c r="A658" t="s">
        <v>1011</v>
      </c>
      <c r="B658" t="s">
        <v>17</v>
      </c>
      <c r="C658" t="s">
        <v>681</v>
      </c>
      <c r="E658" s="22">
        <v>-136.76</v>
      </c>
      <c r="F658" s="22">
        <v>23272.84</v>
      </c>
      <c r="G658" s="22">
        <f t="shared" si="10"/>
        <v>-23409.599999999999</v>
      </c>
    </row>
    <row r="659" spans="1:7" hidden="1" x14ac:dyDescent="0.25">
      <c r="A659" t="s">
        <v>1012</v>
      </c>
      <c r="B659" t="s">
        <v>13</v>
      </c>
      <c r="C659" t="s">
        <v>1013</v>
      </c>
      <c r="E659" s="22">
        <v>-136.76</v>
      </c>
      <c r="F659" s="22">
        <v>23272.84</v>
      </c>
      <c r="G659" s="22">
        <f t="shared" si="10"/>
        <v>-23409.599999999999</v>
      </c>
    </row>
    <row r="660" spans="1:7" hidden="1" x14ac:dyDescent="0.25">
      <c r="A660" t="s">
        <v>1014</v>
      </c>
      <c r="B660" t="s">
        <v>17</v>
      </c>
      <c r="C660" t="s">
        <v>1015</v>
      </c>
      <c r="E660" s="22">
        <v>38230.42</v>
      </c>
      <c r="F660" s="22">
        <v>38230.42</v>
      </c>
      <c r="G660" s="22">
        <f t="shared" si="10"/>
        <v>0</v>
      </c>
    </row>
    <row r="661" spans="1:7" hidden="1" x14ac:dyDescent="0.25">
      <c r="A661" t="s">
        <v>2841</v>
      </c>
      <c r="B661" t="s">
        <v>17</v>
      </c>
      <c r="C661" t="s">
        <v>2842</v>
      </c>
      <c r="E661" s="22">
        <v>37612.99</v>
      </c>
      <c r="F661" s="22">
        <v>37612.99</v>
      </c>
      <c r="G661" s="22">
        <f t="shared" si="10"/>
        <v>0</v>
      </c>
    </row>
    <row r="662" spans="1:7" hidden="1" x14ac:dyDescent="0.25">
      <c r="A662" t="s">
        <v>2843</v>
      </c>
      <c r="B662" t="s">
        <v>17</v>
      </c>
      <c r="C662" t="s">
        <v>2842</v>
      </c>
      <c r="E662" s="22">
        <v>37612.99</v>
      </c>
      <c r="F662" s="22">
        <v>37612.99</v>
      </c>
      <c r="G662" s="22">
        <f t="shared" si="10"/>
        <v>0</v>
      </c>
    </row>
    <row r="663" spans="1:7" hidden="1" x14ac:dyDescent="0.25">
      <c r="A663" t="s">
        <v>2844</v>
      </c>
      <c r="B663" t="s">
        <v>13</v>
      </c>
      <c r="C663" t="s">
        <v>2842</v>
      </c>
      <c r="E663" s="22">
        <v>37612.99</v>
      </c>
      <c r="F663" s="22">
        <v>37612.99</v>
      </c>
      <c r="G663" s="22">
        <f t="shared" si="10"/>
        <v>0</v>
      </c>
    </row>
    <row r="664" spans="1:7" hidden="1" x14ac:dyDescent="0.25">
      <c r="A664" t="s">
        <v>2664</v>
      </c>
      <c r="B664" t="s">
        <v>17</v>
      </c>
      <c r="C664" t="s">
        <v>2665</v>
      </c>
      <c r="E664" s="22">
        <v>617.42999999999995</v>
      </c>
      <c r="F664" s="22">
        <v>617.42999999999995</v>
      </c>
      <c r="G664" s="22">
        <f t="shared" si="10"/>
        <v>0</v>
      </c>
    </row>
    <row r="665" spans="1:7" hidden="1" x14ac:dyDescent="0.25">
      <c r="A665" t="s">
        <v>2666</v>
      </c>
      <c r="B665" t="s">
        <v>17</v>
      </c>
      <c r="C665" t="s">
        <v>2665</v>
      </c>
      <c r="E665" s="22">
        <v>617.42999999999995</v>
      </c>
      <c r="F665" s="22">
        <v>617.42999999999995</v>
      </c>
      <c r="G665" s="22">
        <f t="shared" si="10"/>
        <v>0</v>
      </c>
    </row>
    <row r="666" spans="1:7" hidden="1" x14ac:dyDescent="0.25">
      <c r="A666" t="s">
        <v>2667</v>
      </c>
      <c r="B666" t="s">
        <v>13</v>
      </c>
      <c r="C666" t="s">
        <v>2665</v>
      </c>
      <c r="E666" s="22">
        <v>617.42999999999995</v>
      </c>
      <c r="F666" s="22">
        <v>617.42999999999995</v>
      </c>
      <c r="G666" s="22">
        <f t="shared" si="10"/>
        <v>0</v>
      </c>
    </row>
    <row r="667" spans="1:7" hidden="1" x14ac:dyDescent="0.25">
      <c r="A667" t="s">
        <v>560</v>
      </c>
      <c r="B667" t="s">
        <v>17</v>
      </c>
      <c r="C667" t="s">
        <v>3730</v>
      </c>
      <c r="E667" s="22">
        <v>-235022.24</v>
      </c>
      <c r="F667" s="22">
        <v>-239881.83</v>
      </c>
      <c r="G667" s="22">
        <f t="shared" si="10"/>
        <v>4859.5899999999965</v>
      </c>
    </row>
    <row r="668" spans="1:7" hidden="1" x14ac:dyDescent="0.25">
      <c r="A668" t="s">
        <v>3519</v>
      </c>
      <c r="B668" t="s">
        <v>17</v>
      </c>
      <c r="C668" t="s">
        <v>3730</v>
      </c>
      <c r="E668" s="22">
        <v>-235022.24</v>
      </c>
      <c r="F668" s="22">
        <v>-239881.83</v>
      </c>
      <c r="G668" s="22">
        <f t="shared" si="10"/>
        <v>4859.5899999999965</v>
      </c>
    </row>
    <row r="669" spans="1:7" hidden="1" x14ac:dyDescent="0.25">
      <c r="A669" t="s">
        <v>3520</v>
      </c>
      <c r="B669" t="s">
        <v>17</v>
      </c>
      <c r="C669" t="s">
        <v>3731</v>
      </c>
      <c r="E669" s="22">
        <v>-235022.24</v>
      </c>
      <c r="F669" s="22">
        <v>-239881.83</v>
      </c>
      <c r="G669" s="22">
        <f t="shared" si="10"/>
        <v>4859.5899999999965</v>
      </c>
    </row>
    <row r="670" spans="1:7" hidden="1" x14ac:dyDescent="0.25">
      <c r="A670" t="s">
        <v>3521</v>
      </c>
      <c r="B670" t="s">
        <v>17</v>
      </c>
      <c r="C670" t="s">
        <v>73</v>
      </c>
      <c r="E670" s="22">
        <v>-235022.24</v>
      </c>
      <c r="F670" s="22">
        <v>-239881.83</v>
      </c>
      <c r="G670" s="22">
        <f t="shared" si="10"/>
        <v>4859.5899999999965</v>
      </c>
    </row>
    <row r="671" spans="1:7" hidden="1" x14ac:dyDescent="0.25">
      <c r="A671" t="s">
        <v>3522</v>
      </c>
      <c r="B671" t="s">
        <v>17</v>
      </c>
      <c r="C671" t="s">
        <v>3732</v>
      </c>
      <c r="E671" s="22">
        <v>-235022.24</v>
      </c>
      <c r="F671" s="22">
        <v>-239881.83</v>
      </c>
      <c r="G671" s="22">
        <f t="shared" si="10"/>
        <v>4859.5899999999965</v>
      </c>
    </row>
    <row r="672" spans="1:7" hidden="1" x14ac:dyDescent="0.25">
      <c r="A672" t="s">
        <v>3523</v>
      </c>
      <c r="B672" t="s">
        <v>17</v>
      </c>
      <c r="C672" t="s">
        <v>3732</v>
      </c>
      <c r="E672" s="22">
        <v>-235022.24</v>
      </c>
      <c r="F672" s="22">
        <v>-239881.83</v>
      </c>
      <c r="G672" s="22">
        <f t="shared" si="10"/>
        <v>4859.5899999999965</v>
      </c>
    </row>
    <row r="673" spans="1:7" hidden="1" x14ac:dyDescent="0.25">
      <c r="A673" t="s">
        <v>3524</v>
      </c>
      <c r="B673" t="s">
        <v>17</v>
      </c>
      <c r="C673" t="s">
        <v>3733</v>
      </c>
      <c r="E673" s="22">
        <v>-235022.24</v>
      </c>
      <c r="F673" s="22">
        <v>-239881.83</v>
      </c>
      <c r="G673" s="22">
        <f t="shared" si="10"/>
        <v>4859.5899999999965</v>
      </c>
    </row>
    <row r="674" spans="1:7" hidden="1" x14ac:dyDescent="0.25">
      <c r="A674" t="s">
        <v>3525</v>
      </c>
      <c r="B674" t="s">
        <v>13</v>
      </c>
      <c r="C674" t="s">
        <v>2751</v>
      </c>
      <c r="E674" s="22">
        <v>-235022.24</v>
      </c>
      <c r="F674" s="22">
        <v>-239881.83</v>
      </c>
      <c r="G674" s="22">
        <f t="shared" si="10"/>
        <v>4859.5899999999965</v>
      </c>
    </row>
    <row r="675" spans="1:7" hidden="1" x14ac:dyDescent="0.25">
      <c r="A675" t="s">
        <v>121</v>
      </c>
      <c r="B675" t="s">
        <v>17</v>
      </c>
      <c r="C675" t="s">
        <v>122</v>
      </c>
      <c r="E675" s="22">
        <v>3923491.3</v>
      </c>
      <c r="F675" s="22">
        <v>3843129.19</v>
      </c>
      <c r="G675" s="22">
        <f t="shared" si="10"/>
        <v>80362.10999999987</v>
      </c>
    </row>
    <row r="676" spans="1:7" hidden="1" x14ac:dyDescent="0.25">
      <c r="A676" t="s">
        <v>123</v>
      </c>
      <c r="B676" t="s">
        <v>17</v>
      </c>
      <c r="C676" t="s">
        <v>124</v>
      </c>
      <c r="E676" s="22">
        <v>2914387.26</v>
      </c>
      <c r="F676" s="22">
        <v>2866829.02</v>
      </c>
      <c r="G676" s="22">
        <f t="shared" si="10"/>
        <v>47558.239999999758</v>
      </c>
    </row>
    <row r="677" spans="1:7" hidden="1" x14ac:dyDescent="0.25">
      <c r="A677" t="s">
        <v>125</v>
      </c>
      <c r="B677" t="s">
        <v>17</v>
      </c>
      <c r="C677" t="s">
        <v>124</v>
      </c>
      <c r="E677" s="22">
        <v>10638219</v>
      </c>
      <c r="F677" s="22">
        <v>10695397.01</v>
      </c>
      <c r="G677" s="22">
        <f t="shared" si="10"/>
        <v>-57178.009999999776</v>
      </c>
    </row>
    <row r="678" spans="1:7" hidden="1" x14ac:dyDescent="0.25">
      <c r="A678" t="s">
        <v>126</v>
      </c>
      <c r="B678" t="s">
        <v>17</v>
      </c>
      <c r="C678" t="s">
        <v>3622</v>
      </c>
      <c r="E678" s="22">
        <v>7389503.1600000001</v>
      </c>
      <c r="F678" s="22">
        <v>7411958.1600000001</v>
      </c>
      <c r="G678" s="22">
        <f t="shared" si="10"/>
        <v>-22455</v>
      </c>
    </row>
    <row r="679" spans="1:7" hidden="1" x14ac:dyDescent="0.25">
      <c r="A679" t="s">
        <v>127</v>
      </c>
      <c r="B679" t="s">
        <v>17</v>
      </c>
      <c r="C679" t="s">
        <v>3734</v>
      </c>
      <c r="E679" s="22">
        <v>7389503.1600000001</v>
      </c>
      <c r="F679" s="22">
        <v>7411958.1600000001</v>
      </c>
      <c r="G679" s="22">
        <f t="shared" si="10"/>
        <v>-22455</v>
      </c>
    </row>
    <row r="680" spans="1:7" hidden="1" x14ac:dyDescent="0.25">
      <c r="A680" t="s">
        <v>128</v>
      </c>
      <c r="B680" t="s">
        <v>17</v>
      </c>
      <c r="C680" t="s">
        <v>73</v>
      </c>
      <c r="E680" s="22">
        <v>7389503.1600000001</v>
      </c>
      <c r="F680" s="22">
        <v>7411958.1600000001</v>
      </c>
      <c r="G680" s="22">
        <f t="shared" si="10"/>
        <v>-22455</v>
      </c>
    </row>
    <row r="681" spans="1:7" hidden="1" x14ac:dyDescent="0.25">
      <c r="A681" t="s">
        <v>1016</v>
      </c>
      <c r="B681" t="s">
        <v>17</v>
      </c>
      <c r="C681" t="s">
        <v>3623</v>
      </c>
      <c r="E681" s="22">
        <v>7389503.1600000001</v>
      </c>
      <c r="F681" s="22">
        <v>7411958.1600000001</v>
      </c>
      <c r="G681" s="22">
        <f t="shared" si="10"/>
        <v>-22455</v>
      </c>
    </row>
    <row r="682" spans="1:7" hidden="1" x14ac:dyDescent="0.25">
      <c r="A682" t="s">
        <v>1017</v>
      </c>
      <c r="B682" t="s">
        <v>17</v>
      </c>
      <c r="C682" t="s">
        <v>3622</v>
      </c>
      <c r="E682" s="22">
        <v>7389503.1600000001</v>
      </c>
      <c r="F682" s="22">
        <v>7411958.1600000001</v>
      </c>
      <c r="G682" s="22">
        <f t="shared" si="10"/>
        <v>-22455</v>
      </c>
    </row>
    <row r="683" spans="1:7" hidden="1" x14ac:dyDescent="0.25">
      <c r="A683" t="s">
        <v>1018</v>
      </c>
      <c r="B683" t="s">
        <v>17</v>
      </c>
      <c r="C683" t="s">
        <v>3622</v>
      </c>
      <c r="E683" s="22">
        <v>7389503.1600000001</v>
      </c>
      <c r="F683" s="22">
        <v>7411958.1600000001</v>
      </c>
      <c r="G683" s="22">
        <f t="shared" si="10"/>
        <v>-22455</v>
      </c>
    </row>
    <row r="684" spans="1:7" hidden="1" x14ac:dyDescent="0.25">
      <c r="A684" t="s">
        <v>1019</v>
      </c>
      <c r="B684" t="s">
        <v>13</v>
      </c>
      <c r="C684" t="s">
        <v>3622</v>
      </c>
      <c r="E684" s="22">
        <v>7389503.1600000001</v>
      </c>
      <c r="F684" s="22">
        <v>7411958.1600000001</v>
      </c>
      <c r="G684" s="22">
        <f t="shared" si="10"/>
        <v>-22455</v>
      </c>
    </row>
    <row r="685" spans="1:7" hidden="1" x14ac:dyDescent="0.25">
      <c r="A685" t="s">
        <v>129</v>
      </c>
      <c r="B685" t="s">
        <v>17</v>
      </c>
      <c r="C685" t="s">
        <v>130</v>
      </c>
      <c r="E685" s="22">
        <v>2033481.93</v>
      </c>
      <c r="F685" s="22">
        <v>2034399.63</v>
      </c>
      <c r="G685" s="22">
        <f t="shared" si="10"/>
        <v>-917.69999999995343</v>
      </c>
    </row>
    <row r="686" spans="1:7" hidden="1" x14ac:dyDescent="0.25">
      <c r="A686" t="s">
        <v>131</v>
      </c>
      <c r="B686" t="s">
        <v>17</v>
      </c>
      <c r="C686" t="s">
        <v>3624</v>
      </c>
      <c r="E686" s="22">
        <v>2033481.93</v>
      </c>
      <c r="F686" s="22">
        <v>2034399.63</v>
      </c>
      <c r="G686" s="22">
        <f t="shared" si="10"/>
        <v>-917.69999999995343</v>
      </c>
    </row>
    <row r="687" spans="1:7" hidden="1" x14ac:dyDescent="0.25">
      <c r="A687" t="s">
        <v>132</v>
      </c>
      <c r="B687" t="s">
        <v>17</v>
      </c>
      <c r="C687" t="s">
        <v>73</v>
      </c>
      <c r="E687" s="22">
        <v>2033481.93</v>
      </c>
      <c r="F687" s="22">
        <v>2034399.63</v>
      </c>
      <c r="G687" s="22">
        <f t="shared" si="10"/>
        <v>-917.69999999995343</v>
      </c>
    </row>
    <row r="688" spans="1:7" hidden="1" x14ac:dyDescent="0.25">
      <c r="A688" t="s">
        <v>1020</v>
      </c>
      <c r="B688" t="s">
        <v>17</v>
      </c>
      <c r="C688" t="s">
        <v>3623</v>
      </c>
      <c r="E688" s="22">
        <v>2033481.93</v>
      </c>
      <c r="F688" s="22">
        <v>2034399.63</v>
      </c>
      <c r="G688" s="22">
        <f t="shared" si="10"/>
        <v>-917.69999999995343</v>
      </c>
    </row>
    <row r="689" spans="1:7" hidden="1" x14ac:dyDescent="0.25">
      <c r="A689" t="s">
        <v>1021</v>
      </c>
      <c r="B689" t="s">
        <v>17</v>
      </c>
      <c r="C689" t="s">
        <v>130</v>
      </c>
      <c r="E689" s="22">
        <v>2033481.93</v>
      </c>
      <c r="F689" s="22">
        <v>2034399.63</v>
      </c>
      <c r="G689" s="22">
        <f t="shared" si="10"/>
        <v>-917.69999999995343</v>
      </c>
    </row>
    <row r="690" spans="1:7" hidden="1" x14ac:dyDescent="0.25">
      <c r="A690" t="s">
        <v>1022</v>
      </c>
      <c r="B690" t="s">
        <v>17</v>
      </c>
      <c r="C690" t="s">
        <v>130</v>
      </c>
      <c r="E690" s="22">
        <v>2033481.93</v>
      </c>
      <c r="F690" s="22">
        <v>2034399.63</v>
      </c>
      <c r="G690" s="22">
        <f t="shared" si="10"/>
        <v>-917.69999999995343</v>
      </c>
    </row>
    <row r="691" spans="1:7" hidden="1" x14ac:dyDescent="0.25">
      <c r="A691" t="s">
        <v>1023</v>
      </c>
      <c r="B691" t="s">
        <v>13</v>
      </c>
      <c r="C691" t="s">
        <v>130</v>
      </c>
      <c r="E691" s="22">
        <v>2033481.93</v>
      </c>
      <c r="F691" s="22">
        <v>2034399.63</v>
      </c>
      <c r="G691" s="22">
        <f t="shared" si="10"/>
        <v>-917.69999999995343</v>
      </c>
    </row>
    <row r="692" spans="1:7" hidden="1" x14ac:dyDescent="0.25">
      <c r="A692" t="s">
        <v>133</v>
      </c>
      <c r="B692" t="s">
        <v>17</v>
      </c>
      <c r="C692" t="s">
        <v>3625</v>
      </c>
      <c r="E692" s="22">
        <v>1027944.65</v>
      </c>
      <c r="F692" s="22">
        <v>1061749.96</v>
      </c>
      <c r="G692" s="22">
        <f t="shared" si="10"/>
        <v>-33805.309999999939</v>
      </c>
    </row>
    <row r="693" spans="1:7" hidden="1" x14ac:dyDescent="0.25">
      <c r="A693" t="s">
        <v>134</v>
      </c>
      <c r="B693" t="s">
        <v>17</v>
      </c>
      <c r="C693" t="s">
        <v>3626</v>
      </c>
      <c r="E693" s="22">
        <v>1027944.65</v>
      </c>
      <c r="F693" s="22">
        <v>1061749.96</v>
      </c>
      <c r="G693" s="22">
        <f t="shared" si="10"/>
        <v>-33805.309999999939</v>
      </c>
    </row>
    <row r="694" spans="1:7" hidden="1" x14ac:dyDescent="0.25">
      <c r="A694" t="s">
        <v>135</v>
      </c>
      <c r="B694" t="s">
        <v>17</v>
      </c>
      <c r="C694" t="s">
        <v>73</v>
      </c>
      <c r="E694" s="22">
        <v>1027944.65</v>
      </c>
      <c r="F694" s="22">
        <v>1061749.96</v>
      </c>
      <c r="G694" s="22">
        <f t="shared" si="10"/>
        <v>-33805.309999999939</v>
      </c>
    </row>
    <row r="695" spans="1:7" hidden="1" x14ac:dyDescent="0.25">
      <c r="A695" t="s">
        <v>1024</v>
      </c>
      <c r="B695" t="s">
        <v>17</v>
      </c>
      <c r="C695" t="s">
        <v>3623</v>
      </c>
      <c r="E695" s="22">
        <v>1027944.65</v>
      </c>
      <c r="F695" s="22">
        <v>1061749.96</v>
      </c>
      <c r="G695" s="22">
        <f t="shared" si="10"/>
        <v>-33805.309999999939</v>
      </c>
    </row>
    <row r="696" spans="1:7" hidden="1" x14ac:dyDescent="0.25">
      <c r="A696" t="s">
        <v>1025</v>
      </c>
      <c r="B696" t="s">
        <v>17</v>
      </c>
      <c r="C696" t="s">
        <v>3625</v>
      </c>
      <c r="E696" s="22">
        <v>1027944.65</v>
      </c>
      <c r="F696" s="22">
        <v>1061749.96</v>
      </c>
      <c r="G696" s="22">
        <f t="shared" si="10"/>
        <v>-33805.309999999939</v>
      </c>
    </row>
    <row r="697" spans="1:7" hidden="1" x14ac:dyDescent="0.25">
      <c r="A697" t="s">
        <v>1026</v>
      </c>
      <c r="B697" t="s">
        <v>17</v>
      </c>
      <c r="C697" t="s">
        <v>3625</v>
      </c>
      <c r="E697" s="22">
        <v>1027944.65</v>
      </c>
      <c r="F697" s="22">
        <v>1061749.96</v>
      </c>
      <c r="G697" s="22">
        <f t="shared" si="10"/>
        <v>-33805.309999999939</v>
      </c>
    </row>
    <row r="698" spans="1:7" hidden="1" x14ac:dyDescent="0.25">
      <c r="A698" t="s">
        <v>1027</v>
      </c>
      <c r="B698" t="s">
        <v>13</v>
      </c>
      <c r="C698" t="s">
        <v>3625</v>
      </c>
      <c r="E698" s="22">
        <v>1027944.65</v>
      </c>
      <c r="F698" s="22">
        <v>1061749.96</v>
      </c>
      <c r="G698" s="22">
        <f t="shared" si="10"/>
        <v>-33805.309999999939</v>
      </c>
    </row>
    <row r="699" spans="1:7" hidden="1" x14ac:dyDescent="0.25">
      <c r="A699" t="s">
        <v>136</v>
      </c>
      <c r="B699" t="s">
        <v>17</v>
      </c>
      <c r="C699" t="s">
        <v>2964</v>
      </c>
      <c r="E699" s="22">
        <v>187289.26</v>
      </c>
      <c r="F699" s="22">
        <v>187289.26</v>
      </c>
      <c r="G699" s="22">
        <f t="shared" si="10"/>
        <v>0</v>
      </c>
    </row>
    <row r="700" spans="1:7" hidden="1" x14ac:dyDescent="0.25">
      <c r="A700" t="s">
        <v>137</v>
      </c>
      <c r="B700" t="s">
        <v>17</v>
      </c>
      <c r="C700" t="s">
        <v>3735</v>
      </c>
      <c r="E700" s="22">
        <v>187289.26</v>
      </c>
      <c r="F700" s="22">
        <v>187289.26</v>
      </c>
      <c r="G700" s="22">
        <f t="shared" si="10"/>
        <v>0</v>
      </c>
    </row>
    <row r="701" spans="1:7" hidden="1" x14ac:dyDescent="0.25">
      <c r="A701" t="s">
        <v>138</v>
      </c>
      <c r="B701" t="s">
        <v>17</v>
      </c>
      <c r="C701" t="s">
        <v>73</v>
      </c>
      <c r="E701" s="22">
        <v>187289.26</v>
      </c>
      <c r="F701" s="22">
        <v>187289.26</v>
      </c>
      <c r="G701" s="22">
        <f t="shared" si="10"/>
        <v>0</v>
      </c>
    </row>
    <row r="702" spans="1:7" hidden="1" x14ac:dyDescent="0.25">
      <c r="A702" t="s">
        <v>1028</v>
      </c>
      <c r="B702" t="s">
        <v>17</v>
      </c>
      <c r="C702" t="s">
        <v>3623</v>
      </c>
      <c r="E702" s="22">
        <v>187289.26</v>
      </c>
      <c r="F702" s="22">
        <v>187289.26</v>
      </c>
      <c r="G702" s="22">
        <f t="shared" si="10"/>
        <v>0</v>
      </c>
    </row>
    <row r="703" spans="1:7" hidden="1" x14ac:dyDescent="0.25">
      <c r="A703" t="s">
        <v>1029</v>
      </c>
      <c r="B703" t="s">
        <v>17</v>
      </c>
      <c r="C703" t="s">
        <v>2964</v>
      </c>
      <c r="E703" s="22">
        <v>187289.26</v>
      </c>
      <c r="F703" s="22">
        <v>187289.26</v>
      </c>
      <c r="G703" s="22">
        <f t="shared" si="10"/>
        <v>0</v>
      </c>
    </row>
    <row r="704" spans="1:7" hidden="1" x14ac:dyDescent="0.25">
      <c r="A704" t="s">
        <v>1030</v>
      </c>
      <c r="B704" t="s">
        <v>17</v>
      </c>
      <c r="C704" t="s">
        <v>2964</v>
      </c>
      <c r="E704" s="22">
        <v>187289.26</v>
      </c>
      <c r="F704" s="22">
        <v>187289.26</v>
      </c>
      <c r="G704" s="22">
        <f t="shared" si="10"/>
        <v>0</v>
      </c>
    </row>
    <row r="705" spans="1:7" hidden="1" x14ac:dyDescent="0.25">
      <c r="A705" t="s">
        <v>1031</v>
      </c>
      <c r="B705" t="s">
        <v>13</v>
      </c>
      <c r="C705" t="s">
        <v>2964</v>
      </c>
      <c r="E705" s="22">
        <v>187289.26</v>
      </c>
      <c r="F705" s="22">
        <v>187289.26</v>
      </c>
      <c r="G705" s="22">
        <f t="shared" si="10"/>
        <v>0</v>
      </c>
    </row>
    <row r="706" spans="1:7" hidden="1" x14ac:dyDescent="0.25">
      <c r="A706" t="s">
        <v>139</v>
      </c>
      <c r="B706" t="s">
        <v>17</v>
      </c>
      <c r="C706" t="s">
        <v>3627</v>
      </c>
      <c r="E706" s="22">
        <v>-7723831.7400000002</v>
      </c>
      <c r="F706" s="22">
        <v>-7828567.9900000002</v>
      </c>
      <c r="G706" s="22">
        <f t="shared" si="10"/>
        <v>104736.25</v>
      </c>
    </row>
    <row r="707" spans="1:7" hidden="1" x14ac:dyDescent="0.25">
      <c r="A707" t="s">
        <v>140</v>
      </c>
      <c r="B707" t="s">
        <v>17</v>
      </c>
      <c r="C707" t="s">
        <v>3627</v>
      </c>
      <c r="E707" s="22">
        <v>-7723831.7400000002</v>
      </c>
      <c r="F707" s="22">
        <v>-7828567.9900000002</v>
      </c>
      <c r="G707" s="22">
        <f t="shared" si="10"/>
        <v>104736.25</v>
      </c>
    </row>
    <row r="708" spans="1:7" hidden="1" x14ac:dyDescent="0.25">
      <c r="A708" t="s">
        <v>141</v>
      </c>
      <c r="B708" t="s">
        <v>17</v>
      </c>
      <c r="C708" t="s">
        <v>3622</v>
      </c>
      <c r="E708" s="22">
        <v>-4988830.04</v>
      </c>
      <c r="F708" s="22">
        <v>-5070012.83</v>
      </c>
      <c r="G708" s="22">
        <f t="shared" si="10"/>
        <v>81182.790000000037</v>
      </c>
    </row>
    <row r="709" spans="1:7" hidden="1" x14ac:dyDescent="0.25">
      <c r="A709" t="s">
        <v>142</v>
      </c>
      <c r="B709" t="s">
        <v>17</v>
      </c>
      <c r="C709" t="s">
        <v>3622</v>
      </c>
      <c r="E709" s="22">
        <v>-4988830.04</v>
      </c>
      <c r="F709" s="22">
        <v>-5070012.83</v>
      </c>
      <c r="G709" s="22">
        <f t="shared" si="10"/>
        <v>81182.790000000037</v>
      </c>
    </row>
    <row r="710" spans="1:7" hidden="1" x14ac:dyDescent="0.25">
      <c r="A710" t="s">
        <v>1032</v>
      </c>
      <c r="B710" t="s">
        <v>17</v>
      </c>
      <c r="C710" t="s">
        <v>1033</v>
      </c>
      <c r="E710" s="22">
        <v>-4988830.04</v>
      </c>
      <c r="F710" s="22">
        <v>-5070012.83</v>
      </c>
      <c r="G710" s="22">
        <f t="shared" si="10"/>
        <v>81182.790000000037</v>
      </c>
    </row>
    <row r="711" spans="1:7" hidden="1" x14ac:dyDescent="0.25">
      <c r="A711" t="s">
        <v>1034</v>
      </c>
      <c r="B711" t="s">
        <v>17</v>
      </c>
      <c r="C711" t="s">
        <v>1033</v>
      </c>
      <c r="E711" s="22">
        <v>-4988830.04</v>
      </c>
      <c r="F711" s="22">
        <v>-5070012.83</v>
      </c>
      <c r="G711" s="22">
        <f t="shared" si="10"/>
        <v>81182.790000000037</v>
      </c>
    </row>
    <row r="712" spans="1:7" hidden="1" x14ac:dyDescent="0.25">
      <c r="A712" t="s">
        <v>1035</v>
      </c>
      <c r="B712" t="s">
        <v>17</v>
      </c>
      <c r="C712" t="s">
        <v>1033</v>
      </c>
      <c r="E712" s="22">
        <v>-4988830.04</v>
      </c>
      <c r="F712" s="22">
        <v>-5070012.83</v>
      </c>
      <c r="G712" s="22">
        <f t="shared" si="10"/>
        <v>81182.790000000037</v>
      </c>
    </row>
    <row r="713" spans="1:7" hidden="1" x14ac:dyDescent="0.25">
      <c r="A713" t="s">
        <v>1036</v>
      </c>
      <c r="B713" t="s">
        <v>13</v>
      </c>
      <c r="C713" t="s">
        <v>1033</v>
      </c>
      <c r="E713" s="22">
        <v>-4988830.04</v>
      </c>
      <c r="F713" s="22">
        <v>-5070012.83</v>
      </c>
      <c r="G713" s="22">
        <f t="shared" ref="G713:G776" si="11">+E713-F713</f>
        <v>81182.790000000037</v>
      </c>
    </row>
    <row r="714" spans="1:7" hidden="1" x14ac:dyDescent="0.25">
      <c r="A714" t="s">
        <v>143</v>
      </c>
      <c r="B714" t="s">
        <v>17</v>
      </c>
      <c r="C714" t="s">
        <v>130</v>
      </c>
      <c r="E714" s="22">
        <v>-1854557.09</v>
      </c>
      <c r="F714" s="22">
        <v>-1861918.68</v>
      </c>
      <c r="G714" s="22">
        <f t="shared" si="11"/>
        <v>7361.589999999851</v>
      </c>
    </row>
    <row r="715" spans="1:7" hidden="1" x14ac:dyDescent="0.25">
      <c r="A715" t="s">
        <v>144</v>
      </c>
      <c r="B715" t="s">
        <v>17</v>
      </c>
      <c r="C715" t="s">
        <v>130</v>
      </c>
      <c r="E715" s="22">
        <v>-1854557.09</v>
      </c>
      <c r="F715" s="22">
        <v>-1861918.68</v>
      </c>
      <c r="G715" s="22">
        <f t="shared" si="11"/>
        <v>7361.589999999851</v>
      </c>
    </row>
    <row r="716" spans="1:7" hidden="1" x14ac:dyDescent="0.25">
      <c r="A716" t="s">
        <v>1037</v>
      </c>
      <c r="B716" t="s">
        <v>17</v>
      </c>
      <c r="C716" t="s">
        <v>130</v>
      </c>
      <c r="E716" s="22">
        <v>-1854557.09</v>
      </c>
      <c r="F716" s="22">
        <v>-1861918.68</v>
      </c>
      <c r="G716" s="22">
        <f t="shared" si="11"/>
        <v>7361.589999999851</v>
      </c>
    </row>
    <row r="717" spans="1:7" hidden="1" x14ac:dyDescent="0.25">
      <c r="A717" t="s">
        <v>1038</v>
      </c>
      <c r="B717" t="s">
        <v>17</v>
      </c>
      <c r="C717" t="s">
        <v>130</v>
      </c>
      <c r="E717" s="22">
        <v>-1854557.09</v>
      </c>
      <c r="F717" s="22">
        <v>-1861918.68</v>
      </c>
      <c r="G717" s="22">
        <f t="shared" si="11"/>
        <v>7361.589999999851</v>
      </c>
    </row>
    <row r="718" spans="1:7" hidden="1" x14ac:dyDescent="0.25">
      <c r="A718" t="s">
        <v>1039</v>
      </c>
      <c r="B718" t="s">
        <v>17</v>
      </c>
      <c r="C718" t="s">
        <v>130</v>
      </c>
      <c r="E718" s="22">
        <v>-1854557.09</v>
      </c>
      <c r="F718" s="22">
        <v>-1861918.68</v>
      </c>
      <c r="G718" s="22">
        <f t="shared" si="11"/>
        <v>7361.589999999851</v>
      </c>
    </row>
    <row r="719" spans="1:7" hidden="1" x14ac:dyDescent="0.25">
      <c r="A719" t="s">
        <v>1040</v>
      </c>
      <c r="B719" t="s">
        <v>13</v>
      </c>
      <c r="C719" t="s">
        <v>130</v>
      </c>
      <c r="E719" s="22">
        <v>-1854557.09</v>
      </c>
      <c r="F719" s="22">
        <v>-1861918.68</v>
      </c>
      <c r="G719" s="22">
        <f t="shared" si="11"/>
        <v>7361.589999999851</v>
      </c>
    </row>
    <row r="720" spans="1:7" hidden="1" x14ac:dyDescent="0.25">
      <c r="A720" t="s">
        <v>145</v>
      </c>
      <c r="B720" t="s">
        <v>17</v>
      </c>
      <c r="C720" t="s">
        <v>3625</v>
      </c>
      <c r="E720" s="22">
        <v>-707543.17</v>
      </c>
      <c r="F720" s="22">
        <v>-723027.04</v>
      </c>
      <c r="G720" s="22">
        <f t="shared" si="11"/>
        <v>15483.869999999995</v>
      </c>
    </row>
    <row r="721" spans="1:7" hidden="1" x14ac:dyDescent="0.25">
      <c r="A721" t="s">
        <v>146</v>
      </c>
      <c r="B721" t="s">
        <v>17</v>
      </c>
      <c r="C721" t="s">
        <v>3625</v>
      </c>
      <c r="E721" s="22">
        <v>-707543.17</v>
      </c>
      <c r="F721" s="22">
        <v>-723027.04</v>
      </c>
      <c r="G721" s="22">
        <f t="shared" si="11"/>
        <v>15483.869999999995</v>
      </c>
    </row>
    <row r="722" spans="1:7" hidden="1" x14ac:dyDescent="0.25">
      <c r="A722" t="s">
        <v>1041</v>
      </c>
      <c r="B722" t="s">
        <v>17</v>
      </c>
      <c r="C722" t="s">
        <v>1042</v>
      </c>
      <c r="E722" s="22">
        <v>-707543.17</v>
      </c>
      <c r="F722" s="22">
        <v>-723027.04</v>
      </c>
      <c r="G722" s="22">
        <f t="shared" si="11"/>
        <v>15483.869999999995</v>
      </c>
    </row>
    <row r="723" spans="1:7" hidden="1" x14ac:dyDescent="0.25">
      <c r="A723" t="s">
        <v>1043</v>
      </c>
      <c r="B723" t="s">
        <v>17</v>
      </c>
      <c r="C723" t="s">
        <v>1042</v>
      </c>
      <c r="E723" s="22">
        <v>-707543.17</v>
      </c>
      <c r="F723" s="22">
        <v>-723027.04</v>
      </c>
      <c r="G723" s="22">
        <f t="shared" si="11"/>
        <v>15483.869999999995</v>
      </c>
    </row>
    <row r="724" spans="1:7" hidden="1" x14ac:dyDescent="0.25">
      <c r="A724" t="s">
        <v>1044</v>
      </c>
      <c r="B724" t="s">
        <v>17</v>
      </c>
      <c r="C724" t="s">
        <v>1042</v>
      </c>
      <c r="E724" s="22">
        <v>-707543.17</v>
      </c>
      <c r="F724" s="22">
        <v>-723027.04</v>
      </c>
      <c r="G724" s="22">
        <f t="shared" si="11"/>
        <v>15483.869999999995</v>
      </c>
    </row>
    <row r="725" spans="1:7" hidden="1" x14ac:dyDescent="0.25">
      <c r="A725" t="s">
        <v>1045</v>
      </c>
      <c r="B725" t="s">
        <v>13</v>
      </c>
      <c r="C725" t="s">
        <v>1042</v>
      </c>
      <c r="E725" s="22">
        <v>-707543.17</v>
      </c>
      <c r="F725" s="22">
        <v>-723027.04</v>
      </c>
      <c r="G725" s="22">
        <f t="shared" si="11"/>
        <v>15483.869999999995</v>
      </c>
    </row>
    <row r="726" spans="1:7" hidden="1" x14ac:dyDescent="0.25">
      <c r="A726" t="s">
        <v>147</v>
      </c>
      <c r="B726" t="s">
        <v>17</v>
      </c>
      <c r="C726" t="s">
        <v>2964</v>
      </c>
      <c r="E726" s="22">
        <v>-172901.44</v>
      </c>
      <c r="F726" s="22">
        <v>-173609.44</v>
      </c>
      <c r="G726" s="22">
        <f t="shared" si="11"/>
        <v>708</v>
      </c>
    </row>
    <row r="727" spans="1:7" hidden="1" x14ac:dyDescent="0.25">
      <c r="A727" t="s">
        <v>148</v>
      </c>
      <c r="B727" t="s">
        <v>17</v>
      </c>
      <c r="C727" t="s">
        <v>2964</v>
      </c>
      <c r="E727" s="22">
        <v>-172901.44</v>
      </c>
      <c r="F727" s="22">
        <v>-173609.44</v>
      </c>
      <c r="G727" s="22">
        <f t="shared" si="11"/>
        <v>708</v>
      </c>
    </row>
    <row r="728" spans="1:7" hidden="1" x14ac:dyDescent="0.25">
      <c r="A728" t="s">
        <v>1046</v>
      </c>
      <c r="B728" t="s">
        <v>17</v>
      </c>
      <c r="C728" t="s">
        <v>1047</v>
      </c>
      <c r="E728" s="22">
        <v>-172901.44</v>
      </c>
      <c r="F728" s="22">
        <v>-173609.44</v>
      </c>
      <c r="G728" s="22">
        <f t="shared" si="11"/>
        <v>708</v>
      </c>
    </row>
    <row r="729" spans="1:7" hidden="1" x14ac:dyDescent="0.25">
      <c r="A729" t="s">
        <v>1048</v>
      </c>
      <c r="B729" t="s">
        <v>17</v>
      </c>
      <c r="C729" t="s">
        <v>1047</v>
      </c>
      <c r="E729" s="22">
        <v>-172901.44</v>
      </c>
      <c r="F729" s="22">
        <v>-173609.44</v>
      </c>
      <c r="G729" s="22">
        <f t="shared" si="11"/>
        <v>708</v>
      </c>
    </row>
    <row r="730" spans="1:7" hidden="1" x14ac:dyDescent="0.25">
      <c r="A730" t="s">
        <v>1049</v>
      </c>
      <c r="B730" t="s">
        <v>17</v>
      </c>
      <c r="C730" t="s">
        <v>1047</v>
      </c>
      <c r="E730" s="22">
        <v>-172901.44</v>
      </c>
      <c r="F730" s="22">
        <v>-173609.44</v>
      </c>
      <c r="G730" s="22">
        <f t="shared" si="11"/>
        <v>708</v>
      </c>
    </row>
    <row r="731" spans="1:7" hidden="1" x14ac:dyDescent="0.25">
      <c r="A731" t="s">
        <v>1050</v>
      </c>
      <c r="B731" t="s">
        <v>13</v>
      </c>
      <c r="C731" t="s">
        <v>1047</v>
      </c>
      <c r="E731" s="22">
        <v>-172901.44</v>
      </c>
      <c r="F731" s="22">
        <v>-173609.44</v>
      </c>
      <c r="G731" s="22">
        <f t="shared" si="11"/>
        <v>708</v>
      </c>
    </row>
    <row r="732" spans="1:7" hidden="1" x14ac:dyDescent="0.25">
      <c r="A732" t="s">
        <v>149</v>
      </c>
      <c r="B732" t="s">
        <v>17</v>
      </c>
      <c r="C732" t="s">
        <v>150</v>
      </c>
      <c r="E732" s="22">
        <v>1009104.04</v>
      </c>
      <c r="F732" s="22">
        <v>976300.17</v>
      </c>
      <c r="G732" s="22">
        <f t="shared" si="11"/>
        <v>32803.869999999995</v>
      </c>
    </row>
    <row r="733" spans="1:7" hidden="1" x14ac:dyDescent="0.25">
      <c r="A733" t="s">
        <v>151</v>
      </c>
      <c r="B733" t="s">
        <v>17</v>
      </c>
      <c r="C733" t="s">
        <v>150</v>
      </c>
      <c r="E733" s="22">
        <v>1009104.04</v>
      </c>
      <c r="F733" s="22">
        <v>976300.17</v>
      </c>
      <c r="G733" s="22">
        <f t="shared" si="11"/>
        <v>32803.869999999995</v>
      </c>
    </row>
    <row r="734" spans="1:7" hidden="1" x14ac:dyDescent="0.25">
      <c r="A734" t="s">
        <v>152</v>
      </c>
      <c r="B734" t="s">
        <v>17</v>
      </c>
      <c r="C734" t="s">
        <v>3736</v>
      </c>
      <c r="E734" s="22">
        <v>604868.84</v>
      </c>
      <c r="F734" s="22">
        <v>577827.61</v>
      </c>
      <c r="G734" s="22">
        <f t="shared" si="11"/>
        <v>27041.229999999981</v>
      </c>
    </row>
    <row r="735" spans="1:7" hidden="1" x14ac:dyDescent="0.25">
      <c r="A735" t="s">
        <v>153</v>
      </c>
      <c r="B735" t="s">
        <v>17</v>
      </c>
      <c r="C735" t="s">
        <v>154</v>
      </c>
      <c r="E735" s="22">
        <v>604868.84</v>
      </c>
      <c r="F735" s="22">
        <v>577827.61</v>
      </c>
      <c r="G735" s="22">
        <f t="shared" si="11"/>
        <v>27041.229999999981</v>
      </c>
    </row>
    <row r="736" spans="1:7" hidden="1" x14ac:dyDescent="0.25">
      <c r="A736" t="s">
        <v>155</v>
      </c>
      <c r="B736" t="s">
        <v>17</v>
      </c>
      <c r="C736" t="s">
        <v>73</v>
      </c>
      <c r="E736" s="22">
        <v>604868.84</v>
      </c>
      <c r="F736" s="22">
        <v>577827.61</v>
      </c>
      <c r="G736" s="22">
        <f t="shared" si="11"/>
        <v>27041.229999999981</v>
      </c>
    </row>
    <row r="737" spans="1:7" hidden="1" x14ac:dyDescent="0.25">
      <c r="A737" t="s">
        <v>1051</v>
      </c>
      <c r="B737" t="s">
        <v>17</v>
      </c>
      <c r="C737" t="s">
        <v>154</v>
      </c>
      <c r="E737" s="22">
        <v>604868.84</v>
      </c>
      <c r="F737" s="22">
        <v>577827.61</v>
      </c>
      <c r="G737" s="22">
        <f t="shared" si="11"/>
        <v>27041.229999999981</v>
      </c>
    </row>
    <row r="738" spans="1:7" hidden="1" x14ac:dyDescent="0.25">
      <c r="A738" t="s">
        <v>1052</v>
      </c>
      <c r="B738" t="s">
        <v>17</v>
      </c>
      <c r="C738" t="s">
        <v>154</v>
      </c>
      <c r="E738" s="22">
        <v>604868.84</v>
      </c>
      <c r="F738" s="22">
        <v>577827.61</v>
      </c>
      <c r="G738" s="22">
        <f t="shared" si="11"/>
        <v>27041.229999999981</v>
      </c>
    </row>
    <row r="739" spans="1:7" hidden="1" x14ac:dyDescent="0.25">
      <c r="A739" t="s">
        <v>1053</v>
      </c>
      <c r="B739" t="s">
        <v>17</v>
      </c>
      <c r="C739" t="s">
        <v>154</v>
      </c>
      <c r="E739" s="22">
        <v>604868.84</v>
      </c>
      <c r="F739" s="22">
        <v>577827.61</v>
      </c>
      <c r="G739" s="22">
        <f t="shared" si="11"/>
        <v>27041.229999999981</v>
      </c>
    </row>
    <row r="740" spans="1:7" hidden="1" x14ac:dyDescent="0.25">
      <c r="A740" t="s">
        <v>1054</v>
      </c>
      <c r="B740" t="s">
        <v>13</v>
      </c>
      <c r="C740" t="s">
        <v>3736</v>
      </c>
      <c r="E740" s="22">
        <v>604868.84</v>
      </c>
      <c r="F740" s="22">
        <v>577827.61</v>
      </c>
      <c r="G740" s="22">
        <f t="shared" si="11"/>
        <v>27041.229999999981</v>
      </c>
    </row>
    <row r="741" spans="1:7" hidden="1" x14ac:dyDescent="0.25">
      <c r="A741" t="s">
        <v>156</v>
      </c>
      <c r="B741" t="s">
        <v>17</v>
      </c>
      <c r="C741" t="s">
        <v>105</v>
      </c>
      <c r="E741" s="22">
        <v>404235.2</v>
      </c>
      <c r="F741" s="22">
        <v>398472.56</v>
      </c>
      <c r="G741" s="22">
        <f t="shared" si="11"/>
        <v>5762.640000000014</v>
      </c>
    </row>
    <row r="742" spans="1:7" hidden="1" x14ac:dyDescent="0.25">
      <c r="A742" t="s">
        <v>157</v>
      </c>
      <c r="B742" t="s">
        <v>17</v>
      </c>
      <c r="C742" t="s">
        <v>105</v>
      </c>
      <c r="E742" s="22">
        <v>404235.2</v>
      </c>
      <c r="F742" s="22">
        <v>398472.56</v>
      </c>
      <c r="G742" s="22">
        <f t="shared" si="11"/>
        <v>5762.640000000014</v>
      </c>
    </row>
    <row r="743" spans="1:7" hidden="1" x14ac:dyDescent="0.25">
      <c r="A743" t="s">
        <v>158</v>
      </c>
      <c r="B743" t="s">
        <v>17</v>
      </c>
      <c r="C743" t="s">
        <v>73</v>
      </c>
      <c r="E743" s="22">
        <v>404235.2</v>
      </c>
      <c r="F743" s="22">
        <v>398472.56</v>
      </c>
      <c r="G743" s="22">
        <f t="shared" si="11"/>
        <v>5762.640000000014</v>
      </c>
    </row>
    <row r="744" spans="1:7" hidden="1" x14ac:dyDescent="0.25">
      <c r="A744" t="s">
        <v>1055</v>
      </c>
      <c r="B744" t="s">
        <v>17</v>
      </c>
      <c r="C744" t="s">
        <v>105</v>
      </c>
      <c r="E744" s="22">
        <v>404235.2</v>
      </c>
      <c r="F744" s="22">
        <v>398472.56</v>
      </c>
      <c r="G744" s="22">
        <f t="shared" si="11"/>
        <v>5762.640000000014</v>
      </c>
    </row>
    <row r="745" spans="1:7" hidden="1" x14ac:dyDescent="0.25">
      <c r="A745" t="s">
        <v>1056</v>
      </c>
      <c r="B745" t="s">
        <v>17</v>
      </c>
      <c r="C745" t="s">
        <v>105</v>
      </c>
      <c r="E745" s="22">
        <v>404235.2</v>
      </c>
      <c r="F745" s="22">
        <v>398472.56</v>
      </c>
      <c r="G745" s="22">
        <f t="shared" si="11"/>
        <v>5762.640000000014</v>
      </c>
    </row>
    <row r="746" spans="1:7" hidden="1" x14ac:dyDescent="0.25">
      <c r="A746" t="s">
        <v>1057</v>
      </c>
      <c r="B746" t="s">
        <v>17</v>
      </c>
      <c r="C746" t="s">
        <v>105</v>
      </c>
      <c r="E746" s="22">
        <v>404235.2</v>
      </c>
      <c r="F746" s="22">
        <v>398472.56</v>
      </c>
      <c r="G746" s="22">
        <f t="shared" si="11"/>
        <v>5762.640000000014</v>
      </c>
    </row>
    <row r="747" spans="1:7" hidden="1" x14ac:dyDescent="0.25">
      <c r="A747" t="s">
        <v>1058</v>
      </c>
      <c r="B747" t="s">
        <v>13</v>
      </c>
      <c r="C747" t="s">
        <v>1059</v>
      </c>
      <c r="E747" s="22">
        <v>237014.09</v>
      </c>
      <c r="F747" s="22">
        <v>231251.45</v>
      </c>
      <c r="G747" s="22">
        <f t="shared" si="11"/>
        <v>5762.6399999999849</v>
      </c>
    </row>
    <row r="748" spans="1:7" hidden="1" x14ac:dyDescent="0.25">
      <c r="A748" t="s">
        <v>1060</v>
      </c>
      <c r="B748" t="s">
        <v>13</v>
      </c>
      <c r="C748" t="s">
        <v>105</v>
      </c>
      <c r="E748" s="22">
        <v>167221.10999999999</v>
      </c>
      <c r="F748" s="22">
        <v>167221.10999999999</v>
      </c>
      <c r="G748" s="22">
        <f t="shared" si="11"/>
        <v>0</v>
      </c>
    </row>
    <row r="749" spans="1:7" hidden="1" x14ac:dyDescent="0.25">
      <c r="A749" t="s">
        <v>159</v>
      </c>
      <c r="B749" t="s">
        <v>17</v>
      </c>
      <c r="C749" t="s">
        <v>160</v>
      </c>
      <c r="E749" s="22">
        <v>61150460.700000003</v>
      </c>
      <c r="F749" s="22">
        <v>59287084.149999999</v>
      </c>
      <c r="G749" s="22">
        <f t="shared" si="11"/>
        <v>1863376.5500000045</v>
      </c>
    </row>
    <row r="750" spans="1:7" hidden="1" x14ac:dyDescent="0.25">
      <c r="A750" t="s">
        <v>161</v>
      </c>
      <c r="B750" t="s">
        <v>17</v>
      </c>
      <c r="C750" t="s">
        <v>3628</v>
      </c>
      <c r="E750" s="22">
        <v>54055211.899999999</v>
      </c>
      <c r="F750" s="22">
        <v>52872860.460000001</v>
      </c>
      <c r="G750" s="22">
        <f t="shared" si="11"/>
        <v>1182351.4399999976</v>
      </c>
    </row>
    <row r="751" spans="1:7" hidden="1" x14ac:dyDescent="0.25">
      <c r="A751" t="s">
        <v>162</v>
      </c>
      <c r="B751" t="s">
        <v>17</v>
      </c>
      <c r="C751" t="s">
        <v>3629</v>
      </c>
      <c r="E751" s="22">
        <v>53303502.909999996</v>
      </c>
      <c r="F751" s="22">
        <v>52272252.049999997</v>
      </c>
      <c r="G751" s="22">
        <f t="shared" si="11"/>
        <v>1031250.8599999994</v>
      </c>
    </row>
    <row r="752" spans="1:7" hidden="1" x14ac:dyDescent="0.25">
      <c r="A752" t="s">
        <v>163</v>
      </c>
      <c r="B752" t="s">
        <v>17</v>
      </c>
      <c r="C752" t="s">
        <v>3630</v>
      </c>
      <c r="E752" s="22">
        <v>22539838.510000002</v>
      </c>
      <c r="F752" s="22">
        <v>22119208.07</v>
      </c>
      <c r="G752" s="22">
        <f t="shared" si="11"/>
        <v>420630.44000000134</v>
      </c>
    </row>
    <row r="753" spans="1:7" hidden="1" x14ac:dyDescent="0.25">
      <c r="A753" t="s">
        <v>164</v>
      </c>
      <c r="B753" t="s">
        <v>17</v>
      </c>
      <c r="C753" t="s">
        <v>3631</v>
      </c>
      <c r="E753" s="22">
        <v>22539838.510000002</v>
      </c>
      <c r="F753" s="22">
        <v>22119208.07</v>
      </c>
      <c r="G753" s="22">
        <f t="shared" si="11"/>
        <v>420630.44000000134</v>
      </c>
    </row>
    <row r="754" spans="1:7" hidden="1" x14ac:dyDescent="0.25">
      <c r="A754" t="s">
        <v>165</v>
      </c>
      <c r="B754" t="s">
        <v>17</v>
      </c>
      <c r="C754" t="s">
        <v>166</v>
      </c>
      <c r="E754" s="22">
        <v>2661498.59</v>
      </c>
      <c r="F754" s="22">
        <v>3054331.53</v>
      </c>
      <c r="G754" s="22">
        <f t="shared" si="11"/>
        <v>-392832.93999999994</v>
      </c>
    </row>
    <row r="755" spans="1:7" hidden="1" x14ac:dyDescent="0.25">
      <c r="A755" t="s">
        <v>167</v>
      </c>
      <c r="B755" t="s">
        <v>17</v>
      </c>
      <c r="C755" t="s">
        <v>73</v>
      </c>
      <c r="E755" s="22">
        <v>2661498.59</v>
      </c>
      <c r="F755" s="22">
        <v>3054331.53</v>
      </c>
      <c r="G755" s="22">
        <f t="shared" si="11"/>
        <v>-392832.93999999994</v>
      </c>
    </row>
    <row r="756" spans="1:7" hidden="1" x14ac:dyDescent="0.25">
      <c r="A756" t="s">
        <v>1061</v>
      </c>
      <c r="B756" t="s">
        <v>17</v>
      </c>
      <c r="C756" t="s">
        <v>1062</v>
      </c>
      <c r="E756" s="22">
        <v>2661498.59</v>
      </c>
      <c r="F756" s="22">
        <v>3054331.53</v>
      </c>
      <c r="G756" s="22">
        <f t="shared" si="11"/>
        <v>-392832.93999999994</v>
      </c>
    </row>
    <row r="757" spans="1:7" hidden="1" x14ac:dyDescent="0.25">
      <c r="A757" t="s">
        <v>1063</v>
      </c>
      <c r="B757" t="s">
        <v>17</v>
      </c>
      <c r="C757" t="s">
        <v>1064</v>
      </c>
      <c r="E757" s="22">
        <v>2661498.59</v>
      </c>
      <c r="F757" s="22">
        <v>3054331.53</v>
      </c>
      <c r="G757" s="22">
        <f t="shared" si="11"/>
        <v>-392832.93999999994</v>
      </c>
    </row>
    <row r="758" spans="1:7" hidden="1" x14ac:dyDescent="0.25">
      <c r="A758" t="s">
        <v>1065</v>
      </c>
      <c r="B758" t="s">
        <v>17</v>
      </c>
      <c r="C758" t="s">
        <v>1064</v>
      </c>
      <c r="E758" s="22">
        <v>2661498.59</v>
      </c>
      <c r="F758" s="22">
        <v>3054331.53</v>
      </c>
      <c r="G758" s="22">
        <f t="shared" si="11"/>
        <v>-392832.93999999994</v>
      </c>
    </row>
    <row r="759" spans="1:7" hidden="1" x14ac:dyDescent="0.25">
      <c r="A759" t="s">
        <v>1066</v>
      </c>
      <c r="B759" t="s">
        <v>13</v>
      </c>
      <c r="C759" t="s">
        <v>1067</v>
      </c>
      <c r="E759" s="22">
        <v>2661498.59</v>
      </c>
      <c r="F759" s="22">
        <v>3054331.53</v>
      </c>
      <c r="G759" s="22">
        <f t="shared" si="11"/>
        <v>-392832.93999999994</v>
      </c>
    </row>
    <row r="760" spans="1:7" hidden="1" x14ac:dyDescent="0.25">
      <c r="A760" t="s">
        <v>168</v>
      </c>
      <c r="B760" t="s">
        <v>17</v>
      </c>
      <c r="C760" t="s">
        <v>169</v>
      </c>
      <c r="E760" s="22">
        <v>19793737.329999998</v>
      </c>
      <c r="F760" s="22">
        <v>18987175.960000001</v>
      </c>
      <c r="G760" s="22">
        <f t="shared" si="11"/>
        <v>806561.36999999732</v>
      </c>
    </row>
    <row r="761" spans="1:7" hidden="1" x14ac:dyDescent="0.25">
      <c r="A761" t="s">
        <v>170</v>
      </c>
      <c r="B761" t="s">
        <v>17</v>
      </c>
      <c r="C761" t="s">
        <v>73</v>
      </c>
      <c r="E761" s="22">
        <v>19793737.329999998</v>
      </c>
      <c r="F761" s="22">
        <v>18987175.960000001</v>
      </c>
      <c r="G761" s="22">
        <f t="shared" si="11"/>
        <v>806561.36999999732</v>
      </c>
    </row>
    <row r="762" spans="1:7" hidden="1" x14ac:dyDescent="0.25">
      <c r="A762" t="s">
        <v>1068</v>
      </c>
      <c r="B762" t="s">
        <v>17</v>
      </c>
      <c r="C762" t="s">
        <v>1062</v>
      </c>
      <c r="E762" s="22">
        <v>1135818.71</v>
      </c>
      <c r="F762" s="22">
        <v>1136005.3899999999</v>
      </c>
      <c r="G762" s="22">
        <f t="shared" si="11"/>
        <v>-186.67999999993481</v>
      </c>
    </row>
    <row r="763" spans="1:7" hidden="1" x14ac:dyDescent="0.25">
      <c r="A763" t="s">
        <v>1069</v>
      </c>
      <c r="B763" t="s">
        <v>17</v>
      </c>
      <c r="C763" t="s">
        <v>1070</v>
      </c>
      <c r="E763" s="22">
        <v>1135818.71</v>
      </c>
      <c r="F763" s="22">
        <v>1136005.3899999999</v>
      </c>
      <c r="G763" s="22">
        <f t="shared" si="11"/>
        <v>-186.67999999993481</v>
      </c>
    </row>
    <row r="764" spans="1:7" hidden="1" x14ac:dyDescent="0.25">
      <c r="A764" t="s">
        <v>1071</v>
      </c>
      <c r="B764" t="s">
        <v>17</v>
      </c>
      <c r="C764" t="s">
        <v>1072</v>
      </c>
      <c r="E764" s="22">
        <v>1135818.71</v>
      </c>
      <c r="F764" s="22">
        <v>1136005.3899999999</v>
      </c>
      <c r="G764" s="22">
        <f t="shared" si="11"/>
        <v>-186.67999999993481</v>
      </c>
    </row>
    <row r="765" spans="1:7" hidden="1" x14ac:dyDescent="0.25">
      <c r="A765" t="s">
        <v>1073</v>
      </c>
      <c r="B765" t="s">
        <v>13</v>
      </c>
      <c r="C765" t="s">
        <v>1072</v>
      </c>
      <c r="E765" s="22">
        <v>1135818.71</v>
      </c>
      <c r="F765" s="22">
        <v>1136005.3899999999</v>
      </c>
      <c r="G765" s="22">
        <f t="shared" si="11"/>
        <v>-186.67999999993481</v>
      </c>
    </row>
    <row r="766" spans="1:7" hidden="1" x14ac:dyDescent="0.25">
      <c r="A766" t="s">
        <v>1074</v>
      </c>
      <c r="B766" t="s">
        <v>17</v>
      </c>
      <c r="C766" t="s">
        <v>1075</v>
      </c>
      <c r="E766" s="22">
        <v>18657918.620000001</v>
      </c>
      <c r="F766" s="22">
        <v>17851170.57</v>
      </c>
      <c r="G766" s="22">
        <f t="shared" si="11"/>
        <v>806748.05000000075</v>
      </c>
    </row>
    <row r="767" spans="1:7" hidden="1" x14ac:dyDescent="0.25">
      <c r="A767" t="s">
        <v>1076</v>
      </c>
      <c r="B767" t="s">
        <v>17</v>
      </c>
      <c r="C767" t="s">
        <v>1077</v>
      </c>
      <c r="E767" s="22">
        <v>18657918.620000001</v>
      </c>
      <c r="F767" s="22">
        <v>17851170.57</v>
      </c>
      <c r="G767" s="22">
        <f t="shared" si="11"/>
        <v>806748.05000000075</v>
      </c>
    </row>
    <row r="768" spans="1:7" hidden="1" x14ac:dyDescent="0.25">
      <c r="A768" t="s">
        <v>1078</v>
      </c>
      <c r="B768" t="s">
        <v>17</v>
      </c>
      <c r="C768" t="s">
        <v>1079</v>
      </c>
      <c r="E768" s="22">
        <v>12709998.85</v>
      </c>
      <c r="F768" s="22">
        <v>12204619.289999999</v>
      </c>
      <c r="G768" s="22">
        <f t="shared" si="11"/>
        <v>505379.56000000052</v>
      </c>
    </row>
    <row r="769" spans="1:7" hidden="1" x14ac:dyDescent="0.25">
      <c r="A769" t="s">
        <v>1080</v>
      </c>
      <c r="B769" t="s">
        <v>13</v>
      </c>
      <c r="C769" t="s">
        <v>1070</v>
      </c>
      <c r="E769" s="22">
        <v>12709998.85</v>
      </c>
      <c r="F769" s="22">
        <v>12204619.289999999</v>
      </c>
      <c r="G769" s="22">
        <f t="shared" si="11"/>
        <v>505379.56000000052</v>
      </c>
    </row>
    <row r="770" spans="1:7" hidden="1" x14ac:dyDescent="0.25">
      <c r="A770" t="s">
        <v>1081</v>
      </c>
      <c r="B770" t="s">
        <v>17</v>
      </c>
      <c r="C770" t="s">
        <v>1082</v>
      </c>
      <c r="E770" s="22">
        <v>5947913.4299999997</v>
      </c>
      <c r="F770" s="22">
        <v>5646544.9199999999</v>
      </c>
      <c r="G770" s="22">
        <f t="shared" si="11"/>
        <v>301368.50999999978</v>
      </c>
    </row>
    <row r="771" spans="1:7" hidden="1" x14ac:dyDescent="0.25">
      <c r="A771" t="s">
        <v>1083</v>
      </c>
      <c r="B771" t="s">
        <v>13</v>
      </c>
      <c r="C771" t="s">
        <v>1084</v>
      </c>
      <c r="E771" s="22">
        <v>359654.58</v>
      </c>
      <c r="F771" s="22">
        <v>330844.3</v>
      </c>
      <c r="G771" s="22">
        <f t="shared" si="11"/>
        <v>28810.280000000028</v>
      </c>
    </row>
    <row r="772" spans="1:7" hidden="1" x14ac:dyDescent="0.25">
      <c r="A772" t="s">
        <v>1085</v>
      </c>
      <c r="B772" t="s">
        <v>13</v>
      </c>
      <c r="C772" t="s">
        <v>1086</v>
      </c>
      <c r="E772" s="22">
        <v>130805.26</v>
      </c>
      <c r="F772" s="22">
        <v>122736.42</v>
      </c>
      <c r="G772" s="22">
        <f t="shared" si="11"/>
        <v>8068.8399999999965</v>
      </c>
    </row>
    <row r="773" spans="1:7" hidden="1" x14ac:dyDescent="0.25">
      <c r="A773" t="s">
        <v>1087</v>
      </c>
      <c r="B773" t="s">
        <v>13</v>
      </c>
      <c r="C773" t="s">
        <v>1088</v>
      </c>
      <c r="E773" s="22">
        <v>496249.99</v>
      </c>
      <c r="F773" s="22">
        <v>490649.13</v>
      </c>
      <c r="G773" s="22">
        <f t="shared" si="11"/>
        <v>5600.859999999986</v>
      </c>
    </row>
    <row r="774" spans="1:7" hidden="1" x14ac:dyDescent="0.25">
      <c r="A774" t="s">
        <v>1089</v>
      </c>
      <c r="B774" t="s">
        <v>13</v>
      </c>
      <c r="C774" t="s">
        <v>1090</v>
      </c>
      <c r="E774" s="22">
        <v>1084387.52</v>
      </c>
      <c r="F774" s="22">
        <v>1030491.02</v>
      </c>
      <c r="G774" s="22">
        <f t="shared" si="11"/>
        <v>53896.5</v>
      </c>
    </row>
    <row r="775" spans="1:7" hidden="1" x14ac:dyDescent="0.25">
      <c r="A775" t="s">
        <v>1091</v>
      </c>
      <c r="B775" t="s">
        <v>13</v>
      </c>
      <c r="C775" t="s">
        <v>1092</v>
      </c>
      <c r="E775" s="22">
        <v>26024.31</v>
      </c>
      <c r="F775" s="22">
        <v>28676.55</v>
      </c>
      <c r="G775" s="22">
        <f t="shared" si="11"/>
        <v>-2652.239999999998</v>
      </c>
    </row>
    <row r="776" spans="1:7" hidden="1" x14ac:dyDescent="0.25">
      <c r="A776" t="s">
        <v>1093</v>
      </c>
      <c r="B776" t="s">
        <v>13</v>
      </c>
      <c r="C776" t="s">
        <v>1094</v>
      </c>
      <c r="E776" s="22">
        <v>3280323.9</v>
      </c>
      <c r="F776" s="22">
        <v>3053856.91</v>
      </c>
      <c r="G776" s="22">
        <f t="shared" si="11"/>
        <v>226466.98999999976</v>
      </c>
    </row>
    <row r="777" spans="1:7" hidden="1" x14ac:dyDescent="0.25">
      <c r="A777" t="s">
        <v>2948</v>
      </c>
      <c r="B777" t="s">
        <v>13</v>
      </c>
      <c r="C777" t="s">
        <v>2949</v>
      </c>
      <c r="E777" s="22">
        <v>570467.87</v>
      </c>
      <c r="F777" s="22">
        <v>589290.59</v>
      </c>
      <c r="G777" s="22">
        <f t="shared" ref="G777:G840" si="12">+E777-F777</f>
        <v>-18822.719999999972</v>
      </c>
    </row>
    <row r="778" spans="1:7" hidden="1" x14ac:dyDescent="0.25">
      <c r="A778" t="s">
        <v>3169</v>
      </c>
      <c r="B778" t="s">
        <v>17</v>
      </c>
      <c r="C778" t="s">
        <v>3170</v>
      </c>
      <c r="E778" s="22">
        <v>6.34</v>
      </c>
      <c r="F778" s="22">
        <v>6.36</v>
      </c>
      <c r="G778" s="22">
        <f t="shared" si="12"/>
        <v>-2.0000000000000462E-2</v>
      </c>
    </row>
    <row r="779" spans="1:7" hidden="1" x14ac:dyDescent="0.25">
      <c r="A779" t="s">
        <v>3171</v>
      </c>
      <c r="B779" t="s">
        <v>13</v>
      </c>
      <c r="C779" t="s">
        <v>1070</v>
      </c>
      <c r="E779" s="22">
        <v>6.34</v>
      </c>
      <c r="F779" s="22">
        <v>6.36</v>
      </c>
      <c r="G779" s="22">
        <f t="shared" si="12"/>
        <v>-2.0000000000000462E-2</v>
      </c>
    </row>
    <row r="780" spans="1:7" hidden="1" x14ac:dyDescent="0.25">
      <c r="A780" t="s">
        <v>171</v>
      </c>
      <c r="B780" t="s">
        <v>17</v>
      </c>
      <c r="C780" t="s">
        <v>172</v>
      </c>
      <c r="E780" s="22">
        <v>84602.59</v>
      </c>
      <c r="F780" s="22">
        <v>77700.58</v>
      </c>
      <c r="G780" s="22">
        <f t="shared" si="12"/>
        <v>6902.0099999999948</v>
      </c>
    </row>
    <row r="781" spans="1:7" hidden="1" x14ac:dyDescent="0.25">
      <c r="A781" t="s">
        <v>173</v>
      </c>
      <c r="B781" t="s">
        <v>17</v>
      </c>
      <c r="C781" t="s">
        <v>73</v>
      </c>
      <c r="E781" s="22">
        <v>84602.59</v>
      </c>
      <c r="F781" s="22">
        <v>77700.58</v>
      </c>
      <c r="G781" s="22">
        <f t="shared" si="12"/>
        <v>6902.0099999999948</v>
      </c>
    </row>
    <row r="782" spans="1:7" hidden="1" x14ac:dyDescent="0.25">
      <c r="A782" t="s">
        <v>1095</v>
      </c>
      <c r="B782" t="s">
        <v>17</v>
      </c>
      <c r="C782" t="s">
        <v>169</v>
      </c>
      <c r="E782" s="22">
        <v>84602.59</v>
      </c>
      <c r="F782" s="22">
        <v>77700.58</v>
      </c>
      <c r="G782" s="22">
        <f t="shared" si="12"/>
        <v>6902.0099999999948</v>
      </c>
    </row>
    <row r="783" spans="1:7" hidden="1" x14ac:dyDescent="0.25">
      <c r="A783" t="s">
        <v>1096</v>
      </c>
      <c r="B783" t="s">
        <v>17</v>
      </c>
      <c r="C783" t="s">
        <v>1077</v>
      </c>
      <c r="E783" s="22">
        <v>84602.59</v>
      </c>
      <c r="F783" s="22">
        <v>77700.58</v>
      </c>
      <c r="G783" s="22">
        <f t="shared" si="12"/>
        <v>6902.0099999999948</v>
      </c>
    </row>
    <row r="784" spans="1:7" hidden="1" x14ac:dyDescent="0.25">
      <c r="A784" t="s">
        <v>1097</v>
      </c>
      <c r="B784" t="s">
        <v>17</v>
      </c>
      <c r="C784" t="s">
        <v>1082</v>
      </c>
      <c r="E784" s="22">
        <v>84602.59</v>
      </c>
      <c r="F784" s="22">
        <v>77700.58</v>
      </c>
      <c r="G784" s="22">
        <f t="shared" si="12"/>
        <v>6902.0099999999948</v>
      </c>
    </row>
    <row r="785" spans="1:7" hidden="1" x14ac:dyDescent="0.25">
      <c r="A785" t="s">
        <v>1098</v>
      </c>
      <c r="B785" t="s">
        <v>13</v>
      </c>
      <c r="C785" t="s">
        <v>1084</v>
      </c>
      <c r="E785" s="22">
        <v>246.95</v>
      </c>
      <c r="F785" s="22">
        <v>244.69</v>
      </c>
      <c r="G785" s="22">
        <f t="shared" si="12"/>
        <v>2.2599999999999909</v>
      </c>
    </row>
    <row r="786" spans="1:7" hidden="1" x14ac:dyDescent="0.25">
      <c r="A786" t="s">
        <v>1099</v>
      </c>
      <c r="B786" t="s">
        <v>13</v>
      </c>
      <c r="C786" t="s">
        <v>1086</v>
      </c>
      <c r="E786" s="22">
        <v>221.73</v>
      </c>
      <c r="F786" s="22">
        <v>221.34</v>
      </c>
      <c r="G786" s="22">
        <f t="shared" si="12"/>
        <v>0.38999999999998636</v>
      </c>
    </row>
    <row r="787" spans="1:7" hidden="1" x14ac:dyDescent="0.25">
      <c r="A787" t="s">
        <v>1100</v>
      </c>
      <c r="B787" t="s">
        <v>13</v>
      </c>
      <c r="C787" t="s">
        <v>1088</v>
      </c>
      <c r="E787" s="22">
        <v>1347.43</v>
      </c>
      <c r="F787" s="22">
        <v>1379.69</v>
      </c>
      <c r="G787" s="22">
        <f t="shared" si="12"/>
        <v>-32.259999999999991</v>
      </c>
    </row>
    <row r="788" spans="1:7" hidden="1" x14ac:dyDescent="0.25">
      <c r="A788" t="s">
        <v>1101</v>
      </c>
      <c r="B788" t="s">
        <v>13</v>
      </c>
      <c r="C788" t="s">
        <v>1090</v>
      </c>
      <c r="E788" s="22">
        <v>9166.11</v>
      </c>
      <c r="F788" s="22">
        <v>9327.6299999999992</v>
      </c>
      <c r="G788" s="22">
        <f t="shared" si="12"/>
        <v>-161.51999999999862</v>
      </c>
    </row>
    <row r="789" spans="1:7" hidden="1" x14ac:dyDescent="0.25">
      <c r="A789" t="s">
        <v>1102</v>
      </c>
      <c r="B789" t="s">
        <v>13</v>
      </c>
      <c r="C789" t="s">
        <v>1092</v>
      </c>
      <c r="E789" s="22">
        <v>451.51</v>
      </c>
      <c r="F789" s="22">
        <v>545.76</v>
      </c>
      <c r="G789" s="22">
        <f t="shared" si="12"/>
        <v>-94.25</v>
      </c>
    </row>
    <row r="790" spans="1:7" hidden="1" x14ac:dyDescent="0.25">
      <c r="A790" t="s">
        <v>1103</v>
      </c>
      <c r="B790" t="s">
        <v>13</v>
      </c>
      <c r="C790" t="s">
        <v>1094</v>
      </c>
      <c r="E790" s="22">
        <v>71442.38</v>
      </c>
      <c r="F790" s="22">
        <v>63994.06</v>
      </c>
      <c r="G790" s="22">
        <f t="shared" si="12"/>
        <v>7448.320000000007</v>
      </c>
    </row>
    <row r="791" spans="1:7" hidden="1" x14ac:dyDescent="0.25">
      <c r="A791" t="s">
        <v>2950</v>
      </c>
      <c r="B791" t="s">
        <v>13</v>
      </c>
      <c r="C791" t="s">
        <v>2949</v>
      </c>
      <c r="E791" s="22">
        <v>1726.48</v>
      </c>
      <c r="F791" s="22">
        <v>1987.41</v>
      </c>
      <c r="G791" s="22">
        <f t="shared" si="12"/>
        <v>-260.93000000000006</v>
      </c>
    </row>
    <row r="792" spans="1:7" hidden="1" x14ac:dyDescent="0.25">
      <c r="A792" t="s">
        <v>174</v>
      </c>
      <c r="B792" t="s">
        <v>17</v>
      </c>
      <c r="C792" t="s">
        <v>3737</v>
      </c>
      <c r="E792" s="22">
        <v>27586920.57</v>
      </c>
      <c r="F792" s="22">
        <v>27075768.789999999</v>
      </c>
      <c r="G792" s="22">
        <f t="shared" si="12"/>
        <v>511151.78000000119</v>
      </c>
    </row>
    <row r="793" spans="1:7" hidden="1" x14ac:dyDescent="0.25">
      <c r="A793" t="s">
        <v>175</v>
      </c>
      <c r="B793" t="s">
        <v>17</v>
      </c>
      <c r="C793" t="s">
        <v>3632</v>
      </c>
      <c r="E793" s="22">
        <v>169375.91</v>
      </c>
      <c r="F793" s="22">
        <v>136240.01999999999</v>
      </c>
      <c r="G793" s="22">
        <f t="shared" si="12"/>
        <v>33135.890000000014</v>
      </c>
    </row>
    <row r="794" spans="1:7" hidden="1" x14ac:dyDescent="0.25">
      <c r="A794" t="s">
        <v>176</v>
      </c>
      <c r="B794" t="s">
        <v>17</v>
      </c>
      <c r="C794" t="s">
        <v>169</v>
      </c>
      <c r="E794" s="22">
        <v>169267.87</v>
      </c>
      <c r="F794" s="22">
        <v>136164.01</v>
      </c>
      <c r="G794" s="22">
        <f t="shared" si="12"/>
        <v>33103.859999999986</v>
      </c>
    </row>
    <row r="795" spans="1:7" hidden="1" x14ac:dyDescent="0.25">
      <c r="A795" t="s">
        <v>177</v>
      </c>
      <c r="B795" t="s">
        <v>17</v>
      </c>
      <c r="C795" t="s">
        <v>73</v>
      </c>
      <c r="E795" s="22">
        <v>169267.87</v>
      </c>
      <c r="F795" s="22">
        <v>136164.01</v>
      </c>
      <c r="G795" s="22">
        <f t="shared" si="12"/>
        <v>33103.859999999986</v>
      </c>
    </row>
    <row r="796" spans="1:7" hidden="1" x14ac:dyDescent="0.25">
      <c r="A796" t="s">
        <v>1104</v>
      </c>
      <c r="B796" t="s">
        <v>17</v>
      </c>
      <c r="C796" t="s">
        <v>1077</v>
      </c>
      <c r="E796" s="22">
        <v>169267.87</v>
      </c>
      <c r="F796" s="22">
        <v>136164.01</v>
      </c>
      <c r="G796" s="22">
        <f t="shared" si="12"/>
        <v>33103.859999999986</v>
      </c>
    </row>
    <row r="797" spans="1:7" hidden="1" x14ac:dyDescent="0.25">
      <c r="A797" t="s">
        <v>1105</v>
      </c>
      <c r="B797" t="s">
        <v>17</v>
      </c>
      <c r="C797" t="s">
        <v>3172</v>
      </c>
      <c r="E797" s="22">
        <v>169267.87</v>
      </c>
      <c r="F797" s="22">
        <v>136164.01</v>
      </c>
      <c r="G797" s="22">
        <f t="shared" si="12"/>
        <v>33103.859999999986</v>
      </c>
    </row>
    <row r="798" spans="1:7" hidden="1" x14ac:dyDescent="0.25">
      <c r="A798" t="s">
        <v>1106</v>
      </c>
      <c r="B798" t="s">
        <v>17</v>
      </c>
      <c r="C798" t="s">
        <v>3172</v>
      </c>
      <c r="E798" s="22">
        <v>169267.87</v>
      </c>
      <c r="F798" s="22">
        <v>136164.01</v>
      </c>
      <c r="G798" s="22">
        <f t="shared" si="12"/>
        <v>33103.859999999986</v>
      </c>
    </row>
    <row r="799" spans="1:7" hidden="1" x14ac:dyDescent="0.25">
      <c r="A799" t="s">
        <v>1107</v>
      </c>
      <c r="B799" t="s">
        <v>13</v>
      </c>
      <c r="C799" t="s">
        <v>3172</v>
      </c>
      <c r="E799" s="22">
        <v>169267.87</v>
      </c>
      <c r="F799" s="22">
        <v>136164.01</v>
      </c>
      <c r="G799" s="22">
        <f t="shared" si="12"/>
        <v>33103.859999999986</v>
      </c>
    </row>
    <row r="800" spans="1:7" hidden="1" x14ac:dyDescent="0.25">
      <c r="A800" t="s">
        <v>178</v>
      </c>
      <c r="B800" t="s">
        <v>17</v>
      </c>
      <c r="C800" t="s">
        <v>172</v>
      </c>
      <c r="E800" s="22">
        <v>108.04</v>
      </c>
      <c r="F800" s="22">
        <v>76.010000000000005</v>
      </c>
      <c r="G800" s="22">
        <f t="shared" si="12"/>
        <v>32.03</v>
      </c>
    </row>
    <row r="801" spans="1:7" hidden="1" x14ac:dyDescent="0.25">
      <c r="A801" t="s">
        <v>179</v>
      </c>
      <c r="B801" t="s">
        <v>17</v>
      </c>
      <c r="C801" t="s">
        <v>73</v>
      </c>
      <c r="E801" s="22">
        <v>108.04</v>
      </c>
      <c r="F801" s="22">
        <v>76.010000000000005</v>
      </c>
      <c r="G801" s="22">
        <f t="shared" si="12"/>
        <v>32.03</v>
      </c>
    </row>
    <row r="802" spans="1:7" hidden="1" x14ac:dyDescent="0.25">
      <c r="A802" t="s">
        <v>1108</v>
      </c>
      <c r="B802" t="s">
        <v>17</v>
      </c>
      <c r="C802" t="s">
        <v>180</v>
      </c>
      <c r="E802" s="22">
        <v>108.04</v>
      </c>
      <c r="F802" s="22">
        <v>76.010000000000005</v>
      </c>
      <c r="G802" s="22">
        <f t="shared" si="12"/>
        <v>32.03</v>
      </c>
    </row>
    <row r="803" spans="1:7" hidden="1" x14ac:dyDescent="0.25">
      <c r="A803" t="s">
        <v>1109</v>
      </c>
      <c r="B803" t="s">
        <v>17</v>
      </c>
      <c r="C803" t="s">
        <v>169</v>
      </c>
      <c r="E803" s="22">
        <v>108.04</v>
      </c>
      <c r="F803" s="22">
        <v>76.010000000000005</v>
      </c>
      <c r="G803" s="22">
        <f t="shared" si="12"/>
        <v>32.03</v>
      </c>
    </row>
    <row r="804" spans="1:7" hidden="1" x14ac:dyDescent="0.25">
      <c r="A804" t="s">
        <v>1110</v>
      </c>
      <c r="B804" t="s">
        <v>17</v>
      </c>
      <c r="C804" t="s">
        <v>1077</v>
      </c>
      <c r="E804" s="22">
        <v>108.04</v>
      </c>
      <c r="F804" s="22">
        <v>76.010000000000005</v>
      </c>
      <c r="G804" s="22">
        <f t="shared" si="12"/>
        <v>32.03</v>
      </c>
    </row>
    <row r="805" spans="1:7" hidden="1" x14ac:dyDescent="0.25">
      <c r="A805" t="s">
        <v>1111</v>
      </c>
      <c r="B805" t="s">
        <v>13</v>
      </c>
      <c r="C805" t="s">
        <v>3172</v>
      </c>
      <c r="E805" s="22">
        <v>108.04</v>
      </c>
      <c r="F805" s="22">
        <v>76.010000000000005</v>
      </c>
      <c r="G805" s="22">
        <f t="shared" si="12"/>
        <v>32.03</v>
      </c>
    </row>
    <row r="806" spans="1:7" hidden="1" x14ac:dyDescent="0.25">
      <c r="A806" t="s">
        <v>181</v>
      </c>
      <c r="B806" t="s">
        <v>17</v>
      </c>
      <c r="C806" t="s">
        <v>3633</v>
      </c>
      <c r="E806" s="22">
        <v>119754.53</v>
      </c>
      <c r="F806" s="22">
        <v>179836.26</v>
      </c>
      <c r="G806" s="22">
        <f t="shared" si="12"/>
        <v>-60081.73000000001</v>
      </c>
    </row>
    <row r="807" spans="1:7" hidden="1" x14ac:dyDescent="0.25">
      <c r="A807" t="s">
        <v>182</v>
      </c>
      <c r="B807" t="s">
        <v>17</v>
      </c>
      <c r="C807" t="s">
        <v>169</v>
      </c>
      <c r="E807" s="22">
        <v>119429.65</v>
      </c>
      <c r="F807" s="22">
        <v>179638.17</v>
      </c>
      <c r="G807" s="22">
        <f t="shared" si="12"/>
        <v>-60208.520000000019</v>
      </c>
    </row>
    <row r="808" spans="1:7" hidden="1" x14ac:dyDescent="0.25">
      <c r="A808" t="s">
        <v>183</v>
      </c>
      <c r="B808" t="s">
        <v>17</v>
      </c>
      <c r="C808" t="s">
        <v>73</v>
      </c>
      <c r="E808" s="22">
        <v>119429.65</v>
      </c>
      <c r="F808" s="22">
        <v>179638.17</v>
      </c>
      <c r="G808" s="22">
        <f t="shared" si="12"/>
        <v>-60208.520000000019</v>
      </c>
    </row>
    <row r="809" spans="1:7" hidden="1" x14ac:dyDescent="0.25">
      <c r="A809" t="s">
        <v>1112</v>
      </c>
      <c r="B809" t="s">
        <v>17</v>
      </c>
      <c r="C809" t="s">
        <v>1077</v>
      </c>
      <c r="E809" s="22">
        <v>119429.65</v>
      </c>
      <c r="F809" s="22">
        <v>179638.17</v>
      </c>
      <c r="G809" s="22">
        <f t="shared" si="12"/>
        <v>-60208.520000000019</v>
      </c>
    </row>
    <row r="810" spans="1:7" hidden="1" x14ac:dyDescent="0.25">
      <c r="A810" t="s">
        <v>1113</v>
      </c>
      <c r="B810" t="s">
        <v>17</v>
      </c>
      <c r="C810" t="s">
        <v>3173</v>
      </c>
      <c r="E810" s="22">
        <v>119429.65</v>
      </c>
      <c r="F810" s="22">
        <v>179638.17</v>
      </c>
      <c r="G810" s="22">
        <f t="shared" si="12"/>
        <v>-60208.520000000019</v>
      </c>
    </row>
    <row r="811" spans="1:7" hidden="1" x14ac:dyDescent="0.25">
      <c r="A811" t="s">
        <v>1114</v>
      </c>
      <c r="B811" t="s">
        <v>17</v>
      </c>
      <c r="C811" t="s">
        <v>3173</v>
      </c>
      <c r="E811" s="22">
        <v>119429.65</v>
      </c>
      <c r="F811" s="22">
        <v>179638.17</v>
      </c>
      <c r="G811" s="22">
        <f t="shared" si="12"/>
        <v>-60208.520000000019</v>
      </c>
    </row>
    <row r="812" spans="1:7" hidden="1" x14ac:dyDescent="0.25">
      <c r="A812" t="s">
        <v>1115</v>
      </c>
      <c r="B812" t="s">
        <v>13</v>
      </c>
      <c r="C812" t="s">
        <v>3173</v>
      </c>
      <c r="E812" s="22">
        <v>119429.65</v>
      </c>
      <c r="F812" s="22">
        <v>179638.17</v>
      </c>
      <c r="G812" s="22">
        <f t="shared" si="12"/>
        <v>-60208.520000000019</v>
      </c>
    </row>
    <row r="813" spans="1:7" hidden="1" x14ac:dyDescent="0.25">
      <c r="A813" t="s">
        <v>184</v>
      </c>
      <c r="B813" t="s">
        <v>17</v>
      </c>
      <c r="C813" t="s">
        <v>172</v>
      </c>
      <c r="E813" s="22">
        <v>324.88</v>
      </c>
      <c r="F813" s="22">
        <v>198.09</v>
      </c>
      <c r="G813" s="22">
        <f t="shared" si="12"/>
        <v>126.78999999999999</v>
      </c>
    </row>
    <row r="814" spans="1:7" hidden="1" x14ac:dyDescent="0.25">
      <c r="A814" t="s">
        <v>185</v>
      </c>
      <c r="B814" t="s">
        <v>17</v>
      </c>
      <c r="C814" t="s">
        <v>73</v>
      </c>
      <c r="E814" s="22">
        <v>324.88</v>
      </c>
      <c r="F814" s="22">
        <v>198.09</v>
      </c>
      <c r="G814" s="22">
        <f t="shared" si="12"/>
        <v>126.78999999999999</v>
      </c>
    </row>
    <row r="815" spans="1:7" hidden="1" x14ac:dyDescent="0.25">
      <c r="A815" t="s">
        <v>1116</v>
      </c>
      <c r="B815" t="s">
        <v>17</v>
      </c>
      <c r="C815" t="s">
        <v>180</v>
      </c>
      <c r="E815" s="22">
        <v>324.88</v>
      </c>
      <c r="F815" s="22">
        <v>198.09</v>
      </c>
      <c r="G815" s="22">
        <f t="shared" si="12"/>
        <v>126.78999999999999</v>
      </c>
    </row>
    <row r="816" spans="1:7" hidden="1" x14ac:dyDescent="0.25">
      <c r="A816" t="s">
        <v>1117</v>
      </c>
      <c r="B816" t="s">
        <v>17</v>
      </c>
      <c r="C816" t="s">
        <v>169</v>
      </c>
      <c r="E816" s="22">
        <v>324.88</v>
      </c>
      <c r="F816" s="22">
        <v>198.09</v>
      </c>
      <c r="G816" s="22">
        <f t="shared" si="12"/>
        <v>126.78999999999999</v>
      </c>
    </row>
    <row r="817" spans="1:7" hidden="1" x14ac:dyDescent="0.25">
      <c r="A817" t="s">
        <v>1118</v>
      </c>
      <c r="B817" t="s">
        <v>17</v>
      </c>
      <c r="C817" t="s">
        <v>1077</v>
      </c>
      <c r="E817" s="22">
        <v>324.88</v>
      </c>
      <c r="F817" s="22">
        <v>198.09</v>
      </c>
      <c r="G817" s="22">
        <f t="shared" si="12"/>
        <v>126.78999999999999</v>
      </c>
    </row>
    <row r="818" spans="1:7" hidden="1" x14ac:dyDescent="0.25">
      <c r="A818" t="s">
        <v>1119</v>
      </c>
      <c r="B818" t="s">
        <v>13</v>
      </c>
      <c r="C818" t="s">
        <v>3172</v>
      </c>
      <c r="E818" s="22">
        <v>324.88</v>
      </c>
      <c r="F818" s="22">
        <v>198.09</v>
      </c>
      <c r="G818" s="22">
        <f t="shared" si="12"/>
        <v>126.78999999999999</v>
      </c>
    </row>
    <row r="819" spans="1:7" hidden="1" x14ac:dyDescent="0.25">
      <c r="A819" t="s">
        <v>186</v>
      </c>
      <c r="B819" t="s">
        <v>17</v>
      </c>
      <c r="C819" t="s">
        <v>3634</v>
      </c>
      <c r="E819" s="22">
        <v>654051.44999999995</v>
      </c>
      <c r="F819" s="22">
        <v>599495.54</v>
      </c>
      <c r="G819" s="22">
        <f t="shared" si="12"/>
        <v>54555.909999999916</v>
      </c>
    </row>
    <row r="820" spans="1:7" hidden="1" x14ac:dyDescent="0.25">
      <c r="A820" t="s">
        <v>187</v>
      </c>
      <c r="B820" t="s">
        <v>17</v>
      </c>
      <c r="C820" t="s">
        <v>169</v>
      </c>
      <c r="E820" s="22">
        <v>652265.04</v>
      </c>
      <c r="F820" s="22">
        <v>597589.56999999995</v>
      </c>
      <c r="G820" s="22">
        <f t="shared" si="12"/>
        <v>54675.470000000088</v>
      </c>
    </row>
    <row r="821" spans="1:7" hidden="1" x14ac:dyDescent="0.25">
      <c r="A821" t="s">
        <v>188</v>
      </c>
      <c r="B821" t="s">
        <v>17</v>
      </c>
      <c r="C821" t="s">
        <v>73</v>
      </c>
      <c r="E821" s="22">
        <v>652265.04</v>
      </c>
      <c r="F821" s="22">
        <v>597589.56999999995</v>
      </c>
      <c r="G821" s="22">
        <f t="shared" si="12"/>
        <v>54675.470000000088</v>
      </c>
    </row>
    <row r="822" spans="1:7" hidden="1" x14ac:dyDescent="0.25">
      <c r="A822" t="s">
        <v>1120</v>
      </c>
      <c r="B822" t="s">
        <v>17</v>
      </c>
      <c r="C822" t="s">
        <v>1077</v>
      </c>
      <c r="E822" s="22">
        <v>652265.04</v>
      </c>
      <c r="F822" s="22">
        <v>597589.56999999995</v>
      </c>
      <c r="G822" s="22">
        <f t="shared" si="12"/>
        <v>54675.470000000088</v>
      </c>
    </row>
    <row r="823" spans="1:7" hidden="1" x14ac:dyDescent="0.25">
      <c r="A823" t="s">
        <v>1121</v>
      </c>
      <c r="B823" t="s">
        <v>17</v>
      </c>
      <c r="C823" t="s">
        <v>3174</v>
      </c>
      <c r="E823" s="22">
        <v>652265.04</v>
      </c>
      <c r="F823" s="22">
        <v>597589.56999999995</v>
      </c>
      <c r="G823" s="22">
        <f t="shared" si="12"/>
        <v>54675.470000000088</v>
      </c>
    </row>
    <row r="824" spans="1:7" hidden="1" x14ac:dyDescent="0.25">
      <c r="A824" t="s">
        <v>1122</v>
      </c>
      <c r="B824" t="s">
        <v>17</v>
      </c>
      <c r="C824" t="s">
        <v>3174</v>
      </c>
      <c r="E824" s="22">
        <v>652265.04</v>
      </c>
      <c r="F824" s="22">
        <v>597589.56999999995</v>
      </c>
      <c r="G824" s="22">
        <f t="shared" si="12"/>
        <v>54675.470000000088</v>
      </c>
    </row>
    <row r="825" spans="1:7" hidden="1" x14ac:dyDescent="0.25">
      <c r="A825" t="s">
        <v>1123</v>
      </c>
      <c r="B825" t="s">
        <v>13</v>
      </c>
      <c r="C825" t="s">
        <v>3174</v>
      </c>
      <c r="E825" s="22">
        <v>652265.04</v>
      </c>
      <c r="F825" s="22">
        <v>597589.56999999995</v>
      </c>
      <c r="G825" s="22">
        <f t="shared" si="12"/>
        <v>54675.470000000088</v>
      </c>
    </row>
    <row r="826" spans="1:7" hidden="1" x14ac:dyDescent="0.25">
      <c r="A826" t="s">
        <v>189</v>
      </c>
      <c r="B826" t="s">
        <v>17</v>
      </c>
      <c r="C826" t="s">
        <v>172</v>
      </c>
      <c r="E826" s="22">
        <v>1786.41</v>
      </c>
      <c r="F826" s="22">
        <v>1905.97</v>
      </c>
      <c r="G826" s="22">
        <f t="shared" si="12"/>
        <v>-119.55999999999995</v>
      </c>
    </row>
    <row r="827" spans="1:7" hidden="1" x14ac:dyDescent="0.25">
      <c r="A827" t="s">
        <v>190</v>
      </c>
      <c r="B827" t="s">
        <v>17</v>
      </c>
      <c r="C827" t="s">
        <v>73</v>
      </c>
      <c r="E827" s="22">
        <v>1786.41</v>
      </c>
      <c r="F827" s="22">
        <v>1905.97</v>
      </c>
      <c r="G827" s="22">
        <f t="shared" si="12"/>
        <v>-119.55999999999995</v>
      </c>
    </row>
    <row r="828" spans="1:7" hidden="1" x14ac:dyDescent="0.25">
      <c r="A828" t="s">
        <v>1124</v>
      </c>
      <c r="B828" t="s">
        <v>17</v>
      </c>
      <c r="C828" t="s">
        <v>180</v>
      </c>
      <c r="E828" s="22">
        <v>1786.41</v>
      </c>
      <c r="F828" s="22">
        <v>1905.97</v>
      </c>
      <c r="G828" s="22">
        <f t="shared" si="12"/>
        <v>-119.55999999999995</v>
      </c>
    </row>
    <row r="829" spans="1:7" hidden="1" x14ac:dyDescent="0.25">
      <c r="A829" t="s">
        <v>1125</v>
      </c>
      <c r="B829" t="s">
        <v>17</v>
      </c>
      <c r="C829" t="s">
        <v>169</v>
      </c>
      <c r="E829" s="22">
        <v>1786.41</v>
      </c>
      <c r="F829" s="22">
        <v>1905.97</v>
      </c>
      <c r="G829" s="22">
        <f t="shared" si="12"/>
        <v>-119.55999999999995</v>
      </c>
    </row>
    <row r="830" spans="1:7" hidden="1" x14ac:dyDescent="0.25">
      <c r="A830" t="s">
        <v>1126</v>
      </c>
      <c r="B830" t="s">
        <v>17</v>
      </c>
      <c r="C830" t="s">
        <v>1077</v>
      </c>
      <c r="E830" s="22">
        <v>1786.41</v>
      </c>
      <c r="F830" s="22">
        <v>1905.97</v>
      </c>
      <c r="G830" s="22">
        <f t="shared" si="12"/>
        <v>-119.55999999999995</v>
      </c>
    </row>
    <row r="831" spans="1:7" hidden="1" x14ac:dyDescent="0.25">
      <c r="A831" t="s">
        <v>1127</v>
      </c>
      <c r="B831" t="s">
        <v>13</v>
      </c>
      <c r="C831" t="s">
        <v>3172</v>
      </c>
      <c r="E831" s="22">
        <v>1786.41</v>
      </c>
      <c r="F831" s="22">
        <v>1905.97</v>
      </c>
      <c r="G831" s="22">
        <f t="shared" si="12"/>
        <v>-119.55999999999995</v>
      </c>
    </row>
    <row r="832" spans="1:7" hidden="1" x14ac:dyDescent="0.25">
      <c r="A832" t="s">
        <v>191</v>
      </c>
      <c r="B832" t="s">
        <v>17</v>
      </c>
      <c r="C832" t="s">
        <v>3635</v>
      </c>
      <c r="E832" s="22">
        <v>4953901.87</v>
      </c>
      <c r="F832" s="22">
        <v>5037541.96</v>
      </c>
      <c r="G832" s="22">
        <f t="shared" si="12"/>
        <v>-83640.089999999851</v>
      </c>
    </row>
    <row r="833" spans="1:7" hidden="1" x14ac:dyDescent="0.25">
      <c r="A833" t="s">
        <v>192</v>
      </c>
      <c r="B833" t="s">
        <v>17</v>
      </c>
      <c r="C833" t="s">
        <v>169</v>
      </c>
      <c r="E833" s="22">
        <v>4926195.8499999996</v>
      </c>
      <c r="F833" s="22">
        <v>5008948.68</v>
      </c>
      <c r="G833" s="22">
        <f t="shared" si="12"/>
        <v>-82752.830000000075</v>
      </c>
    </row>
    <row r="834" spans="1:7" hidden="1" x14ac:dyDescent="0.25">
      <c r="A834" t="s">
        <v>193</v>
      </c>
      <c r="B834" t="s">
        <v>17</v>
      </c>
      <c r="C834" t="s">
        <v>73</v>
      </c>
      <c r="E834" s="22">
        <v>4926195.8499999996</v>
      </c>
      <c r="F834" s="22">
        <v>5008948.68</v>
      </c>
      <c r="G834" s="22">
        <f t="shared" si="12"/>
        <v>-82752.830000000075</v>
      </c>
    </row>
    <row r="835" spans="1:7" hidden="1" x14ac:dyDescent="0.25">
      <c r="A835" t="s">
        <v>1128</v>
      </c>
      <c r="B835" t="s">
        <v>17</v>
      </c>
      <c r="C835" t="s">
        <v>1077</v>
      </c>
      <c r="E835" s="22">
        <v>4926195.8499999996</v>
      </c>
      <c r="F835" s="22">
        <v>5008948.68</v>
      </c>
      <c r="G835" s="22">
        <f t="shared" si="12"/>
        <v>-82752.830000000075</v>
      </c>
    </row>
    <row r="836" spans="1:7" hidden="1" x14ac:dyDescent="0.25">
      <c r="A836" t="s">
        <v>1129</v>
      </c>
      <c r="B836" t="s">
        <v>17</v>
      </c>
      <c r="C836" t="s">
        <v>3175</v>
      </c>
      <c r="E836" s="22">
        <v>4926195.8499999996</v>
      </c>
      <c r="F836" s="22">
        <v>5008948.68</v>
      </c>
      <c r="G836" s="22">
        <f t="shared" si="12"/>
        <v>-82752.830000000075</v>
      </c>
    </row>
    <row r="837" spans="1:7" hidden="1" x14ac:dyDescent="0.25">
      <c r="A837" t="s">
        <v>1130</v>
      </c>
      <c r="B837" t="s">
        <v>17</v>
      </c>
      <c r="C837" t="s">
        <v>3175</v>
      </c>
      <c r="E837" s="22">
        <v>4926195.8499999996</v>
      </c>
      <c r="F837" s="22">
        <v>5008948.68</v>
      </c>
      <c r="G837" s="22">
        <f t="shared" si="12"/>
        <v>-82752.830000000075</v>
      </c>
    </row>
    <row r="838" spans="1:7" hidden="1" x14ac:dyDescent="0.25">
      <c r="A838" t="s">
        <v>1131</v>
      </c>
      <c r="B838" t="s">
        <v>13</v>
      </c>
      <c r="C838" t="s">
        <v>3421</v>
      </c>
      <c r="E838" s="22">
        <v>4926195.8499999996</v>
      </c>
      <c r="F838" s="22">
        <v>5008948.68</v>
      </c>
      <c r="G838" s="22">
        <f t="shared" si="12"/>
        <v>-82752.830000000075</v>
      </c>
    </row>
    <row r="839" spans="1:7" hidden="1" x14ac:dyDescent="0.25">
      <c r="A839" t="s">
        <v>194</v>
      </c>
      <c r="B839" t="s">
        <v>17</v>
      </c>
      <c r="C839" t="s">
        <v>172</v>
      </c>
      <c r="E839" s="22">
        <v>27706.02</v>
      </c>
      <c r="F839" s="22">
        <v>28593.279999999999</v>
      </c>
      <c r="G839" s="22">
        <f t="shared" si="12"/>
        <v>-887.2599999999984</v>
      </c>
    </row>
    <row r="840" spans="1:7" hidden="1" x14ac:dyDescent="0.25">
      <c r="A840" t="s">
        <v>195</v>
      </c>
      <c r="B840" t="s">
        <v>17</v>
      </c>
      <c r="C840" t="s">
        <v>73</v>
      </c>
      <c r="E840" s="22">
        <v>27706.02</v>
      </c>
      <c r="F840" s="22">
        <v>28593.279999999999</v>
      </c>
      <c r="G840" s="22">
        <f t="shared" si="12"/>
        <v>-887.2599999999984</v>
      </c>
    </row>
    <row r="841" spans="1:7" hidden="1" x14ac:dyDescent="0.25">
      <c r="A841" t="s">
        <v>1132</v>
      </c>
      <c r="B841" t="s">
        <v>17</v>
      </c>
      <c r="C841" t="s">
        <v>180</v>
      </c>
      <c r="E841" s="22">
        <v>27706.02</v>
      </c>
      <c r="F841" s="22">
        <v>28593.279999999999</v>
      </c>
      <c r="G841" s="22">
        <f t="shared" ref="G841:G904" si="13">+E841-F841</f>
        <v>-887.2599999999984</v>
      </c>
    </row>
    <row r="842" spans="1:7" hidden="1" x14ac:dyDescent="0.25">
      <c r="A842" t="s">
        <v>1133</v>
      </c>
      <c r="B842" t="s">
        <v>17</v>
      </c>
      <c r="C842" t="s">
        <v>169</v>
      </c>
      <c r="E842" s="22">
        <v>27706.02</v>
      </c>
      <c r="F842" s="22">
        <v>28593.279999999999</v>
      </c>
      <c r="G842" s="22">
        <f t="shared" si="13"/>
        <v>-887.2599999999984</v>
      </c>
    </row>
    <row r="843" spans="1:7" hidden="1" x14ac:dyDescent="0.25">
      <c r="A843" t="s">
        <v>1134</v>
      </c>
      <c r="B843" t="s">
        <v>17</v>
      </c>
      <c r="C843" t="s">
        <v>1077</v>
      </c>
      <c r="E843" s="22">
        <v>27706.02</v>
      </c>
      <c r="F843" s="22">
        <v>28593.279999999999</v>
      </c>
      <c r="G843" s="22">
        <f t="shared" si="13"/>
        <v>-887.2599999999984</v>
      </c>
    </row>
    <row r="844" spans="1:7" hidden="1" x14ac:dyDescent="0.25">
      <c r="A844" t="s">
        <v>1135</v>
      </c>
      <c r="B844" t="s">
        <v>13</v>
      </c>
      <c r="C844" t="s">
        <v>3172</v>
      </c>
      <c r="E844" s="22">
        <v>27706.02</v>
      </c>
      <c r="F844" s="22">
        <v>28593.279999999999</v>
      </c>
      <c r="G844" s="22">
        <f t="shared" si="13"/>
        <v>-887.2599999999984</v>
      </c>
    </row>
    <row r="845" spans="1:7" hidden="1" x14ac:dyDescent="0.25">
      <c r="A845" t="s">
        <v>196</v>
      </c>
      <c r="B845" t="s">
        <v>17</v>
      </c>
      <c r="C845" t="s">
        <v>3738</v>
      </c>
      <c r="E845" s="22">
        <v>1070878.6399999999</v>
      </c>
      <c r="F845" s="22">
        <v>1116229.73</v>
      </c>
      <c r="G845" s="22">
        <f t="shared" si="13"/>
        <v>-45351.090000000084</v>
      </c>
    </row>
    <row r="846" spans="1:7" hidden="1" x14ac:dyDescent="0.25">
      <c r="A846" t="s">
        <v>197</v>
      </c>
      <c r="B846" t="s">
        <v>17</v>
      </c>
      <c r="C846" t="s">
        <v>169</v>
      </c>
      <c r="E846" s="22">
        <v>1064058.1599999999</v>
      </c>
      <c r="F846" s="22">
        <v>1108206.1599999999</v>
      </c>
      <c r="G846" s="22">
        <f t="shared" si="13"/>
        <v>-44148</v>
      </c>
    </row>
    <row r="847" spans="1:7" hidden="1" x14ac:dyDescent="0.25">
      <c r="A847" t="s">
        <v>198</v>
      </c>
      <c r="B847" t="s">
        <v>17</v>
      </c>
      <c r="C847" t="s">
        <v>73</v>
      </c>
      <c r="E847" s="22">
        <v>1064058.1599999999</v>
      </c>
      <c r="F847" s="22">
        <v>1108206.1599999999</v>
      </c>
      <c r="G847" s="22">
        <f t="shared" si="13"/>
        <v>-44148</v>
      </c>
    </row>
    <row r="848" spans="1:7" hidden="1" x14ac:dyDescent="0.25">
      <c r="A848" t="s">
        <v>1136</v>
      </c>
      <c r="B848" t="s">
        <v>17</v>
      </c>
      <c r="C848" t="s">
        <v>1077</v>
      </c>
      <c r="E848" s="22">
        <v>1064058.1599999999</v>
      </c>
      <c r="F848" s="22">
        <v>1108206.1599999999</v>
      </c>
      <c r="G848" s="22">
        <f t="shared" si="13"/>
        <v>-44148</v>
      </c>
    </row>
    <row r="849" spans="1:7" hidden="1" x14ac:dyDescent="0.25">
      <c r="A849" t="s">
        <v>1137</v>
      </c>
      <c r="B849" t="s">
        <v>17</v>
      </c>
      <c r="C849" t="s">
        <v>3176</v>
      </c>
      <c r="E849" s="22">
        <v>1064058.1599999999</v>
      </c>
      <c r="F849" s="22">
        <v>1108206.1599999999</v>
      </c>
      <c r="G849" s="22">
        <f t="shared" si="13"/>
        <v>-44148</v>
      </c>
    </row>
    <row r="850" spans="1:7" hidden="1" x14ac:dyDescent="0.25">
      <c r="A850" t="s">
        <v>1138</v>
      </c>
      <c r="B850" t="s">
        <v>17</v>
      </c>
      <c r="C850" t="s">
        <v>3176</v>
      </c>
      <c r="E850" s="22">
        <v>1064058.1599999999</v>
      </c>
      <c r="F850" s="22">
        <v>1108206.1599999999</v>
      </c>
      <c r="G850" s="22">
        <f t="shared" si="13"/>
        <v>-44148</v>
      </c>
    </row>
    <row r="851" spans="1:7" hidden="1" x14ac:dyDescent="0.25">
      <c r="A851" t="s">
        <v>1139</v>
      </c>
      <c r="B851" t="s">
        <v>13</v>
      </c>
      <c r="C851" t="s">
        <v>3176</v>
      </c>
      <c r="E851" s="22">
        <v>1064058.1599999999</v>
      </c>
      <c r="F851" s="22">
        <v>1108206.1599999999</v>
      </c>
      <c r="G851" s="22">
        <f t="shared" si="13"/>
        <v>-44148</v>
      </c>
    </row>
    <row r="852" spans="1:7" hidden="1" x14ac:dyDescent="0.25">
      <c r="A852" t="s">
        <v>199</v>
      </c>
      <c r="B852" t="s">
        <v>17</v>
      </c>
      <c r="C852" t="s">
        <v>172</v>
      </c>
      <c r="E852" s="22">
        <v>6820.48</v>
      </c>
      <c r="F852" s="22">
        <v>8023.57</v>
      </c>
      <c r="G852" s="22">
        <f t="shared" si="13"/>
        <v>-1203.0900000000001</v>
      </c>
    </row>
    <row r="853" spans="1:7" hidden="1" x14ac:dyDescent="0.25">
      <c r="A853" t="s">
        <v>200</v>
      </c>
      <c r="B853" t="s">
        <v>17</v>
      </c>
      <c r="C853" t="s">
        <v>73</v>
      </c>
      <c r="E853" s="22">
        <v>6820.48</v>
      </c>
      <c r="F853" s="22">
        <v>8023.57</v>
      </c>
      <c r="G853" s="22">
        <f t="shared" si="13"/>
        <v>-1203.0900000000001</v>
      </c>
    </row>
    <row r="854" spans="1:7" hidden="1" x14ac:dyDescent="0.25">
      <c r="A854" t="s">
        <v>1140</v>
      </c>
      <c r="B854" t="s">
        <v>17</v>
      </c>
      <c r="C854" t="s">
        <v>180</v>
      </c>
      <c r="E854" s="22">
        <v>6820.48</v>
      </c>
      <c r="F854" s="22">
        <v>8023.57</v>
      </c>
      <c r="G854" s="22">
        <f t="shared" si="13"/>
        <v>-1203.0900000000001</v>
      </c>
    </row>
    <row r="855" spans="1:7" hidden="1" x14ac:dyDescent="0.25">
      <c r="A855" t="s">
        <v>1141</v>
      </c>
      <c r="B855" t="s">
        <v>17</v>
      </c>
      <c r="C855" t="s">
        <v>169</v>
      </c>
      <c r="E855" s="22">
        <v>6820.48</v>
      </c>
      <c r="F855" s="22">
        <v>8023.57</v>
      </c>
      <c r="G855" s="22">
        <f t="shared" si="13"/>
        <v>-1203.0900000000001</v>
      </c>
    </row>
    <row r="856" spans="1:7" hidden="1" x14ac:dyDescent="0.25">
      <c r="A856" t="s">
        <v>1142</v>
      </c>
      <c r="B856" t="s">
        <v>17</v>
      </c>
      <c r="C856" t="s">
        <v>1077</v>
      </c>
      <c r="E856" s="22">
        <v>6820.48</v>
      </c>
      <c r="F856" s="22">
        <v>8023.57</v>
      </c>
      <c r="G856" s="22">
        <f t="shared" si="13"/>
        <v>-1203.0900000000001</v>
      </c>
    </row>
    <row r="857" spans="1:7" hidden="1" x14ac:dyDescent="0.25">
      <c r="A857" t="s">
        <v>1143</v>
      </c>
      <c r="B857" t="s">
        <v>13</v>
      </c>
      <c r="C857" t="s">
        <v>3176</v>
      </c>
      <c r="E857" s="22">
        <v>6820.48</v>
      </c>
      <c r="F857" s="22">
        <v>8023.57</v>
      </c>
      <c r="G857" s="22">
        <f t="shared" si="13"/>
        <v>-1203.0900000000001</v>
      </c>
    </row>
    <row r="858" spans="1:7" hidden="1" x14ac:dyDescent="0.25">
      <c r="A858" t="s">
        <v>201</v>
      </c>
      <c r="B858" t="s">
        <v>17</v>
      </c>
      <c r="C858" t="s">
        <v>3636</v>
      </c>
      <c r="E858" s="22">
        <v>20618958.170000002</v>
      </c>
      <c r="F858" s="22">
        <v>20006425.280000001</v>
      </c>
      <c r="G858" s="22">
        <f t="shared" si="13"/>
        <v>612532.8900000006</v>
      </c>
    </row>
    <row r="859" spans="1:7" hidden="1" x14ac:dyDescent="0.25">
      <c r="A859" t="s">
        <v>202</v>
      </c>
      <c r="B859" t="s">
        <v>17</v>
      </c>
      <c r="C859" t="s">
        <v>169</v>
      </c>
      <c r="E859" s="22">
        <v>20499094.059999999</v>
      </c>
      <c r="F859" s="22">
        <v>19885311.289999999</v>
      </c>
      <c r="G859" s="22">
        <f t="shared" si="13"/>
        <v>613782.76999999955</v>
      </c>
    </row>
    <row r="860" spans="1:7" hidden="1" x14ac:dyDescent="0.25">
      <c r="A860" t="s">
        <v>203</v>
      </c>
      <c r="B860" t="s">
        <v>17</v>
      </c>
      <c r="C860" t="s">
        <v>73</v>
      </c>
      <c r="E860" s="22">
        <v>20499094.059999999</v>
      </c>
      <c r="F860" s="22">
        <v>19885311.289999999</v>
      </c>
      <c r="G860" s="22">
        <f t="shared" si="13"/>
        <v>613782.76999999955</v>
      </c>
    </row>
    <row r="861" spans="1:7" hidden="1" x14ac:dyDescent="0.25">
      <c r="A861" t="s">
        <v>1144</v>
      </c>
      <c r="B861" t="s">
        <v>17</v>
      </c>
      <c r="C861" t="s">
        <v>1077</v>
      </c>
      <c r="E861" s="22">
        <v>20499094.059999999</v>
      </c>
      <c r="F861" s="22">
        <v>19885311.289999999</v>
      </c>
      <c r="G861" s="22">
        <f t="shared" si="13"/>
        <v>613782.76999999955</v>
      </c>
    </row>
    <row r="862" spans="1:7" hidden="1" x14ac:dyDescent="0.25">
      <c r="A862" t="s">
        <v>1145</v>
      </c>
      <c r="B862" t="s">
        <v>17</v>
      </c>
      <c r="C862" t="s">
        <v>3177</v>
      </c>
      <c r="E862" s="22">
        <v>20499094.059999999</v>
      </c>
      <c r="F862" s="22">
        <v>19885311.289999999</v>
      </c>
      <c r="G862" s="22">
        <f t="shared" si="13"/>
        <v>613782.76999999955</v>
      </c>
    </row>
    <row r="863" spans="1:7" hidden="1" x14ac:dyDescent="0.25">
      <c r="A863" t="s">
        <v>1146</v>
      </c>
      <c r="B863" t="s">
        <v>17</v>
      </c>
      <c r="C863" t="s">
        <v>3177</v>
      </c>
      <c r="E863" s="22">
        <v>20499094.059999999</v>
      </c>
      <c r="F863" s="22">
        <v>19885311.289999999</v>
      </c>
      <c r="G863" s="22">
        <f t="shared" si="13"/>
        <v>613782.76999999955</v>
      </c>
    </row>
    <row r="864" spans="1:7" hidden="1" x14ac:dyDescent="0.25">
      <c r="A864" t="s">
        <v>1147</v>
      </c>
      <c r="B864" t="s">
        <v>13</v>
      </c>
      <c r="C864" t="s">
        <v>3177</v>
      </c>
      <c r="E864" s="22">
        <v>20499094.059999999</v>
      </c>
      <c r="F864" s="22">
        <v>19885311.289999999</v>
      </c>
      <c r="G864" s="22">
        <f t="shared" si="13"/>
        <v>613782.76999999955</v>
      </c>
    </row>
    <row r="865" spans="1:7" hidden="1" x14ac:dyDescent="0.25">
      <c r="A865" t="s">
        <v>204</v>
      </c>
      <c r="B865" t="s">
        <v>17</v>
      </c>
      <c r="C865" t="s">
        <v>172</v>
      </c>
      <c r="E865" s="22">
        <v>119864.11</v>
      </c>
      <c r="F865" s="22">
        <v>121113.99</v>
      </c>
      <c r="G865" s="22">
        <f t="shared" si="13"/>
        <v>-1249.8800000000047</v>
      </c>
    </row>
    <row r="866" spans="1:7" hidden="1" x14ac:dyDescent="0.25">
      <c r="A866" t="s">
        <v>205</v>
      </c>
      <c r="B866" t="s">
        <v>17</v>
      </c>
      <c r="C866" t="s">
        <v>73</v>
      </c>
      <c r="E866" s="22">
        <v>119864.11</v>
      </c>
      <c r="F866" s="22">
        <v>121113.99</v>
      </c>
      <c r="G866" s="22">
        <f t="shared" si="13"/>
        <v>-1249.8800000000047</v>
      </c>
    </row>
    <row r="867" spans="1:7" hidden="1" x14ac:dyDescent="0.25">
      <c r="A867" t="s">
        <v>1148</v>
      </c>
      <c r="B867" t="s">
        <v>17</v>
      </c>
      <c r="C867" t="s">
        <v>180</v>
      </c>
      <c r="E867" s="22">
        <v>119864.11</v>
      </c>
      <c r="F867" s="22">
        <v>121113.99</v>
      </c>
      <c r="G867" s="22">
        <f t="shared" si="13"/>
        <v>-1249.8800000000047</v>
      </c>
    </row>
    <row r="868" spans="1:7" hidden="1" x14ac:dyDescent="0.25">
      <c r="A868" t="s">
        <v>1149</v>
      </c>
      <c r="B868" t="s">
        <v>17</v>
      </c>
      <c r="C868" t="s">
        <v>169</v>
      </c>
      <c r="E868" s="22">
        <v>119864.11</v>
      </c>
      <c r="F868" s="22">
        <v>121113.99</v>
      </c>
      <c r="G868" s="22">
        <f t="shared" si="13"/>
        <v>-1249.8800000000047</v>
      </c>
    </row>
    <row r="869" spans="1:7" hidden="1" x14ac:dyDescent="0.25">
      <c r="A869" t="s">
        <v>1150</v>
      </c>
      <c r="B869" t="s">
        <v>17</v>
      </c>
      <c r="C869" t="s">
        <v>1077</v>
      </c>
      <c r="E869" s="22">
        <v>119864.11</v>
      </c>
      <c r="F869" s="22">
        <v>121113.99</v>
      </c>
      <c r="G869" s="22">
        <f t="shared" si="13"/>
        <v>-1249.8800000000047</v>
      </c>
    </row>
    <row r="870" spans="1:7" hidden="1" x14ac:dyDescent="0.25">
      <c r="A870" t="s">
        <v>1151</v>
      </c>
      <c r="B870" t="s">
        <v>13</v>
      </c>
      <c r="C870" t="s">
        <v>3172</v>
      </c>
      <c r="E870" s="22">
        <v>119864.11</v>
      </c>
      <c r="F870" s="22">
        <v>121113.99</v>
      </c>
      <c r="G870" s="22">
        <f t="shared" si="13"/>
        <v>-1249.8800000000047</v>
      </c>
    </row>
    <row r="871" spans="1:7" hidden="1" x14ac:dyDescent="0.25">
      <c r="A871" t="s">
        <v>559</v>
      </c>
      <c r="B871" t="s">
        <v>17</v>
      </c>
      <c r="C871" t="s">
        <v>3637</v>
      </c>
      <c r="E871" s="22">
        <v>3176743.83</v>
      </c>
      <c r="F871" s="22">
        <v>3077275.19</v>
      </c>
      <c r="G871" s="22">
        <f t="shared" si="13"/>
        <v>99468.64000000013</v>
      </c>
    </row>
    <row r="872" spans="1:7" hidden="1" x14ac:dyDescent="0.25">
      <c r="A872" t="s">
        <v>596</v>
      </c>
      <c r="B872" t="s">
        <v>17</v>
      </c>
      <c r="C872" t="s">
        <v>3739</v>
      </c>
      <c r="E872" s="22">
        <v>3176743.83</v>
      </c>
      <c r="F872" s="22">
        <v>3077275.19</v>
      </c>
      <c r="G872" s="22">
        <f t="shared" si="13"/>
        <v>99468.64000000013</v>
      </c>
    </row>
    <row r="873" spans="1:7" hidden="1" x14ac:dyDescent="0.25">
      <c r="A873" t="s">
        <v>2616</v>
      </c>
      <c r="B873" t="s">
        <v>17</v>
      </c>
      <c r="C873" t="s">
        <v>166</v>
      </c>
      <c r="E873" s="22">
        <v>31439.33</v>
      </c>
      <c r="F873" s="22">
        <v>31439.33</v>
      </c>
      <c r="G873" s="22">
        <f t="shared" si="13"/>
        <v>0</v>
      </c>
    </row>
    <row r="874" spans="1:7" hidden="1" x14ac:dyDescent="0.25">
      <c r="A874" t="s">
        <v>2617</v>
      </c>
      <c r="B874" t="s">
        <v>17</v>
      </c>
      <c r="C874" t="s">
        <v>73</v>
      </c>
      <c r="E874" s="22">
        <v>31439.33</v>
      </c>
      <c r="F874" s="22">
        <v>31439.33</v>
      </c>
      <c r="G874" s="22">
        <f t="shared" si="13"/>
        <v>0</v>
      </c>
    </row>
    <row r="875" spans="1:7" hidden="1" x14ac:dyDescent="0.25">
      <c r="A875" t="s">
        <v>2618</v>
      </c>
      <c r="B875" t="s">
        <v>17</v>
      </c>
      <c r="C875" t="s">
        <v>1062</v>
      </c>
      <c r="E875" s="22">
        <v>31439.33</v>
      </c>
      <c r="F875" s="22">
        <v>31439.33</v>
      </c>
      <c r="G875" s="22">
        <f t="shared" si="13"/>
        <v>0</v>
      </c>
    </row>
    <row r="876" spans="1:7" hidden="1" x14ac:dyDescent="0.25">
      <c r="A876" t="s">
        <v>2619</v>
      </c>
      <c r="B876" t="s">
        <v>17</v>
      </c>
      <c r="C876" t="s">
        <v>1064</v>
      </c>
      <c r="E876" s="22">
        <v>31439.33</v>
      </c>
      <c r="F876" s="22">
        <v>31439.33</v>
      </c>
      <c r="G876" s="22">
        <f t="shared" si="13"/>
        <v>0</v>
      </c>
    </row>
    <row r="877" spans="1:7" hidden="1" x14ac:dyDescent="0.25">
      <c r="A877" t="s">
        <v>2620</v>
      </c>
      <c r="B877" t="s">
        <v>17</v>
      </c>
      <c r="C877" t="s">
        <v>1064</v>
      </c>
      <c r="E877" s="22">
        <v>31439.33</v>
      </c>
      <c r="F877" s="22">
        <v>31439.33</v>
      </c>
      <c r="G877" s="22">
        <f t="shared" si="13"/>
        <v>0</v>
      </c>
    </row>
    <row r="878" spans="1:7" hidden="1" x14ac:dyDescent="0.25">
      <c r="A878" t="s">
        <v>2621</v>
      </c>
      <c r="B878" t="s">
        <v>13</v>
      </c>
      <c r="C878" t="s">
        <v>1067</v>
      </c>
      <c r="E878" s="22">
        <v>31439.33</v>
      </c>
      <c r="F878" s="22">
        <v>31439.33</v>
      </c>
      <c r="G878" s="22">
        <f t="shared" si="13"/>
        <v>0</v>
      </c>
    </row>
    <row r="879" spans="1:7" hidden="1" x14ac:dyDescent="0.25">
      <c r="A879" t="s">
        <v>597</v>
      </c>
      <c r="B879" t="s">
        <v>17</v>
      </c>
      <c r="C879" t="s">
        <v>169</v>
      </c>
      <c r="E879" s="22">
        <v>3137242.75</v>
      </c>
      <c r="F879" s="22">
        <v>3037525.18</v>
      </c>
      <c r="G879" s="22">
        <f t="shared" si="13"/>
        <v>99717.569999999832</v>
      </c>
    </row>
    <row r="880" spans="1:7" hidden="1" x14ac:dyDescent="0.25">
      <c r="A880" t="s">
        <v>598</v>
      </c>
      <c r="B880" t="s">
        <v>17</v>
      </c>
      <c r="C880" t="s">
        <v>599</v>
      </c>
      <c r="E880" s="22">
        <v>3137242.75</v>
      </c>
      <c r="F880" s="22">
        <v>3037525.18</v>
      </c>
      <c r="G880" s="22">
        <f t="shared" si="13"/>
        <v>99717.569999999832</v>
      </c>
    </row>
    <row r="881" spans="1:7" hidden="1" x14ac:dyDescent="0.25">
      <c r="A881" t="s">
        <v>1152</v>
      </c>
      <c r="B881" t="s">
        <v>17</v>
      </c>
      <c r="C881" t="s">
        <v>1062</v>
      </c>
      <c r="E881" s="22">
        <v>35708.050000000003</v>
      </c>
      <c r="F881" s="22">
        <v>38495.199999999997</v>
      </c>
      <c r="G881" s="22">
        <f t="shared" si="13"/>
        <v>-2787.1499999999942</v>
      </c>
    </row>
    <row r="882" spans="1:7" hidden="1" x14ac:dyDescent="0.25">
      <c r="A882" t="s">
        <v>1153</v>
      </c>
      <c r="B882" t="s">
        <v>17</v>
      </c>
      <c r="C882" t="s">
        <v>1070</v>
      </c>
      <c r="E882" s="22">
        <v>35708.050000000003</v>
      </c>
      <c r="F882" s="22">
        <v>38495.199999999997</v>
      </c>
      <c r="G882" s="22">
        <f t="shared" si="13"/>
        <v>-2787.1499999999942</v>
      </c>
    </row>
    <row r="883" spans="1:7" hidden="1" x14ac:dyDescent="0.25">
      <c r="A883" t="s">
        <v>1154</v>
      </c>
      <c r="B883" t="s">
        <v>17</v>
      </c>
      <c r="C883" t="s">
        <v>1072</v>
      </c>
      <c r="E883" s="22">
        <v>35708.050000000003</v>
      </c>
      <c r="F883" s="22">
        <v>38495.199999999997</v>
      </c>
      <c r="G883" s="22">
        <f t="shared" si="13"/>
        <v>-2787.1499999999942</v>
      </c>
    </row>
    <row r="884" spans="1:7" hidden="1" x14ac:dyDescent="0.25">
      <c r="A884" t="s">
        <v>1155</v>
      </c>
      <c r="B884" t="s">
        <v>13</v>
      </c>
      <c r="C884" t="s">
        <v>1072</v>
      </c>
      <c r="E884" s="22">
        <v>35708.050000000003</v>
      </c>
      <c r="F884" s="22">
        <v>38495.199999999997</v>
      </c>
      <c r="G884" s="22">
        <f t="shared" si="13"/>
        <v>-2787.1499999999942</v>
      </c>
    </row>
    <row r="885" spans="1:7" hidden="1" x14ac:dyDescent="0.25">
      <c r="A885" t="s">
        <v>1156</v>
      </c>
      <c r="B885" t="s">
        <v>17</v>
      </c>
      <c r="C885" t="s">
        <v>1075</v>
      </c>
      <c r="E885" s="22">
        <v>3101534.7</v>
      </c>
      <c r="F885" s="22">
        <v>2999029.98</v>
      </c>
      <c r="G885" s="22">
        <f t="shared" si="13"/>
        <v>102504.7200000002</v>
      </c>
    </row>
    <row r="886" spans="1:7" hidden="1" x14ac:dyDescent="0.25">
      <c r="A886" t="s">
        <v>1157</v>
      </c>
      <c r="B886" t="s">
        <v>17</v>
      </c>
      <c r="C886" t="s">
        <v>1077</v>
      </c>
      <c r="E886" s="22">
        <v>3101534.7</v>
      </c>
      <c r="F886" s="22">
        <v>2999029.98</v>
      </c>
      <c r="G886" s="22">
        <f t="shared" si="13"/>
        <v>102504.7200000002</v>
      </c>
    </row>
    <row r="887" spans="1:7" hidden="1" x14ac:dyDescent="0.25">
      <c r="A887" t="s">
        <v>1158</v>
      </c>
      <c r="B887" t="s">
        <v>17</v>
      </c>
      <c r="C887" t="s">
        <v>1079</v>
      </c>
      <c r="E887" s="22">
        <v>2698497.62</v>
      </c>
      <c r="F887" s="22">
        <v>2597278.0499999998</v>
      </c>
      <c r="G887" s="22">
        <f t="shared" si="13"/>
        <v>101219.5700000003</v>
      </c>
    </row>
    <row r="888" spans="1:7" hidden="1" x14ac:dyDescent="0.25">
      <c r="A888" t="s">
        <v>1159</v>
      </c>
      <c r="B888" t="s">
        <v>13</v>
      </c>
      <c r="C888" t="s">
        <v>1070</v>
      </c>
      <c r="E888" s="22">
        <v>2698497.62</v>
      </c>
      <c r="F888" s="22">
        <v>2597278.0499999998</v>
      </c>
      <c r="G888" s="22">
        <f t="shared" si="13"/>
        <v>101219.5700000003</v>
      </c>
    </row>
    <row r="889" spans="1:7" hidden="1" x14ac:dyDescent="0.25">
      <c r="A889" t="s">
        <v>1160</v>
      </c>
      <c r="B889" t="s">
        <v>17</v>
      </c>
      <c r="C889" t="s">
        <v>1082</v>
      </c>
      <c r="E889" s="22">
        <v>403037.08</v>
      </c>
      <c r="F889" s="22">
        <v>401751.93</v>
      </c>
      <c r="G889" s="22">
        <f t="shared" si="13"/>
        <v>1285.1500000000233</v>
      </c>
    </row>
    <row r="890" spans="1:7" hidden="1" x14ac:dyDescent="0.25">
      <c r="A890" t="s">
        <v>1161</v>
      </c>
      <c r="B890" t="s">
        <v>13</v>
      </c>
      <c r="C890" t="s">
        <v>1084</v>
      </c>
      <c r="E890" s="22">
        <v>9087.27</v>
      </c>
      <c r="F890" s="22">
        <v>9134.16</v>
      </c>
      <c r="G890" s="22">
        <f t="shared" si="13"/>
        <v>-46.889999999999418</v>
      </c>
    </row>
    <row r="891" spans="1:7" hidden="1" x14ac:dyDescent="0.25">
      <c r="A891" t="s">
        <v>1162</v>
      </c>
      <c r="B891" t="s">
        <v>13</v>
      </c>
      <c r="C891" t="s">
        <v>1086</v>
      </c>
      <c r="E891" s="22">
        <v>1165.23</v>
      </c>
      <c r="F891" s="22">
        <v>1212.71</v>
      </c>
      <c r="G891" s="22">
        <f t="shared" si="13"/>
        <v>-47.480000000000018</v>
      </c>
    </row>
    <row r="892" spans="1:7" hidden="1" x14ac:dyDescent="0.25">
      <c r="A892" t="s">
        <v>1163</v>
      </c>
      <c r="B892" t="s">
        <v>13</v>
      </c>
      <c r="C892" t="s">
        <v>1088</v>
      </c>
      <c r="E892" s="22">
        <v>59512.45</v>
      </c>
      <c r="F892" s="22">
        <v>61638.73</v>
      </c>
      <c r="G892" s="22">
        <f t="shared" si="13"/>
        <v>-2126.2800000000061</v>
      </c>
    </row>
    <row r="893" spans="1:7" hidden="1" x14ac:dyDescent="0.25">
      <c r="A893" t="s">
        <v>1164</v>
      </c>
      <c r="B893" t="s">
        <v>13</v>
      </c>
      <c r="C893" t="s">
        <v>1090</v>
      </c>
      <c r="E893" s="22">
        <v>31387.1</v>
      </c>
      <c r="F893" s="22">
        <v>33983.15</v>
      </c>
      <c r="G893" s="22">
        <f t="shared" si="13"/>
        <v>-2596.0500000000029</v>
      </c>
    </row>
    <row r="894" spans="1:7" hidden="1" x14ac:dyDescent="0.25">
      <c r="A894" t="s">
        <v>1165</v>
      </c>
      <c r="B894" t="s">
        <v>13</v>
      </c>
      <c r="C894" t="s">
        <v>1092</v>
      </c>
      <c r="E894" s="22">
        <v>25149.73</v>
      </c>
      <c r="F894" s="22">
        <v>25152.49</v>
      </c>
      <c r="G894" s="22">
        <f t="shared" si="13"/>
        <v>-2.7600000000020373</v>
      </c>
    </row>
    <row r="895" spans="1:7" hidden="1" x14ac:dyDescent="0.25">
      <c r="A895" t="s">
        <v>1166</v>
      </c>
      <c r="B895" t="s">
        <v>13</v>
      </c>
      <c r="C895" t="s">
        <v>1094</v>
      </c>
      <c r="E895" s="22">
        <v>276735.3</v>
      </c>
      <c r="F895" s="22">
        <v>270630.69</v>
      </c>
      <c r="G895" s="22">
        <f t="shared" si="13"/>
        <v>6104.609999999986</v>
      </c>
    </row>
    <row r="896" spans="1:7" hidden="1" x14ac:dyDescent="0.25">
      <c r="A896" t="s">
        <v>600</v>
      </c>
      <c r="B896" t="s">
        <v>17</v>
      </c>
      <c r="C896" t="s">
        <v>172</v>
      </c>
      <c r="E896" s="22">
        <v>8061.75</v>
      </c>
      <c r="F896" s="22">
        <v>8310.68</v>
      </c>
      <c r="G896" s="22">
        <f t="shared" si="13"/>
        <v>-248.93000000000029</v>
      </c>
    </row>
    <row r="897" spans="1:7" hidden="1" x14ac:dyDescent="0.25">
      <c r="A897" t="s">
        <v>2622</v>
      </c>
      <c r="B897" t="s">
        <v>17</v>
      </c>
      <c r="C897" t="s">
        <v>73</v>
      </c>
      <c r="E897" s="22">
        <v>8061.75</v>
      </c>
      <c r="F897" s="22">
        <v>8310.68</v>
      </c>
      <c r="G897" s="22">
        <f t="shared" si="13"/>
        <v>-248.93000000000029</v>
      </c>
    </row>
    <row r="898" spans="1:7" hidden="1" x14ac:dyDescent="0.25">
      <c r="A898" t="s">
        <v>2623</v>
      </c>
      <c r="B898" t="s">
        <v>17</v>
      </c>
      <c r="C898" t="s">
        <v>169</v>
      </c>
      <c r="E898" s="22">
        <v>8061.75</v>
      </c>
      <c r="F898" s="22">
        <v>8310.68</v>
      </c>
      <c r="G898" s="22">
        <f t="shared" si="13"/>
        <v>-248.93000000000029</v>
      </c>
    </row>
    <row r="899" spans="1:7" hidden="1" x14ac:dyDescent="0.25">
      <c r="A899" t="s">
        <v>2624</v>
      </c>
      <c r="B899" t="s">
        <v>17</v>
      </c>
      <c r="C899" t="s">
        <v>1167</v>
      </c>
      <c r="E899" s="22">
        <v>8061.75</v>
      </c>
      <c r="F899" s="22">
        <v>8310.68</v>
      </c>
      <c r="G899" s="22">
        <f t="shared" si="13"/>
        <v>-248.93000000000029</v>
      </c>
    </row>
    <row r="900" spans="1:7" hidden="1" x14ac:dyDescent="0.25">
      <c r="A900" t="s">
        <v>2625</v>
      </c>
      <c r="B900" t="s">
        <v>17</v>
      </c>
      <c r="C900" t="s">
        <v>1082</v>
      </c>
      <c r="E900" s="22">
        <v>8061.75</v>
      </c>
      <c r="F900" s="22">
        <v>8310.68</v>
      </c>
      <c r="G900" s="22">
        <f t="shared" si="13"/>
        <v>-248.93000000000029</v>
      </c>
    </row>
    <row r="901" spans="1:7" hidden="1" x14ac:dyDescent="0.25">
      <c r="A901" t="s">
        <v>2626</v>
      </c>
      <c r="B901" t="s">
        <v>13</v>
      </c>
      <c r="C901" t="s">
        <v>1084</v>
      </c>
      <c r="E901" s="22">
        <v>5.94</v>
      </c>
      <c r="F901" s="22">
        <v>6.2</v>
      </c>
      <c r="G901" s="22">
        <f t="shared" si="13"/>
        <v>-0.25999999999999979</v>
      </c>
    </row>
    <row r="902" spans="1:7" hidden="1" x14ac:dyDescent="0.25">
      <c r="A902" t="s">
        <v>2627</v>
      </c>
      <c r="B902" t="s">
        <v>13</v>
      </c>
      <c r="C902" t="s">
        <v>1086</v>
      </c>
      <c r="E902" s="22">
        <v>1.4</v>
      </c>
      <c r="F902" s="22">
        <v>2.2599999999999998</v>
      </c>
      <c r="G902" s="22">
        <f t="shared" si="13"/>
        <v>-0.85999999999999988</v>
      </c>
    </row>
    <row r="903" spans="1:7" hidden="1" x14ac:dyDescent="0.25">
      <c r="A903" t="s">
        <v>2628</v>
      </c>
      <c r="B903" t="s">
        <v>13</v>
      </c>
      <c r="C903" t="s">
        <v>1088</v>
      </c>
      <c r="E903" s="22">
        <v>86.99</v>
      </c>
      <c r="F903" s="22">
        <v>191.95</v>
      </c>
      <c r="G903" s="22">
        <f t="shared" si="13"/>
        <v>-104.96</v>
      </c>
    </row>
    <row r="904" spans="1:7" hidden="1" x14ac:dyDescent="0.25">
      <c r="A904" t="s">
        <v>2629</v>
      </c>
      <c r="B904" t="s">
        <v>13</v>
      </c>
      <c r="C904" t="s">
        <v>1090</v>
      </c>
      <c r="E904" s="22">
        <v>211.35</v>
      </c>
      <c r="F904" s="22">
        <v>310.2</v>
      </c>
      <c r="G904" s="22">
        <f t="shared" si="13"/>
        <v>-98.85</v>
      </c>
    </row>
    <row r="905" spans="1:7" hidden="1" x14ac:dyDescent="0.25">
      <c r="A905" t="s">
        <v>2630</v>
      </c>
      <c r="B905" t="s">
        <v>13</v>
      </c>
      <c r="C905" t="s">
        <v>1092</v>
      </c>
      <c r="E905" s="22">
        <v>507.55</v>
      </c>
      <c r="F905" s="22">
        <v>599.83000000000004</v>
      </c>
      <c r="G905" s="22">
        <f t="shared" ref="G905:G968" si="14">+E905-F905</f>
        <v>-92.28000000000003</v>
      </c>
    </row>
    <row r="906" spans="1:7" hidden="1" x14ac:dyDescent="0.25">
      <c r="A906" t="s">
        <v>2631</v>
      </c>
      <c r="B906" t="s">
        <v>13</v>
      </c>
      <c r="C906" t="s">
        <v>1094</v>
      </c>
      <c r="E906" s="22">
        <v>7248.52</v>
      </c>
      <c r="F906" s="22">
        <v>7200.24</v>
      </c>
      <c r="G906" s="22">
        <f t="shared" si="14"/>
        <v>48.280000000000655</v>
      </c>
    </row>
    <row r="907" spans="1:7" hidden="1" x14ac:dyDescent="0.25">
      <c r="A907" t="s">
        <v>206</v>
      </c>
      <c r="B907" t="s">
        <v>17</v>
      </c>
      <c r="C907" t="s">
        <v>207</v>
      </c>
      <c r="E907" s="22">
        <v>734757.08</v>
      </c>
      <c r="F907" s="22">
        <v>577238.18999999994</v>
      </c>
      <c r="G907" s="22">
        <f t="shared" si="14"/>
        <v>157518.89000000001</v>
      </c>
    </row>
    <row r="908" spans="1:7" hidden="1" x14ac:dyDescent="0.25">
      <c r="A908" t="s">
        <v>208</v>
      </c>
      <c r="B908" t="s">
        <v>17</v>
      </c>
      <c r="C908" t="s">
        <v>207</v>
      </c>
      <c r="E908" s="22">
        <v>734757.08</v>
      </c>
      <c r="F908" s="22">
        <v>577238.18999999994</v>
      </c>
      <c r="G908" s="22">
        <f t="shared" si="14"/>
        <v>157518.89000000001</v>
      </c>
    </row>
    <row r="909" spans="1:7" hidden="1" x14ac:dyDescent="0.25">
      <c r="A909" t="s">
        <v>209</v>
      </c>
      <c r="B909" t="s">
        <v>17</v>
      </c>
      <c r="C909" t="s">
        <v>210</v>
      </c>
      <c r="E909" s="22">
        <v>734757.08</v>
      </c>
      <c r="F909" s="22">
        <v>577238.18999999994</v>
      </c>
      <c r="G909" s="22">
        <f t="shared" si="14"/>
        <v>157518.89000000001</v>
      </c>
    </row>
    <row r="910" spans="1:7" hidden="1" x14ac:dyDescent="0.25">
      <c r="A910" t="s">
        <v>211</v>
      </c>
      <c r="B910" t="s">
        <v>17</v>
      </c>
      <c r="C910" t="s">
        <v>212</v>
      </c>
      <c r="E910" s="22">
        <v>734757.08</v>
      </c>
      <c r="F910" s="22">
        <v>577238.18999999994</v>
      </c>
      <c r="G910" s="22">
        <f t="shared" si="14"/>
        <v>157518.89000000001</v>
      </c>
    </row>
    <row r="911" spans="1:7" hidden="1" x14ac:dyDescent="0.25">
      <c r="A911" t="s">
        <v>213</v>
      </c>
      <c r="B911" t="s">
        <v>17</v>
      </c>
      <c r="C911" t="s">
        <v>73</v>
      </c>
      <c r="E911" s="22">
        <v>734757.08</v>
      </c>
      <c r="F911" s="22">
        <v>577238.18999999994</v>
      </c>
      <c r="G911" s="22">
        <f t="shared" si="14"/>
        <v>157518.89000000001</v>
      </c>
    </row>
    <row r="912" spans="1:7" hidden="1" x14ac:dyDescent="0.25">
      <c r="A912" t="s">
        <v>1168</v>
      </c>
      <c r="B912" t="s">
        <v>17</v>
      </c>
      <c r="C912" t="s">
        <v>1169</v>
      </c>
      <c r="E912" s="22">
        <v>660730.88</v>
      </c>
      <c r="F912" s="22">
        <v>495090.14</v>
      </c>
      <c r="G912" s="22">
        <f t="shared" si="14"/>
        <v>165640.74</v>
      </c>
    </row>
    <row r="913" spans="1:7" hidden="1" x14ac:dyDescent="0.25">
      <c r="A913" t="s">
        <v>1170</v>
      </c>
      <c r="B913" t="s">
        <v>17</v>
      </c>
      <c r="C913" t="s">
        <v>1169</v>
      </c>
      <c r="E913" s="22">
        <v>660730.88</v>
      </c>
      <c r="F913" s="22">
        <v>495090.14</v>
      </c>
      <c r="G913" s="22">
        <f t="shared" si="14"/>
        <v>165640.74</v>
      </c>
    </row>
    <row r="914" spans="1:7" hidden="1" x14ac:dyDescent="0.25">
      <c r="A914" t="s">
        <v>1171</v>
      </c>
      <c r="B914" t="s">
        <v>17</v>
      </c>
      <c r="C914" t="s">
        <v>1169</v>
      </c>
      <c r="E914" s="22">
        <v>660730.88</v>
      </c>
      <c r="F914" s="22">
        <v>495090.14</v>
      </c>
      <c r="G914" s="22">
        <f t="shared" si="14"/>
        <v>165640.74</v>
      </c>
    </row>
    <row r="915" spans="1:7" hidden="1" x14ac:dyDescent="0.25">
      <c r="A915" t="s">
        <v>1172</v>
      </c>
      <c r="B915" t="s">
        <v>13</v>
      </c>
      <c r="C915" t="s">
        <v>1067</v>
      </c>
      <c r="E915" s="22">
        <v>660730.88</v>
      </c>
      <c r="F915" s="22">
        <v>495090.14</v>
      </c>
      <c r="G915" s="22">
        <f t="shared" si="14"/>
        <v>165640.74</v>
      </c>
    </row>
    <row r="916" spans="1:7" hidden="1" x14ac:dyDescent="0.25">
      <c r="A916" t="s">
        <v>1173</v>
      </c>
      <c r="B916" t="s">
        <v>17</v>
      </c>
      <c r="C916" t="s">
        <v>1174</v>
      </c>
      <c r="E916" s="22">
        <v>74026.2</v>
      </c>
      <c r="F916" s="22">
        <v>82148.05</v>
      </c>
      <c r="G916" s="22">
        <f t="shared" si="14"/>
        <v>-8121.8500000000058</v>
      </c>
    </row>
    <row r="917" spans="1:7" hidden="1" x14ac:dyDescent="0.25">
      <c r="A917" t="s">
        <v>1175</v>
      </c>
      <c r="B917" t="s">
        <v>17</v>
      </c>
      <c r="C917" t="s">
        <v>1174</v>
      </c>
      <c r="E917" s="22">
        <v>74026.2</v>
      </c>
      <c r="F917" s="22">
        <v>82148.05</v>
      </c>
      <c r="G917" s="22">
        <f t="shared" si="14"/>
        <v>-8121.8500000000058</v>
      </c>
    </row>
    <row r="918" spans="1:7" hidden="1" x14ac:dyDescent="0.25">
      <c r="A918" t="s">
        <v>1176</v>
      </c>
      <c r="B918" t="s">
        <v>17</v>
      </c>
      <c r="C918" t="s">
        <v>1174</v>
      </c>
      <c r="E918" s="22">
        <v>74026.2</v>
      </c>
      <c r="F918" s="22">
        <v>82148.05</v>
      </c>
      <c r="G918" s="22">
        <f t="shared" si="14"/>
        <v>-8121.8500000000058</v>
      </c>
    </row>
    <row r="919" spans="1:7" hidden="1" x14ac:dyDescent="0.25">
      <c r="A919" t="s">
        <v>1177</v>
      </c>
      <c r="B919" t="s">
        <v>13</v>
      </c>
      <c r="C919" t="s">
        <v>1067</v>
      </c>
      <c r="E919" s="22">
        <v>74026.2</v>
      </c>
      <c r="F919" s="22">
        <v>82148.05</v>
      </c>
      <c r="G919" s="22">
        <f t="shared" si="14"/>
        <v>-8121.8500000000058</v>
      </c>
    </row>
    <row r="920" spans="1:7" hidden="1" x14ac:dyDescent="0.25">
      <c r="A920" t="s">
        <v>214</v>
      </c>
      <c r="B920" t="s">
        <v>17</v>
      </c>
      <c r="C920" t="s">
        <v>215</v>
      </c>
      <c r="E920" s="22">
        <v>0</v>
      </c>
      <c r="F920" s="22">
        <v>0</v>
      </c>
      <c r="G920" s="22">
        <f t="shared" si="14"/>
        <v>0</v>
      </c>
    </row>
    <row r="921" spans="1:7" hidden="1" x14ac:dyDescent="0.25">
      <c r="A921" t="s">
        <v>216</v>
      </c>
      <c r="B921" t="s">
        <v>17</v>
      </c>
      <c r="C921" t="s">
        <v>3638</v>
      </c>
      <c r="E921" s="22">
        <v>0</v>
      </c>
      <c r="F921" s="22">
        <v>0</v>
      </c>
      <c r="G921" s="22">
        <f t="shared" si="14"/>
        <v>0</v>
      </c>
    </row>
    <row r="922" spans="1:7" hidden="1" x14ac:dyDescent="0.25">
      <c r="A922" t="s">
        <v>217</v>
      </c>
      <c r="B922" t="s">
        <v>17</v>
      </c>
      <c r="C922" t="s">
        <v>73</v>
      </c>
      <c r="E922" s="22">
        <v>0</v>
      </c>
      <c r="F922" s="22">
        <v>0</v>
      </c>
      <c r="G922" s="22">
        <f t="shared" si="14"/>
        <v>0</v>
      </c>
    </row>
    <row r="923" spans="1:7" hidden="1" x14ac:dyDescent="0.25">
      <c r="A923" t="s">
        <v>1178</v>
      </c>
      <c r="B923" t="s">
        <v>17</v>
      </c>
      <c r="C923" t="s">
        <v>218</v>
      </c>
      <c r="E923" s="22">
        <v>0</v>
      </c>
      <c r="F923" s="22">
        <v>0</v>
      </c>
      <c r="G923" s="22">
        <f t="shared" si="14"/>
        <v>0</v>
      </c>
    </row>
    <row r="924" spans="1:7" hidden="1" x14ac:dyDescent="0.25">
      <c r="A924" t="s">
        <v>1179</v>
      </c>
      <c r="B924" t="s">
        <v>17</v>
      </c>
      <c r="C924" t="s">
        <v>1180</v>
      </c>
      <c r="E924" s="22">
        <v>0</v>
      </c>
      <c r="F924" s="22">
        <v>0</v>
      </c>
      <c r="G924" s="22">
        <f t="shared" si="14"/>
        <v>0</v>
      </c>
    </row>
    <row r="925" spans="1:7" hidden="1" x14ac:dyDescent="0.25">
      <c r="A925" t="s">
        <v>1181</v>
      </c>
      <c r="B925" t="s">
        <v>17</v>
      </c>
      <c r="C925" t="s">
        <v>1182</v>
      </c>
      <c r="E925" s="22">
        <v>0</v>
      </c>
      <c r="F925" s="22">
        <v>0</v>
      </c>
      <c r="G925" s="22">
        <f t="shared" si="14"/>
        <v>0</v>
      </c>
    </row>
    <row r="926" spans="1:7" hidden="1" x14ac:dyDescent="0.25">
      <c r="A926" t="s">
        <v>1183</v>
      </c>
      <c r="B926" t="s">
        <v>13</v>
      </c>
      <c r="C926" t="s">
        <v>1182</v>
      </c>
      <c r="E926" s="22">
        <v>0</v>
      </c>
      <c r="F926" s="22">
        <v>0</v>
      </c>
      <c r="G926" s="22">
        <f t="shared" si="14"/>
        <v>0</v>
      </c>
    </row>
    <row r="927" spans="1:7" hidden="1" x14ac:dyDescent="0.25">
      <c r="A927" t="s">
        <v>2896</v>
      </c>
      <c r="B927" t="s">
        <v>17</v>
      </c>
      <c r="C927" t="s">
        <v>2897</v>
      </c>
      <c r="E927" s="22">
        <v>0</v>
      </c>
      <c r="F927" s="22">
        <v>0</v>
      </c>
      <c r="G927" s="22">
        <f t="shared" si="14"/>
        <v>0</v>
      </c>
    </row>
    <row r="928" spans="1:7" hidden="1" x14ac:dyDescent="0.25">
      <c r="A928" t="s">
        <v>2898</v>
      </c>
      <c r="B928" t="s">
        <v>13</v>
      </c>
      <c r="C928" t="s">
        <v>2897</v>
      </c>
      <c r="E928" s="22">
        <v>0</v>
      </c>
      <c r="F928" s="22">
        <v>0</v>
      </c>
      <c r="G928" s="22">
        <f t="shared" si="14"/>
        <v>0</v>
      </c>
    </row>
    <row r="929" spans="1:7" hidden="1" x14ac:dyDescent="0.25">
      <c r="A929" t="s">
        <v>3183</v>
      </c>
      <c r="B929" t="s">
        <v>17</v>
      </c>
      <c r="C929" t="s">
        <v>3184</v>
      </c>
      <c r="E929" s="22">
        <v>0</v>
      </c>
      <c r="F929" s="22">
        <v>0</v>
      </c>
      <c r="G929" s="22">
        <f t="shared" si="14"/>
        <v>0</v>
      </c>
    </row>
    <row r="930" spans="1:7" hidden="1" x14ac:dyDescent="0.25">
      <c r="A930" t="s">
        <v>3185</v>
      </c>
      <c r="B930" t="s">
        <v>17</v>
      </c>
      <c r="C930" t="s">
        <v>3740</v>
      </c>
      <c r="E930" s="22">
        <v>0</v>
      </c>
      <c r="F930" s="22">
        <v>0</v>
      </c>
      <c r="G930" s="22">
        <f t="shared" si="14"/>
        <v>0</v>
      </c>
    </row>
    <row r="931" spans="1:7" hidden="1" x14ac:dyDescent="0.25">
      <c r="A931" t="s">
        <v>3186</v>
      </c>
      <c r="B931" t="s">
        <v>17</v>
      </c>
      <c r="C931" t="s">
        <v>3708</v>
      </c>
      <c r="E931" s="22">
        <v>0</v>
      </c>
      <c r="F931" s="22">
        <v>0</v>
      </c>
      <c r="G931" s="22">
        <f t="shared" si="14"/>
        <v>0</v>
      </c>
    </row>
    <row r="932" spans="1:7" hidden="1" x14ac:dyDescent="0.25">
      <c r="A932" t="s">
        <v>3187</v>
      </c>
      <c r="B932" t="s">
        <v>17</v>
      </c>
      <c r="C932" t="s">
        <v>3708</v>
      </c>
      <c r="E932" s="22">
        <v>0</v>
      </c>
      <c r="F932" s="22">
        <v>0</v>
      </c>
      <c r="G932" s="22">
        <f t="shared" si="14"/>
        <v>0</v>
      </c>
    </row>
    <row r="933" spans="1:7" hidden="1" x14ac:dyDescent="0.25">
      <c r="A933" t="s">
        <v>3188</v>
      </c>
      <c r="B933" t="s">
        <v>17</v>
      </c>
      <c r="C933" t="s">
        <v>73</v>
      </c>
      <c r="E933" s="22">
        <v>0</v>
      </c>
      <c r="F933" s="22">
        <v>0</v>
      </c>
      <c r="G933" s="22">
        <f t="shared" si="14"/>
        <v>0</v>
      </c>
    </row>
    <row r="934" spans="1:7" hidden="1" x14ac:dyDescent="0.25">
      <c r="A934" t="s">
        <v>3189</v>
      </c>
      <c r="B934" t="s">
        <v>17</v>
      </c>
      <c r="C934" t="s">
        <v>3190</v>
      </c>
      <c r="E934" s="22">
        <v>0</v>
      </c>
      <c r="F934" s="22">
        <v>0</v>
      </c>
      <c r="G934" s="22">
        <f t="shared" si="14"/>
        <v>0</v>
      </c>
    </row>
    <row r="935" spans="1:7" hidden="1" x14ac:dyDescent="0.25">
      <c r="A935" t="s">
        <v>3191</v>
      </c>
      <c r="B935" t="s">
        <v>17</v>
      </c>
      <c r="C935" t="s">
        <v>3190</v>
      </c>
      <c r="E935" s="22">
        <v>0</v>
      </c>
      <c r="F935" s="22">
        <v>0</v>
      </c>
      <c r="G935" s="22">
        <f t="shared" si="14"/>
        <v>0</v>
      </c>
    </row>
    <row r="936" spans="1:7" hidden="1" x14ac:dyDescent="0.25">
      <c r="A936" t="s">
        <v>3192</v>
      </c>
      <c r="B936" t="s">
        <v>17</v>
      </c>
      <c r="C936" t="s">
        <v>3131</v>
      </c>
      <c r="E936" s="22">
        <v>0</v>
      </c>
      <c r="F936" s="22">
        <v>0</v>
      </c>
      <c r="G936" s="22">
        <f t="shared" si="14"/>
        <v>0</v>
      </c>
    </row>
    <row r="937" spans="1:7" hidden="1" x14ac:dyDescent="0.25">
      <c r="A937" t="s">
        <v>3338</v>
      </c>
      <c r="B937" t="s">
        <v>13</v>
      </c>
      <c r="C937" t="s">
        <v>632</v>
      </c>
      <c r="E937" s="22">
        <v>0</v>
      </c>
      <c r="F937" s="22">
        <v>0</v>
      </c>
      <c r="G937" s="22">
        <f t="shared" si="14"/>
        <v>0</v>
      </c>
    </row>
    <row r="938" spans="1:7" hidden="1" x14ac:dyDescent="0.25">
      <c r="A938" t="s">
        <v>3193</v>
      </c>
      <c r="B938" t="s">
        <v>13</v>
      </c>
      <c r="C938" t="s">
        <v>633</v>
      </c>
      <c r="E938" s="22">
        <v>0</v>
      </c>
      <c r="F938" s="22">
        <v>0</v>
      </c>
      <c r="G938" s="22">
        <f t="shared" si="14"/>
        <v>0</v>
      </c>
    </row>
    <row r="939" spans="1:7" hidden="1" x14ac:dyDescent="0.25">
      <c r="A939" t="s">
        <v>219</v>
      </c>
      <c r="B939" t="s">
        <v>17</v>
      </c>
      <c r="C939" t="s">
        <v>220</v>
      </c>
      <c r="E939" s="22">
        <v>16951.91</v>
      </c>
      <c r="F939" s="22">
        <v>23370.22</v>
      </c>
      <c r="G939" s="22">
        <f t="shared" si="14"/>
        <v>-6418.3100000000013</v>
      </c>
    </row>
    <row r="940" spans="1:7" hidden="1" x14ac:dyDescent="0.25">
      <c r="A940" t="s">
        <v>221</v>
      </c>
      <c r="B940" t="s">
        <v>17</v>
      </c>
      <c r="C940" t="s">
        <v>220</v>
      </c>
      <c r="E940" s="22">
        <v>16951.91</v>
      </c>
      <c r="F940" s="22">
        <v>23370.22</v>
      </c>
      <c r="G940" s="22">
        <f t="shared" si="14"/>
        <v>-6418.3100000000013</v>
      </c>
    </row>
    <row r="941" spans="1:7" hidden="1" x14ac:dyDescent="0.25">
      <c r="A941" t="s">
        <v>222</v>
      </c>
      <c r="B941" t="s">
        <v>17</v>
      </c>
      <c r="C941" t="s">
        <v>3639</v>
      </c>
      <c r="E941" s="22">
        <v>16951.91</v>
      </c>
      <c r="F941" s="22">
        <v>23370.22</v>
      </c>
      <c r="G941" s="22">
        <f t="shared" si="14"/>
        <v>-6418.3100000000013</v>
      </c>
    </row>
    <row r="942" spans="1:7" hidden="1" x14ac:dyDescent="0.25">
      <c r="A942" t="s">
        <v>223</v>
      </c>
      <c r="B942" t="s">
        <v>17</v>
      </c>
      <c r="C942" t="s">
        <v>3639</v>
      </c>
      <c r="E942" s="22">
        <v>16951.91</v>
      </c>
      <c r="F942" s="22">
        <v>23370.22</v>
      </c>
      <c r="G942" s="22">
        <f t="shared" si="14"/>
        <v>-6418.3100000000013</v>
      </c>
    </row>
    <row r="943" spans="1:7" hidden="1" x14ac:dyDescent="0.25">
      <c r="A943" t="s">
        <v>224</v>
      </c>
      <c r="B943" t="s">
        <v>17</v>
      </c>
      <c r="C943" t="s">
        <v>3639</v>
      </c>
      <c r="E943" s="22">
        <v>16951.91</v>
      </c>
      <c r="F943" s="22">
        <v>23370.22</v>
      </c>
      <c r="G943" s="22">
        <f t="shared" si="14"/>
        <v>-6418.3100000000013</v>
      </c>
    </row>
    <row r="944" spans="1:7" hidden="1" x14ac:dyDescent="0.25">
      <c r="A944" t="s">
        <v>1184</v>
      </c>
      <c r="B944" t="s">
        <v>17</v>
      </c>
      <c r="C944" t="s">
        <v>1185</v>
      </c>
      <c r="E944" s="22">
        <v>16951.91</v>
      </c>
      <c r="F944" s="22">
        <v>23370.22</v>
      </c>
      <c r="G944" s="22">
        <f t="shared" si="14"/>
        <v>-6418.3100000000013</v>
      </c>
    </row>
    <row r="945" spans="1:7" hidden="1" x14ac:dyDescent="0.25">
      <c r="A945" t="s">
        <v>1186</v>
      </c>
      <c r="B945" t="s">
        <v>17</v>
      </c>
      <c r="C945" t="s">
        <v>1185</v>
      </c>
      <c r="E945" s="22">
        <v>16951.91</v>
      </c>
      <c r="F945" s="22">
        <v>23370.22</v>
      </c>
      <c r="G945" s="22">
        <f t="shared" si="14"/>
        <v>-6418.3100000000013</v>
      </c>
    </row>
    <row r="946" spans="1:7" hidden="1" x14ac:dyDescent="0.25">
      <c r="A946" t="s">
        <v>1187</v>
      </c>
      <c r="B946" t="s">
        <v>17</v>
      </c>
      <c r="C946" t="s">
        <v>1185</v>
      </c>
      <c r="E946" s="22">
        <v>16951.91</v>
      </c>
      <c r="F946" s="22">
        <v>23370.22</v>
      </c>
      <c r="G946" s="22">
        <f t="shared" si="14"/>
        <v>-6418.3100000000013</v>
      </c>
    </row>
    <row r="947" spans="1:7" hidden="1" x14ac:dyDescent="0.25">
      <c r="A947" t="s">
        <v>1188</v>
      </c>
      <c r="B947" t="s">
        <v>13</v>
      </c>
      <c r="C947" t="s">
        <v>1185</v>
      </c>
      <c r="E947" s="22">
        <v>16951.91</v>
      </c>
      <c r="F947" s="22">
        <v>23370.22</v>
      </c>
      <c r="G947" s="22">
        <f t="shared" si="14"/>
        <v>-6418.3100000000013</v>
      </c>
    </row>
    <row r="948" spans="1:7" hidden="1" x14ac:dyDescent="0.25">
      <c r="A948" t="s">
        <v>225</v>
      </c>
      <c r="B948" t="s">
        <v>17</v>
      </c>
      <c r="C948" t="s">
        <v>226</v>
      </c>
      <c r="E948" s="22">
        <v>7095248.7999999998</v>
      </c>
      <c r="F948" s="22">
        <v>6414223.6900000004</v>
      </c>
      <c r="G948" s="22">
        <f t="shared" si="14"/>
        <v>681025.1099999994</v>
      </c>
    </row>
    <row r="949" spans="1:7" hidden="1" x14ac:dyDescent="0.25">
      <c r="A949" t="s">
        <v>227</v>
      </c>
      <c r="B949" t="s">
        <v>17</v>
      </c>
      <c r="C949" t="s">
        <v>228</v>
      </c>
      <c r="E949" s="22">
        <v>4873397.8499999996</v>
      </c>
      <c r="F949" s="22">
        <v>4147185.96</v>
      </c>
      <c r="G949" s="22">
        <f t="shared" si="14"/>
        <v>726211.88999999966</v>
      </c>
    </row>
    <row r="950" spans="1:7" hidden="1" x14ac:dyDescent="0.25">
      <c r="A950" t="s">
        <v>229</v>
      </c>
      <c r="B950" t="s">
        <v>17</v>
      </c>
      <c r="C950" t="s">
        <v>228</v>
      </c>
      <c r="E950" s="22">
        <v>4873397.8499999996</v>
      </c>
      <c r="F950" s="22">
        <v>4147185.96</v>
      </c>
      <c r="G950" s="22">
        <f t="shared" si="14"/>
        <v>726211.88999999966</v>
      </c>
    </row>
    <row r="951" spans="1:7" hidden="1" x14ac:dyDescent="0.25">
      <c r="A951" t="s">
        <v>230</v>
      </c>
      <c r="B951" t="s">
        <v>17</v>
      </c>
      <c r="C951" t="s">
        <v>231</v>
      </c>
      <c r="E951" s="22">
        <v>0</v>
      </c>
      <c r="F951" s="22">
        <v>0</v>
      </c>
      <c r="G951" s="22">
        <f t="shared" si="14"/>
        <v>0</v>
      </c>
    </row>
    <row r="952" spans="1:7" hidden="1" x14ac:dyDescent="0.25">
      <c r="A952" t="s">
        <v>232</v>
      </c>
      <c r="B952" t="s">
        <v>17</v>
      </c>
      <c r="C952" t="s">
        <v>231</v>
      </c>
      <c r="E952" s="22">
        <v>0</v>
      </c>
      <c r="F952" s="22">
        <v>0</v>
      </c>
      <c r="G952" s="22">
        <f t="shared" si="14"/>
        <v>0</v>
      </c>
    </row>
    <row r="953" spans="1:7" hidden="1" x14ac:dyDescent="0.25">
      <c r="A953" t="s">
        <v>233</v>
      </c>
      <c r="B953" t="s">
        <v>17</v>
      </c>
      <c r="C953" t="s">
        <v>73</v>
      </c>
      <c r="E953" s="22">
        <v>0</v>
      </c>
      <c r="F953" s="22">
        <v>0</v>
      </c>
      <c r="G953" s="22">
        <f t="shared" si="14"/>
        <v>0</v>
      </c>
    </row>
    <row r="954" spans="1:7" hidden="1" x14ac:dyDescent="0.25">
      <c r="A954" t="s">
        <v>1189</v>
      </c>
      <c r="B954" t="s">
        <v>17</v>
      </c>
      <c r="C954" t="s">
        <v>231</v>
      </c>
      <c r="E954" s="22">
        <v>0</v>
      </c>
      <c r="F954" s="22">
        <v>0</v>
      </c>
      <c r="G954" s="22">
        <f t="shared" si="14"/>
        <v>0</v>
      </c>
    </row>
    <row r="955" spans="1:7" hidden="1" x14ac:dyDescent="0.25">
      <c r="A955" t="s">
        <v>1190</v>
      </c>
      <c r="B955" t="s">
        <v>17</v>
      </c>
      <c r="C955" t="s">
        <v>231</v>
      </c>
      <c r="E955" s="22">
        <v>0</v>
      </c>
      <c r="F955" s="22">
        <v>0</v>
      </c>
      <c r="G955" s="22">
        <f t="shared" si="14"/>
        <v>0</v>
      </c>
    </row>
    <row r="956" spans="1:7" hidden="1" x14ac:dyDescent="0.25">
      <c r="A956" t="s">
        <v>1191</v>
      </c>
      <c r="B956" t="s">
        <v>17</v>
      </c>
      <c r="C956" t="s">
        <v>231</v>
      </c>
      <c r="E956" s="22">
        <v>0</v>
      </c>
      <c r="F956" s="22">
        <v>0</v>
      </c>
      <c r="G956" s="22">
        <f t="shared" si="14"/>
        <v>0</v>
      </c>
    </row>
    <row r="957" spans="1:7" hidden="1" x14ac:dyDescent="0.25">
      <c r="A957" t="s">
        <v>1192</v>
      </c>
      <c r="B957" t="s">
        <v>13</v>
      </c>
      <c r="C957" t="s">
        <v>231</v>
      </c>
      <c r="E957" s="22">
        <v>0</v>
      </c>
      <c r="F957" s="22">
        <v>0</v>
      </c>
      <c r="G957" s="22">
        <f t="shared" si="14"/>
        <v>0</v>
      </c>
    </row>
    <row r="958" spans="1:7" hidden="1" x14ac:dyDescent="0.25">
      <c r="A958" t="s">
        <v>234</v>
      </c>
      <c r="B958" t="s">
        <v>17</v>
      </c>
      <c r="C958" t="s">
        <v>3741</v>
      </c>
      <c r="E958" s="22">
        <v>1147865.6499999999</v>
      </c>
      <c r="F958" s="22">
        <v>938593.57</v>
      </c>
      <c r="G958" s="22">
        <f t="shared" si="14"/>
        <v>209272.07999999996</v>
      </c>
    </row>
    <row r="959" spans="1:7" hidden="1" x14ac:dyDescent="0.25">
      <c r="A959" t="s">
        <v>235</v>
      </c>
      <c r="B959" t="s">
        <v>17</v>
      </c>
      <c r="C959" t="s">
        <v>218</v>
      </c>
      <c r="E959" s="22">
        <v>252770.26</v>
      </c>
      <c r="F959" s="22">
        <v>271712.81</v>
      </c>
      <c r="G959" s="22">
        <f t="shared" si="14"/>
        <v>-18942.549999999988</v>
      </c>
    </row>
    <row r="960" spans="1:7" hidden="1" x14ac:dyDescent="0.25">
      <c r="A960" t="s">
        <v>236</v>
      </c>
      <c r="B960" t="s">
        <v>17</v>
      </c>
      <c r="C960" t="s">
        <v>73</v>
      </c>
      <c r="E960" s="22">
        <v>252770.26</v>
      </c>
      <c r="F960" s="22">
        <v>271712.81</v>
      </c>
      <c r="G960" s="22">
        <f t="shared" si="14"/>
        <v>-18942.549999999988</v>
      </c>
    </row>
    <row r="961" spans="1:7" hidden="1" x14ac:dyDescent="0.25">
      <c r="A961" t="s">
        <v>1193</v>
      </c>
      <c r="B961" t="s">
        <v>17</v>
      </c>
      <c r="C961" t="s">
        <v>1194</v>
      </c>
      <c r="E961" s="22">
        <v>81539.17</v>
      </c>
      <c r="F961" s="22">
        <v>85481.72</v>
      </c>
      <c r="G961" s="22">
        <f t="shared" si="14"/>
        <v>-3942.5500000000029</v>
      </c>
    </row>
    <row r="962" spans="1:7" hidden="1" x14ac:dyDescent="0.25">
      <c r="A962" t="s">
        <v>1195</v>
      </c>
      <c r="B962" t="s">
        <v>17</v>
      </c>
      <c r="C962" t="s">
        <v>1196</v>
      </c>
      <c r="E962" s="22">
        <v>81539.17</v>
      </c>
      <c r="F962" s="22">
        <v>85481.72</v>
      </c>
      <c r="G962" s="22">
        <f t="shared" si="14"/>
        <v>-3942.5500000000029</v>
      </c>
    </row>
    <row r="963" spans="1:7" hidden="1" x14ac:dyDescent="0.25">
      <c r="A963" t="s">
        <v>1197</v>
      </c>
      <c r="B963" t="s">
        <v>17</v>
      </c>
      <c r="C963" t="s">
        <v>1196</v>
      </c>
      <c r="E963" s="22">
        <v>81539.17</v>
      </c>
      <c r="F963" s="22">
        <v>85481.72</v>
      </c>
      <c r="G963" s="22">
        <f t="shared" si="14"/>
        <v>-3942.5500000000029</v>
      </c>
    </row>
    <row r="964" spans="1:7" hidden="1" x14ac:dyDescent="0.25">
      <c r="A964" t="s">
        <v>1198</v>
      </c>
      <c r="B964" t="s">
        <v>13</v>
      </c>
      <c r="C964" t="s">
        <v>1194</v>
      </c>
      <c r="E964" s="22">
        <v>81539.17</v>
      </c>
      <c r="F964" s="22">
        <v>85481.72</v>
      </c>
      <c r="G964" s="22">
        <f t="shared" si="14"/>
        <v>-3942.5500000000029</v>
      </c>
    </row>
    <row r="965" spans="1:7" hidden="1" x14ac:dyDescent="0.25">
      <c r="A965" t="s">
        <v>2763</v>
      </c>
      <c r="B965" t="s">
        <v>17</v>
      </c>
      <c r="C965" t="s">
        <v>2764</v>
      </c>
      <c r="E965" s="22">
        <v>171231.09</v>
      </c>
      <c r="F965" s="22">
        <v>186231.09</v>
      </c>
      <c r="G965" s="22">
        <f t="shared" si="14"/>
        <v>-15000</v>
      </c>
    </row>
    <row r="966" spans="1:7" hidden="1" x14ac:dyDescent="0.25">
      <c r="A966" t="s">
        <v>2765</v>
      </c>
      <c r="B966" t="s">
        <v>17</v>
      </c>
      <c r="C966" t="s">
        <v>2764</v>
      </c>
      <c r="E966" s="22">
        <v>171231.09</v>
      </c>
      <c r="F966" s="22">
        <v>186231.09</v>
      </c>
      <c r="G966" s="22">
        <f t="shared" si="14"/>
        <v>-15000</v>
      </c>
    </row>
    <row r="967" spans="1:7" hidden="1" x14ac:dyDescent="0.25">
      <c r="A967" t="s">
        <v>2766</v>
      </c>
      <c r="B967" t="s">
        <v>17</v>
      </c>
      <c r="C967" t="s">
        <v>2764</v>
      </c>
      <c r="E967" s="22">
        <v>171231.09</v>
      </c>
      <c r="F967" s="22">
        <v>186231.09</v>
      </c>
      <c r="G967" s="22">
        <f t="shared" si="14"/>
        <v>-15000</v>
      </c>
    </row>
    <row r="968" spans="1:7" hidden="1" x14ac:dyDescent="0.25">
      <c r="A968" t="s">
        <v>2767</v>
      </c>
      <c r="B968" t="s">
        <v>13</v>
      </c>
      <c r="C968" t="s">
        <v>2764</v>
      </c>
      <c r="E968" s="22">
        <v>171231.09</v>
      </c>
      <c r="F968" s="22">
        <v>186231.09</v>
      </c>
      <c r="G968" s="22">
        <f t="shared" si="14"/>
        <v>-15000</v>
      </c>
    </row>
    <row r="969" spans="1:7" hidden="1" x14ac:dyDescent="0.25">
      <c r="A969" t="s">
        <v>237</v>
      </c>
      <c r="B969" t="s">
        <v>17</v>
      </c>
      <c r="C969" t="s">
        <v>3640</v>
      </c>
      <c r="E969" s="22">
        <v>4084.49</v>
      </c>
      <c r="F969" s="22">
        <v>4084.49</v>
      </c>
      <c r="G969" s="22">
        <f t="shared" ref="G969:G1032" si="15">+E969-F969</f>
        <v>0</v>
      </c>
    </row>
    <row r="970" spans="1:7" hidden="1" x14ac:dyDescent="0.25">
      <c r="A970" t="s">
        <v>238</v>
      </c>
      <c r="B970" t="s">
        <v>17</v>
      </c>
      <c r="C970" t="s">
        <v>73</v>
      </c>
      <c r="E970" s="22">
        <v>4084.49</v>
      </c>
      <c r="F970" s="22">
        <v>4084.49</v>
      </c>
      <c r="G970" s="22">
        <f t="shared" si="15"/>
        <v>0</v>
      </c>
    </row>
    <row r="971" spans="1:7" hidden="1" x14ac:dyDescent="0.25">
      <c r="A971" t="s">
        <v>1199</v>
      </c>
      <c r="B971" t="s">
        <v>17</v>
      </c>
      <c r="C971" t="s">
        <v>1200</v>
      </c>
      <c r="E971" s="22">
        <v>4084.49</v>
      </c>
      <c r="F971" s="22">
        <v>4084.49</v>
      </c>
      <c r="G971" s="22">
        <f t="shared" si="15"/>
        <v>0</v>
      </c>
    </row>
    <row r="972" spans="1:7" hidden="1" x14ac:dyDescent="0.25">
      <c r="A972" t="s">
        <v>1201</v>
      </c>
      <c r="B972" t="s">
        <v>17</v>
      </c>
      <c r="C972" t="s">
        <v>1202</v>
      </c>
      <c r="E972" s="22">
        <v>4084.49</v>
      </c>
      <c r="F972" s="22">
        <v>4084.49</v>
      </c>
      <c r="G972" s="22">
        <f t="shared" si="15"/>
        <v>0</v>
      </c>
    </row>
    <row r="973" spans="1:7" hidden="1" x14ac:dyDescent="0.25">
      <c r="A973" t="s">
        <v>1203</v>
      </c>
      <c r="B973" t="s">
        <v>17</v>
      </c>
      <c r="C973" t="s">
        <v>1204</v>
      </c>
      <c r="E973" s="22">
        <v>4084.49</v>
      </c>
      <c r="F973" s="22">
        <v>4084.49</v>
      </c>
      <c r="G973" s="22">
        <f t="shared" si="15"/>
        <v>0</v>
      </c>
    </row>
    <row r="974" spans="1:7" hidden="1" x14ac:dyDescent="0.25">
      <c r="A974" t="s">
        <v>1205</v>
      </c>
      <c r="B974" t="s">
        <v>13</v>
      </c>
      <c r="C974" t="s">
        <v>1204</v>
      </c>
      <c r="E974" s="22">
        <v>4084.49</v>
      </c>
      <c r="F974" s="22">
        <v>4084.49</v>
      </c>
      <c r="G974" s="22">
        <f t="shared" si="15"/>
        <v>0</v>
      </c>
    </row>
    <row r="975" spans="1:7" hidden="1" x14ac:dyDescent="0.25">
      <c r="A975" t="s">
        <v>239</v>
      </c>
      <c r="B975" t="s">
        <v>17</v>
      </c>
      <c r="C975" t="s">
        <v>240</v>
      </c>
      <c r="E975" s="22">
        <v>891010.9</v>
      </c>
      <c r="F975" s="22">
        <v>662796.27</v>
      </c>
      <c r="G975" s="22">
        <f t="shared" si="15"/>
        <v>228214.63</v>
      </c>
    </row>
    <row r="976" spans="1:7" hidden="1" x14ac:dyDescent="0.25">
      <c r="A976" t="s">
        <v>241</v>
      </c>
      <c r="B976" t="s">
        <v>17</v>
      </c>
      <c r="C976" t="s">
        <v>73</v>
      </c>
      <c r="E976" s="22">
        <v>891010.9</v>
      </c>
      <c r="F976" s="22">
        <v>662796.27</v>
      </c>
      <c r="G976" s="22">
        <f t="shared" si="15"/>
        <v>228214.63</v>
      </c>
    </row>
    <row r="977" spans="1:7" hidden="1" x14ac:dyDescent="0.25">
      <c r="A977" t="s">
        <v>1206</v>
      </c>
      <c r="B977" t="s">
        <v>17</v>
      </c>
      <c r="C977" t="s">
        <v>240</v>
      </c>
      <c r="E977" s="22">
        <v>891010.9</v>
      </c>
      <c r="F977" s="22">
        <v>662796.27</v>
      </c>
      <c r="G977" s="22">
        <f t="shared" si="15"/>
        <v>228214.63</v>
      </c>
    </row>
    <row r="978" spans="1:7" hidden="1" x14ac:dyDescent="0.25">
      <c r="A978" t="s">
        <v>1207</v>
      </c>
      <c r="B978" t="s">
        <v>17</v>
      </c>
      <c r="C978" t="s">
        <v>240</v>
      </c>
      <c r="E978" s="22">
        <v>891010.9</v>
      </c>
      <c r="F978" s="22">
        <v>662796.27</v>
      </c>
      <c r="G978" s="22">
        <f t="shared" si="15"/>
        <v>228214.63</v>
      </c>
    </row>
    <row r="979" spans="1:7" hidden="1" x14ac:dyDescent="0.25">
      <c r="A979" t="s">
        <v>1208</v>
      </c>
      <c r="B979" t="s">
        <v>17</v>
      </c>
      <c r="C979" t="s">
        <v>240</v>
      </c>
      <c r="E979" s="22">
        <v>891010.9</v>
      </c>
      <c r="F979" s="22">
        <v>662796.27</v>
      </c>
      <c r="G979" s="22">
        <f t="shared" si="15"/>
        <v>228214.63</v>
      </c>
    </row>
    <row r="980" spans="1:7" hidden="1" x14ac:dyDescent="0.25">
      <c r="A980" t="s">
        <v>1209</v>
      </c>
      <c r="B980" t="s">
        <v>13</v>
      </c>
      <c r="C980" t="s">
        <v>1210</v>
      </c>
      <c r="E980" s="22">
        <v>2395.56</v>
      </c>
      <c r="F980" s="22">
        <v>0</v>
      </c>
      <c r="G980" s="22">
        <f t="shared" si="15"/>
        <v>2395.56</v>
      </c>
    </row>
    <row r="981" spans="1:7" hidden="1" x14ac:dyDescent="0.25">
      <c r="A981" t="s">
        <v>1211</v>
      </c>
      <c r="B981" t="s">
        <v>13</v>
      </c>
      <c r="C981" t="s">
        <v>1212</v>
      </c>
      <c r="E981" s="22">
        <v>886615.34</v>
      </c>
      <c r="F981" s="22">
        <v>660296.93999999994</v>
      </c>
      <c r="G981" s="22">
        <f t="shared" si="15"/>
        <v>226318.40000000002</v>
      </c>
    </row>
    <row r="982" spans="1:7" hidden="1" x14ac:dyDescent="0.25">
      <c r="A982" t="s">
        <v>1213</v>
      </c>
      <c r="B982" t="s">
        <v>13</v>
      </c>
      <c r="C982" t="s">
        <v>1214</v>
      </c>
      <c r="E982" s="22">
        <v>2000</v>
      </c>
      <c r="F982" s="22">
        <v>2499.33</v>
      </c>
      <c r="G982" s="22">
        <f t="shared" si="15"/>
        <v>-499.32999999999993</v>
      </c>
    </row>
    <row r="983" spans="1:7" hidden="1" x14ac:dyDescent="0.25">
      <c r="A983" t="s">
        <v>3339</v>
      </c>
      <c r="B983" t="s">
        <v>17</v>
      </c>
      <c r="C983" t="s">
        <v>255</v>
      </c>
      <c r="E983" s="22">
        <v>14696.56</v>
      </c>
      <c r="F983" s="22">
        <v>1917.31</v>
      </c>
      <c r="G983" s="22">
        <f t="shared" si="15"/>
        <v>12779.25</v>
      </c>
    </row>
    <row r="984" spans="1:7" hidden="1" x14ac:dyDescent="0.25">
      <c r="A984" t="s">
        <v>3340</v>
      </c>
      <c r="B984" t="s">
        <v>17</v>
      </c>
      <c r="C984" t="s">
        <v>255</v>
      </c>
      <c r="E984" s="22">
        <v>14696.56</v>
      </c>
      <c r="F984" s="22">
        <v>1917.31</v>
      </c>
      <c r="G984" s="22">
        <f t="shared" si="15"/>
        <v>12779.25</v>
      </c>
    </row>
    <row r="985" spans="1:7" hidden="1" x14ac:dyDescent="0.25">
      <c r="A985" t="s">
        <v>3341</v>
      </c>
      <c r="B985" t="s">
        <v>17</v>
      </c>
      <c r="C985" t="s">
        <v>73</v>
      </c>
      <c r="E985" s="22">
        <v>14696.56</v>
      </c>
      <c r="F985" s="22">
        <v>1917.31</v>
      </c>
      <c r="G985" s="22">
        <f t="shared" si="15"/>
        <v>12779.25</v>
      </c>
    </row>
    <row r="986" spans="1:7" hidden="1" x14ac:dyDescent="0.25">
      <c r="A986" t="s">
        <v>3342</v>
      </c>
      <c r="B986" t="s">
        <v>17</v>
      </c>
      <c r="C986" t="s">
        <v>255</v>
      </c>
      <c r="E986" s="22">
        <v>14696.56</v>
      </c>
      <c r="F986" s="22">
        <v>1917.31</v>
      </c>
      <c r="G986" s="22">
        <f t="shared" si="15"/>
        <v>12779.25</v>
      </c>
    </row>
    <row r="987" spans="1:7" hidden="1" x14ac:dyDescent="0.25">
      <c r="A987" t="s">
        <v>3343</v>
      </c>
      <c r="B987" t="s">
        <v>17</v>
      </c>
      <c r="C987" t="s">
        <v>255</v>
      </c>
      <c r="E987" s="22">
        <v>14696.56</v>
      </c>
      <c r="F987" s="22">
        <v>1917.31</v>
      </c>
      <c r="G987" s="22">
        <f t="shared" si="15"/>
        <v>12779.25</v>
      </c>
    </row>
    <row r="988" spans="1:7" hidden="1" x14ac:dyDescent="0.25">
      <c r="A988" t="s">
        <v>3344</v>
      </c>
      <c r="B988" t="s">
        <v>17</v>
      </c>
      <c r="C988" t="s">
        <v>255</v>
      </c>
      <c r="E988" s="22">
        <v>14696.56</v>
      </c>
      <c r="F988" s="22">
        <v>1917.31</v>
      </c>
      <c r="G988" s="22">
        <f t="shared" si="15"/>
        <v>12779.25</v>
      </c>
    </row>
    <row r="989" spans="1:7" hidden="1" x14ac:dyDescent="0.25">
      <c r="A989" t="s">
        <v>3345</v>
      </c>
      <c r="B989" t="s">
        <v>13</v>
      </c>
      <c r="C989" t="s">
        <v>255</v>
      </c>
      <c r="E989" s="22">
        <v>14696.56</v>
      </c>
      <c r="F989" s="22">
        <v>1917.31</v>
      </c>
      <c r="G989" s="22">
        <f t="shared" si="15"/>
        <v>12779.25</v>
      </c>
    </row>
    <row r="990" spans="1:7" hidden="1" x14ac:dyDescent="0.25">
      <c r="A990" t="s">
        <v>3383</v>
      </c>
      <c r="B990" t="s">
        <v>17</v>
      </c>
      <c r="C990" t="s">
        <v>3384</v>
      </c>
      <c r="E990" s="22">
        <v>15299.2</v>
      </c>
      <c r="F990" s="22">
        <v>15299.2</v>
      </c>
      <c r="G990" s="22">
        <f t="shared" si="15"/>
        <v>0</v>
      </c>
    </row>
    <row r="991" spans="1:7" hidden="1" x14ac:dyDescent="0.25">
      <c r="A991" t="s">
        <v>3385</v>
      </c>
      <c r="B991" t="s">
        <v>17</v>
      </c>
      <c r="C991" t="s">
        <v>3428</v>
      </c>
      <c r="E991" s="22">
        <v>15299.2</v>
      </c>
      <c r="F991" s="22">
        <v>15299.2</v>
      </c>
      <c r="G991" s="22">
        <f t="shared" si="15"/>
        <v>0</v>
      </c>
    </row>
    <row r="992" spans="1:7" hidden="1" x14ac:dyDescent="0.25">
      <c r="A992" t="s">
        <v>3386</v>
      </c>
      <c r="B992" t="s">
        <v>17</v>
      </c>
      <c r="C992" t="s">
        <v>3428</v>
      </c>
      <c r="E992" s="22">
        <v>15299.2</v>
      </c>
      <c r="F992" s="22">
        <v>15299.2</v>
      </c>
      <c r="G992" s="22">
        <f t="shared" si="15"/>
        <v>0</v>
      </c>
    </row>
    <row r="993" spans="1:7" hidden="1" x14ac:dyDescent="0.25">
      <c r="A993" t="s">
        <v>3387</v>
      </c>
      <c r="B993" t="s">
        <v>17</v>
      </c>
      <c r="C993" t="s">
        <v>3428</v>
      </c>
      <c r="E993" s="22">
        <v>15299.2</v>
      </c>
      <c r="F993" s="22">
        <v>15299.2</v>
      </c>
      <c r="G993" s="22">
        <f t="shared" si="15"/>
        <v>0</v>
      </c>
    </row>
    <row r="994" spans="1:7" hidden="1" x14ac:dyDescent="0.25">
      <c r="A994" t="s">
        <v>3388</v>
      </c>
      <c r="B994" t="s">
        <v>17</v>
      </c>
      <c r="C994" t="s">
        <v>3428</v>
      </c>
      <c r="E994" s="22">
        <v>15299.2</v>
      </c>
      <c r="F994" s="22">
        <v>15299.2</v>
      </c>
      <c r="G994" s="22">
        <f t="shared" si="15"/>
        <v>0</v>
      </c>
    </row>
    <row r="995" spans="1:7" hidden="1" x14ac:dyDescent="0.25">
      <c r="A995" t="s">
        <v>3389</v>
      </c>
      <c r="B995" t="s">
        <v>17</v>
      </c>
      <c r="C995" t="s">
        <v>3428</v>
      </c>
      <c r="E995" s="22">
        <v>15299.2</v>
      </c>
      <c r="F995" s="22">
        <v>15299.2</v>
      </c>
      <c r="G995" s="22">
        <f t="shared" si="15"/>
        <v>0</v>
      </c>
    </row>
    <row r="996" spans="1:7" hidden="1" x14ac:dyDescent="0.25">
      <c r="A996" t="s">
        <v>3390</v>
      </c>
      <c r="B996" t="s">
        <v>13</v>
      </c>
      <c r="C996" t="s">
        <v>3428</v>
      </c>
      <c r="E996" s="22">
        <v>15299.2</v>
      </c>
      <c r="F996" s="22">
        <v>15299.2</v>
      </c>
      <c r="G996" s="22">
        <f t="shared" si="15"/>
        <v>0</v>
      </c>
    </row>
    <row r="997" spans="1:7" hidden="1" x14ac:dyDescent="0.25">
      <c r="A997" t="s">
        <v>242</v>
      </c>
      <c r="B997" t="s">
        <v>17</v>
      </c>
      <c r="C997" t="s">
        <v>116</v>
      </c>
      <c r="E997" s="22">
        <v>3695536.44</v>
      </c>
      <c r="F997" s="22">
        <v>3191375.88</v>
      </c>
      <c r="G997" s="22">
        <f t="shared" si="15"/>
        <v>504160.56000000006</v>
      </c>
    </row>
    <row r="998" spans="1:7" hidden="1" x14ac:dyDescent="0.25">
      <c r="A998" t="s">
        <v>243</v>
      </c>
      <c r="B998" t="s">
        <v>17</v>
      </c>
      <c r="C998" t="s">
        <v>244</v>
      </c>
      <c r="E998" s="22">
        <v>38748.93</v>
      </c>
      <c r="F998" s="22">
        <v>39857.279999999999</v>
      </c>
      <c r="G998" s="22">
        <f t="shared" si="15"/>
        <v>-1108.3499999999985</v>
      </c>
    </row>
    <row r="999" spans="1:7" hidden="1" x14ac:dyDescent="0.25">
      <c r="A999" t="s">
        <v>245</v>
      </c>
      <c r="B999" t="s">
        <v>17</v>
      </c>
      <c r="C999" t="s">
        <v>73</v>
      </c>
      <c r="E999" s="22">
        <v>38748.93</v>
      </c>
      <c r="F999" s="22">
        <v>39857.279999999999</v>
      </c>
      <c r="G999" s="22">
        <f t="shared" si="15"/>
        <v>-1108.3499999999985</v>
      </c>
    </row>
    <row r="1000" spans="1:7" hidden="1" x14ac:dyDescent="0.25">
      <c r="A1000" t="s">
        <v>3674</v>
      </c>
      <c r="B1000" t="s">
        <v>17</v>
      </c>
      <c r="C1000" t="s">
        <v>25</v>
      </c>
      <c r="E1000" s="22">
        <v>0</v>
      </c>
      <c r="F1000" s="22">
        <v>0.02</v>
      </c>
      <c r="G1000" s="22">
        <f t="shared" si="15"/>
        <v>-0.02</v>
      </c>
    </row>
    <row r="1001" spans="1:7" hidden="1" x14ac:dyDescent="0.25">
      <c r="A1001" t="s">
        <v>3675</v>
      </c>
      <c r="B1001" t="s">
        <v>17</v>
      </c>
      <c r="C1001" t="s">
        <v>25</v>
      </c>
      <c r="E1001" s="22">
        <v>0</v>
      </c>
      <c r="F1001" s="22">
        <v>0.02</v>
      </c>
      <c r="G1001" s="22">
        <f t="shared" si="15"/>
        <v>-0.02</v>
      </c>
    </row>
    <row r="1002" spans="1:7" hidden="1" x14ac:dyDescent="0.25">
      <c r="A1002" t="s">
        <v>3676</v>
      </c>
      <c r="B1002" t="s">
        <v>17</v>
      </c>
      <c r="C1002" t="s">
        <v>25</v>
      </c>
      <c r="E1002" s="22">
        <v>0</v>
      </c>
      <c r="F1002" s="22">
        <v>0.02</v>
      </c>
      <c r="G1002" s="22">
        <f t="shared" si="15"/>
        <v>-0.02</v>
      </c>
    </row>
    <row r="1003" spans="1:7" hidden="1" x14ac:dyDescent="0.25">
      <c r="A1003" t="s">
        <v>3677</v>
      </c>
      <c r="B1003" t="s">
        <v>13</v>
      </c>
      <c r="C1003" t="s">
        <v>25</v>
      </c>
      <c r="E1003" s="22">
        <v>0</v>
      </c>
      <c r="F1003" s="22">
        <v>0.02</v>
      </c>
      <c r="G1003" s="22">
        <f t="shared" si="15"/>
        <v>-0.02</v>
      </c>
    </row>
    <row r="1004" spans="1:7" hidden="1" x14ac:dyDescent="0.25">
      <c r="A1004" t="s">
        <v>1215</v>
      </c>
      <c r="B1004" t="s">
        <v>17</v>
      </c>
      <c r="C1004" t="s">
        <v>608</v>
      </c>
      <c r="E1004" s="22">
        <v>38748.93</v>
      </c>
      <c r="F1004" s="22">
        <v>39857.26</v>
      </c>
      <c r="G1004" s="22">
        <f t="shared" si="15"/>
        <v>-1108.3300000000017</v>
      </c>
    </row>
    <row r="1005" spans="1:7" hidden="1" x14ac:dyDescent="0.25">
      <c r="A1005" t="s">
        <v>1216</v>
      </c>
      <c r="B1005" t="s">
        <v>17</v>
      </c>
      <c r="C1005" t="s">
        <v>608</v>
      </c>
      <c r="E1005" s="22">
        <v>38748.93</v>
      </c>
      <c r="F1005" s="22">
        <v>39857.26</v>
      </c>
      <c r="G1005" s="22">
        <f t="shared" si="15"/>
        <v>-1108.3300000000017</v>
      </c>
    </row>
    <row r="1006" spans="1:7" hidden="1" x14ac:dyDescent="0.25">
      <c r="A1006" t="s">
        <v>1217</v>
      </c>
      <c r="B1006" t="s">
        <v>17</v>
      </c>
      <c r="C1006" t="s">
        <v>608</v>
      </c>
      <c r="E1006" s="22">
        <v>38748.93</v>
      </c>
      <c r="F1006" s="22">
        <v>39857.26</v>
      </c>
      <c r="G1006" s="22">
        <f t="shared" si="15"/>
        <v>-1108.3300000000017</v>
      </c>
    </row>
    <row r="1007" spans="1:7" hidden="1" x14ac:dyDescent="0.25">
      <c r="A1007" t="s">
        <v>1218</v>
      </c>
      <c r="B1007" t="s">
        <v>13</v>
      </c>
      <c r="C1007" t="s">
        <v>608</v>
      </c>
      <c r="E1007" s="22">
        <v>38748.93</v>
      </c>
      <c r="F1007" s="22">
        <v>39857.26</v>
      </c>
      <c r="G1007" s="22">
        <f t="shared" si="15"/>
        <v>-1108.3300000000017</v>
      </c>
    </row>
    <row r="1008" spans="1:7" hidden="1" x14ac:dyDescent="0.25">
      <c r="A1008" t="s">
        <v>246</v>
      </c>
      <c r="B1008" t="s">
        <v>17</v>
      </c>
      <c r="C1008" t="s">
        <v>3641</v>
      </c>
      <c r="E1008" s="22">
        <v>6616.25</v>
      </c>
      <c r="F1008" s="22">
        <v>6641.1</v>
      </c>
      <c r="G1008" s="22">
        <f t="shared" si="15"/>
        <v>-24.850000000000364</v>
      </c>
    </row>
    <row r="1009" spans="1:7" hidden="1" x14ac:dyDescent="0.25">
      <c r="A1009" t="s">
        <v>247</v>
      </c>
      <c r="B1009" t="s">
        <v>17</v>
      </c>
      <c r="C1009" t="s">
        <v>73</v>
      </c>
      <c r="E1009" s="22">
        <v>6616.25</v>
      </c>
      <c r="F1009" s="22">
        <v>6641.1</v>
      </c>
      <c r="G1009" s="22">
        <f t="shared" si="15"/>
        <v>-24.850000000000364</v>
      </c>
    </row>
    <row r="1010" spans="1:7" hidden="1" x14ac:dyDescent="0.25">
      <c r="A1010" t="s">
        <v>1219</v>
      </c>
      <c r="B1010" t="s">
        <v>17</v>
      </c>
      <c r="C1010" t="s">
        <v>1220</v>
      </c>
      <c r="E1010" s="22">
        <v>6616.25</v>
      </c>
      <c r="F1010" s="22">
        <v>6641.1</v>
      </c>
      <c r="G1010" s="22">
        <f t="shared" si="15"/>
        <v>-24.850000000000364</v>
      </c>
    </row>
    <row r="1011" spans="1:7" hidden="1" x14ac:dyDescent="0.25">
      <c r="A1011" t="s">
        <v>1221</v>
      </c>
      <c r="B1011" t="s">
        <v>17</v>
      </c>
      <c r="C1011" t="s">
        <v>1220</v>
      </c>
      <c r="E1011" s="22">
        <v>6616.25</v>
      </c>
      <c r="F1011" s="22">
        <v>6641.1</v>
      </c>
      <c r="G1011" s="22">
        <f t="shared" si="15"/>
        <v>-24.850000000000364</v>
      </c>
    </row>
    <row r="1012" spans="1:7" hidden="1" x14ac:dyDescent="0.25">
      <c r="A1012" t="s">
        <v>1222</v>
      </c>
      <c r="B1012" t="s">
        <v>17</v>
      </c>
      <c r="C1012" t="s">
        <v>1220</v>
      </c>
      <c r="E1012" s="22">
        <v>6616.25</v>
      </c>
      <c r="F1012" s="22">
        <v>6641.1</v>
      </c>
      <c r="G1012" s="22">
        <f t="shared" si="15"/>
        <v>-24.850000000000364</v>
      </c>
    </row>
    <row r="1013" spans="1:7" hidden="1" x14ac:dyDescent="0.25">
      <c r="A1013" t="s">
        <v>1223</v>
      </c>
      <c r="B1013" t="s">
        <v>13</v>
      </c>
      <c r="C1013" t="s">
        <v>1224</v>
      </c>
      <c r="E1013" s="22">
        <v>6616.25</v>
      </c>
      <c r="F1013" s="22">
        <v>6641.1</v>
      </c>
      <c r="G1013" s="22">
        <f t="shared" si="15"/>
        <v>-24.850000000000364</v>
      </c>
    </row>
    <row r="1014" spans="1:7" hidden="1" x14ac:dyDescent="0.25">
      <c r="A1014" t="s">
        <v>248</v>
      </c>
      <c r="B1014" t="s">
        <v>17</v>
      </c>
      <c r="C1014" t="s">
        <v>116</v>
      </c>
      <c r="E1014" s="22">
        <v>3650171.26</v>
      </c>
      <c r="F1014" s="22">
        <v>3144877.5</v>
      </c>
      <c r="G1014" s="22">
        <f t="shared" si="15"/>
        <v>505293.75999999978</v>
      </c>
    </row>
    <row r="1015" spans="1:7" hidden="1" x14ac:dyDescent="0.25">
      <c r="A1015" t="s">
        <v>249</v>
      </c>
      <c r="B1015" t="s">
        <v>17</v>
      </c>
      <c r="C1015" t="s">
        <v>73</v>
      </c>
      <c r="E1015" s="22">
        <v>3650171.26</v>
      </c>
      <c r="F1015" s="22">
        <v>3144877.5</v>
      </c>
      <c r="G1015" s="22">
        <f t="shared" si="15"/>
        <v>505293.75999999978</v>
      </c>
    </row>
    <row r="1016" spans="1:7" hidden="1" x14ac:dyDescent="0.25">
      <c r="A1016" t="s">
        <v>3526</v>
      </c>
      <c r="B1016" t="s">
        <v>17</v>
      </c>
      <c r="C1016" t="s">
        <v>3742</v>
      </c>
      <c r="E1016" s="22">
        <v>-0.56000000000000005</v>
      </c>
      <c r="F1016" s="22">
        <v>0</v>
      </c>
      <c r="G1016" s="22">
        <f t="shared" si="15"/>
        <v>-0.56000000000000005</v>
      </c>
    </row>
    <row r="1017" spans="1:7" hidden="1" x14ac:dyDescent="0.25">
      <c r="A1017" t="s">
        <v>3527</v>
      </c>
      <c r="B1017" t="s">
        <v>17</v>
      </c>
      <c r="C1017" t="s">
        <v>1227</v>
      </c>
      <c r="E1017" s="22">
        <v>-0.56000000000000005</v>
      </c>
      <c r="F1017" s="22">
        <v>0</v>
      </c>
      <c r="G1017" s="22">
        <f t="shared" si="15"/>
        <v>-0.56000000000000005</v>
      </c>
    </row>
    <row r="1018" spans="1:7" hidden="1" x14ac:dyDescent="0.25">
      <c r="A1018" t="s">
        <v>3528</v>
      </c>
      <c r="B1018" t="s">
        <v>17</v>
      </c>
      <c r="C1018" t="s">
        <v>3529</v>
      </c>
      <c r="E1018" s="22">
        <v>-0.56000000000000005</v>
      </c>
      <c r="F1018" s="22">
        <v>0</v>
      </c>
      <c r="G1018" s="22">
        <f t="shared" si="15"/>
        <v>-0.56000000000000005</v>
      </c>
    </row>
    <row r="1019" spans="1:7" hidden="1" x14ac:dyDescent="0.25">
      <c r="A1019" t="s">
        <v>3530</v>
      </c>
      <c r="B1019" t="s">
        <v>13</v>
      </c>
      <c r="C1019" t="s">
        <v>681</v>
      </c>
      <c r="E1019" s="22">
        <v>-0.56000000000000005</v>
      </c>
      <c r="F1019" s="22">
        <v>0</v>
      </c>
      <c r="G1019" s="22">
        <f t="shared" si="15"/>
        <v>-0.56000000000000005</v>
      </c>
    </row>
    <row r="1020" spans="1:7" hidden="1" x14ac:dyDescent="0.25">
      <c r="A1020" t="s">
        <v>1225</v>
      </c>
      <c r="B1020" t="s">
        <v>17</v>
      </c>
      <c r="C1020" t="s">
        <v>3430</v>
      </c>
      <c r="E1020" s="22">
        <v>-703.88</v>
      </c>
      <c r="F1020" s="22">
        <v>-3732.78</v>
      </c>
      <c r="G1020" s="22">
        <f t="shared" si="15"/>
        <v>3028.9</v>
      </c>
    </row>
    <row r="1021" spans="1:7" hidden="1" x14ac:dyDescent="0.25">
      <c r="A1021" t="s">
        <v>1226</v>
      </c>
      <c r="B1021" t="s">
        <v>17</v>
      </c>
      <c r="C1021" t="s">
        <v>1227</v>
      </c>
      <c r="E1021" s="22">
        <v>0</v>
      </c>
      <c r="F1021" s="22">
        <v>0</v>
      </c>
      <c r="G1021" s="22">
        <f t="shared" si="15"/>
        <v>0</v>
      </c>
    </row>
    <row r="1022" spans="1:7" hidden="1" x14ac:dyDescent="0.25">
      <c r="A1022" t="s">
        <v>1228</v>
      </c>
      <c r="B1022" t="s">
        <v>17</v>
      </c>
      <c r="C1022" t="s">
        <v>676</v>
      </c>
      <c r="E1022" s="22">
        <v>0</v>
      </c>
      <c r="F1022" s="22">
        <v>0</v>
      </c>
      <c r="G1022" s="22">
        <f t="shared" si="15"/>
        <v>0</v>
      </c>
    </row>
    <row r="1023" spans="1:7" hidden="1" x14ac:dyDescent="0.25">
      <c r="A1023" t="s">
        <v>1229</v>
      </c>
      <c r="B1023" t="s">
        <v>13</v>
      </c>
      <c r="C1023" t="s">
        <v>678</v>
      </c>
      <c r="E1023" s="22">
        <v>0</v>
      </c>
      <c r="F1023" s="22">
        <v>0</v>
      </c>
      <c r="G1023" s="22">
        <f t="shared" si="15"/>
        <v>0</v>
      </c>
    </row>
    <row r="1024" spans="1:7" hidden="1" x14ac:dyDescent="0.25">
      <c r="A1024" t="s">
        <v>1230</v>
      </c>
      <c r="B1024" t="s">
        <v>17</v>
      </c>
      <c r="C1024" t="s">
        <v>89</v>
      </c>
      <c r="E1024" s="22">
        <v>20</v>
      </c>
      <c r="F1024" s="22">
        <v>0</v>
      </c>
      <c r="G1024" s="22">
        <f t="shared" si="15"/>
        <v>20</v>
      </c>
    </row>
    <row r="1025" spans="1:7" hidden="1" x14ac:dyDescent="0.25">
      <c r="A1025" t="s">
        <v>1231</v>
      </c>
      <c r="B1025" t="s">
        <v>17</v>
      </c>
      <c r="C1025" t="s">
        <v>1232</v>
      </c>
      <c r="E1025" s="22">
        <v>20</v>
      </c>
      <c r="F1025" s="22">
        <v>0</v>
      </c>
      <c r="G1025" s="22">
        <f t="shared" si="15"/>
        <v>20</v>
      </c>
    </row>
    <row r="1026" spans="1:7" hidden="1" x14ac:dyDescent="0.25">
      <c r="A1026" t="s">
        <v>1233</v>
      </c>
      <c r="B1026" t="s">
        <v>13</v>
      </c>
      <c r="C1026" t="s">
        <v>1234</v>
      </c>
      <c r="E1026" s="22">
        <v>20</v>
      </c>
      <c r="F1026" s="22">
        <v>0</v>
      </c>
      <c r="G1026" s="22">
        <f t="shared" si="15"/>
        <v>20</v>
      </c>
    </row>
    <row r="1027" spans="1:7" hidden="1" x14ac:dyDescent="0.25">
      <c r="A1027" t="s">
        <v>3573</v>
      </c>
      <c r="B1027" t="s">
        <v>17</v>
      </c>
      <c r="C1027" t="s">
        <v>3743</v>
      </c>
      <c r="E1027" s="22">
        <v>-723.88</v>
      </c>
      <c r="F1027" s="22">
        <v>-3732.78</v>
      </c>
      <c r="G1027" s="22">
        <f t="shared" si="15"/>
        <v>3008.9</v>
      </c>
    </row>
    <row r="1028" spans="1:7" hidden="1" x14ac:dyDescent="0.25">
      <c r="A1028" t="s">
        <v>3574</v>
      </c>
      <c r="B1028" t="s">
        <v>17</v>
      </c>
      <c r="C1028" t="s">
        <v>3743</v>
      </c>
      <c r="E1028" s="22">
        <v>-723.88</v>
      </c>
      <c r="F1028" s="22">
        <v>-3732.78</v>
      </c>
      <c r="G1028" s="22">
        <f t="shared" si="15"/>
        <v>3008.9</v>
      </c>
    </row>
    <row r="1029" spans="1:7" hidden="1" x14ac:dyDescent="0.25">
      <c r="A1029" t="s">
        <v>3575</v>
      </c>
      <c r="B1029" t="s">
        <v>13</v>
      </c>
      <c r="C1029" t="s">
        <v>3743</v>
      </c>
      <c r="E1029" s="22">
        <v>-723.88</v>
      </c>
      <c r="F1029" s="22">
        <v>-3732.78</v>
      </c>
      <c r="G1029" s="22">
        <f t="shared" si="15"/>
        <v>3008.9</v>
      </c>
    </row>
    <row r="1030" spans="1:7" hidden="1" x14ac:dyDescent="0.25">
      <c r="A1030" t="s">
        <v>1235</v>
      </c>
      <c r="B1030" t="s">
        <v>17</v>
      </c>
      <c r="C1030" t="s">
        <v>1236</v>
      </c>
      <c r="E1030" s="22">
        <v>-18769.669999999998</v>
      </c>
      <c r="F1030" s="22">
        <v>-33709.449999999997</v>
      </c>
      <c r="G1030" s="22">
        <f t="shared" si="15"/>
        <v>14939.779999999999</v>
      </c>
    </row>
    <row r="1031" spans="1:7" hidden="1" x14ac:dyDescent="0.25">
      <c r="A1031" t="s">
        <v>1237</v>
      </c>
      <c r="B1031" t="s">
        <v>17</v>
      </c>
      <c r="C1031" t="s">
        <v>1227</v>
      </c>
      <c r="E1031" s="22">
        <v>0</v>
      </c>
      <c r="F1031" s="22">
        <v>0</v>
      </c>
      <c r="G1031" s="22">
        <f t="shared" si="15"/>
        <v>0</v>
      </c>
    </row>
    <row r="1032" spans="1:7" hidden="1" x14ac:dyDescent="0.25">
      <c r="A1032" t="s">
        <v>1238</v>
      </c>
      <c r="B1032" t="s">
        <v>17</v>
      </c>
      <c r="C1032" t="s">
        <v>644</v>
      </c>
      <c r="E1032" s="22">
        <v>0</v>
      </c>
      <c r="F1032" s="22">
        <v>0</v>
      </c>
      <c r="G1032" s="22">
        <f t="shared" si="15"/>
        <v>0</v>
      </c>
    </row>
    <row r="1033" spans="1:7" hidden="1" x14ac:dyDescent="0.25">
      <c r="A1033" t="s">
        <v>1239</v>
      </c>
      <c r="B1033" t="s">
        <v>13</v>
      </c>
      <c r="C1033" t="s">
        <v>644</v>
      </c>
      <c r="E1033" s="22">
        <v>0</v>
      </c>
      <c r="F1033" s="22">
        <v>0</v>
      </c>
      <c r="G1033" s="22">
        <f t="shared" ref="G1033:G1096" si="16">+E1033-F1033</f>
        <v>0</v>
      </c>
    </row>
    <row r="1034" spans="1:7" hidden="1" x14ac:dyDescent="0.25">
      <c r="A1034" t="s">
        <v>1240</v>
      </c>
      <c r="B1034" t="s">
        <v>13</v>
      </c>
      <c r="C1034" t="s">
        <v>671</v>
      </c>
      <c r="E1034" s="22">
        <v>0</v>
      </c>
      <c r="F1034" s="22">
        <v>0</v>
      </c>
      <c r="G1034" s="22">
        <f t="shared" si="16"/>
        <v>0</v>
      </c>
    </row>
    <row r="1035" spans="1:7" hidden="1" x14ac:dyDescent="0.25">
      <c r="A1035" t="s">
        <v>1241</v>
      </c>
      <c r="B1035" t="s">
        <v>13</v>
      </c>
      <c r="C1035" t="s">
        <v>673</v>
      </c>
      <c r="E1035" s="22">
        <v>0</v>
      </c>
      <c r="F1035" s="22">
        <v>0</v>
      </c>
      <c r="G1035" s="22">
        <f t="shared" si="16"/>
        <v>0</v>
      </c>
    </row>
    <row r="1036" spans="1:7" hidden="1" x14ac:dyDescent="0.25">
      <c r="A1036" t="s">
        <v>2544</v>
      </c>
      <c r="B1036" t="s">
        <v>13</v>
      </c>
      <c r="C1036" t="s">
        <v>1422</v>
      </c>
      <c r="E1036" s="22">
        <v>0</v>
      </c>
      <c r="F1036" s="22">
        <v>0</v>
      </c>
      <c r="G1036" s="22">
        <f t="shared" si="16"/>
        <v>0</v>
      </c>
    </row>
    <row r="1037" spans="1:7" hidden="1" x14ac:dyDescent="0.25">
      <c r="A1037" t="s">
        <v>1242</v>
      </c>
      <c r="B1037" t="s">
        <v>13</v>
      </c>
      <c r="C1037" t="s">
        <v>675</v>
      </c>
      <c r="E1037" s="22">
        <v>0</v>
      </c>
      <c r="F1037" s="22">
        <v>0</v>
      </c>
      <c r="G1037" s="22">
        <f t="shared" si="16"/>
        <v>0</v>
      </c>
    </row>
    <row r="1038" spans="1:7" hidden="1" x14ac:dyDescent="0.25">
      <c r="A1038" t="s">
        <v>1243</v>
      </c>
      <c r="B1038" t="s">
        <v>17</v>
      </c>
      <c r="C1038" t="s">
        <v>676</v>
      </c>
      <c r="E1038" s="22">
        <v>0</v>
      </c>
      <c r="F1038" s="22">
        <v>0</v>
      </c>
      <c r="G1038" s="22">
        <f t="shared" si="16"/>
        <v>0</v>
      </c>
    </row>
    <row r="1039" spans="1:7" hidden="1" x14ac:dyDescent="0.25">
      <c r="A1039" t="s">
        <v>1244</v>
      </c>
      <c r="B1039" t="s">
        <v>13</v>
      </c>
      <c r="C1039" t="s">
        <v>678</v>
      </c>
      <c r="E1039" s="22">
        <v>0</v>
      </c>
      <c r="F1039" s="22">
        <v>0</v>
      </c>
      <c r="G1039" s="22">
        <f t="shared" si="16"/>
        <v>0</v>
      </c>
    </row>
    <row r="1040" spans="1:7" hidden="1" x14ac:dyDescent="0.25">
      <c r="A1040" t="s">
        <v>1245</v>
      </c>
      <c r="B1040" t="s">
        <v>17</v>
      </c>
      <c r="C1040" t="s">
        <v>681</v>
      </c>
      <c r="E1040" s="22">
        <v>0</v>
      </c>
      <c r="F1040" s="22">
        <v>0</v>
      </c>
      <c r="G1040" s="22">
        <f t="shared" si="16"/>
        <v>0</v>
      </c>
    </row>
    <row r="1041" spans="1:7" hidden="1" x14ac:dyDescent="0.25">
      <c r="A1041" t="s">
        <v>1246</v>
      </c>
      <c r="B1041" t="s">
        <v>13</v>
      </c>
      <c r="C1041" t="s">
        <v>681</v>
      </c>
      <c r="E1041" s="22">
        <v>0</v>
      </c>
      <c r="F1041" s="22">
        <v>0</v>
      </c>
      <c r="G1041" s="22">
        <f t="shared" si="16"/>
        <v>0</v>
      </c>
    </row>
    <row r="1042" spans="1:7" hidden="1" x14ac:dyDescent="0.25">
      <c r="A1042" t="s">
        <v>1247</v>
      </c>
      <c r="B1042" t="s">
        <v>17</v>
      </c>
      <c r="C1042" t="s">
        <v>1072</v>
      </c>
      <c r="E1042" s="22">
        <v>0</v>
      </c>
      <c r="F1042" s="22">
        <v>0</v>
      </c>
      <c r="G1042" s="22">
        <f t="shared" si="16"/>
        <v>0</v>
      </c>
    </row>
    <row r="1043" spans="1:7" hidden="1" x14ac:dyDescent="0.25">
      <c r="A1043" t="s">
        <v>1248</v>
      </c>
      <c r="B1043" t="s">
        <v>13</v>
      </c>
      <c r="C1043" t="s">
        <v>1072</v>
      </c>
      <c r="E1043" s="22">
        <v>0</v>
      </c>
      <c r="F1043" s="22">
        <v>0</v>
      </c>
      <c r="G1043" s="22">
        <f t="shared" si="16"/>
        <v>0</v>
      </c>
    </row>
    <row r="1044" spans="1:7" hidden="1" x14ac:dyDescent="0.25">
      <c r="A1044" t="s">
        <v>1249</v>
      </c>
      <c r="B1044" t="s">
        <v>17</v>
      </c>
      <c r="C1044" t="s">
        <v>1250</v>
      </c>
      <c r="E1044" s="22">
        <v>15688.96</v>
      </c>
      <c r="F1044" s="22">
        <v>15315.03</v>
      </c>
      <c r="G1044" s="22">
        <f t="shared" si="16"/>
        <v>373.92999999999847</v>
      </c>
    </row>
    <row r="1045" spans="1:7" hidden="1" x14ac:dyDescent="0.25">
      <c r="A1045" t="s">
        <v>1251</v>
      </c>
      <c r="B1045" t="s">
        <v>17</v>
      </c>
      <c r="C1045" t="s">
        <v>1252</v>
      </c>
      <c r="E1045" s="22">
        <v>15688.96</v>
      </c>
      <c r="F1045" s="22">
        <v>15315.03</v>
      </c>
      <c r="G1045" s="22">
        <f t="shared" si="16"/>
        <v>373.92999999999847</v>
      </c>
    </row>
    <row r="1046" spans="1:7" hidden="1" x14ac:dyDescent="0.25">
      <c r="A1046" t="s">
        <v>1253</v>
      </c>
      <c r="B1046" t="s">
        <v>13</v>
      </c>
      <c r="C1046" t="s">
        <v>1070</v>
      </c>
      <c r="E1046" s="22">
        <v>15688.96</v>
      </c>
      <c r="F1046" s="22">
        <v>15315.03</v>
      </c>
      <c r="G1046" s="22">
        <f t="shared" si="16"/>
        <v>373.92999999999847</v>
      </c>
    </row>
    <row r="1047" spans="1:7" hidden="1" x14ac:dyDescent="0.25">
      <c r="A1047" t="s">
        <v>3431</v>
      </c>
      <c r="B1047" t="s">
        <v>17</v>
      </c>
      <c r="C1047" t="s">
        <v>2842</v>
      </c>
      <c r="E1047" s="22">
        <v>-37854.86</v>
      </c>
      <c r="F1047" s="22">
        <v>-48950.04</v>
      </c>
      <c r="G1047" s="22">
        <f t="shared" si="16"/>
        <v>11095.18</v>
      </c>
    </row>
    <row r="1048" spans="1:7" hidden="1" x14ac:dyDescent="0.25">
      <c r="A1048" t="s">
        <v>3432</v>
      </c>
      <c r="B1048" t="s">
        <v>17</v>
      </c>
      <c r="C1048" t="s">
        <v>2842</v>
      </c>
      <c r="E1048" s="22">
        <v>-37854.86</v>
      </c>
      <c r="F1048" s="22">
        <v>-48950.04</v>
      </c>
      <c r="G1048" s="22">
        <f t="shared" si="16"/>
        <v>11095.18</v>
      </c>
    </row>
    <row r="1049" spans="1:7" hidden="1" x14ac:dyDescent="0.25">
      <c r="A1049" t="s">
        <v>3433</v>
      </c>
      <c r="B1049" t="s">
        <v>13</v>
      </c>
      <c r="C1049" t="s">
        <v>2842</v>
      </c>
      <c r="E1049" s="22">
        <v>-37854.86</v>
      </c>
      <c r="F1049" s="22">
        <v>-48950.04</v>
      </c>
      <c r="G1049" s="22">
        <f t="shared" si="16"/>
        <v>11095.18</v>
      </c>
    </row>
    <row r="1050" spans="1:7" hidden="1" x14ac:dyDescent="0.25">
      <c r="A1050" t="s">
        <v>2951</v>
      </c>
      <c r="B1050" t="s">
        <v>17</v>
      </c>
      <c r="C1050" t="s">
        <v>2952</v>
      </c>
      <c r="E1050" s="22">
        <v>0</v>
      </c>
      <c r="F1050" s="22">
        <v>0</v>
      </c>
      <c r="G1050" s="22">
        <f t="shared" si="16"/>
        <v>0</v>
      </c>
    </row>
    <row r="1051" spans="1:7" hidden="1" x14ac:dyDescent="0.25">
      <c r="A1051" t="s">
        <v>2953</v>
      </c>
      <c r="B1051" t="s">
        <v>17</v>
      </c>
      <c r="C1051" t="s">
        <v>3434</v>
      </c>
      <c r="E1051" s="22">
        <v>0</v>
      </c>
      <c r="F1051" s="22">
        <v>0</v>
      </c>
      <c r="G1051" s="22">
        <f t="shared" si="16"/>
        <v>0</v>
      </c>
    </row>
    <row r="1052" spans="1:7" hidden="1" x14ac:dyDescent="0.25">
      <c r="A1052" t="s">
        <v>2954</v>
      </c>
      <c r="B1052" t="s">
        <v>13</v>
      </c>
      <c r="C1052" t="s">
        <v>671</v>
      </c>
      <c r="E1052" s="22">
        <v>0</v>
      </c>
      <c r="F1052" s="22">
        <v>0</v>
      </c>
      <c r="G1052" s="22">
        <f t="shared" si="16"/>
        <v>0</v>
      </c>
    </row>
    <row r="1053" spans="1:7" hidden="1" x14ac:dyDescent="0.25">
      <c r="A1053" t="s">
        <v>2845</v>
      </c>
      <c r="B1053" t="s">
        <v>17</v>
      </c>
      <c r="C1053" t="s">
        <v>2846</v>
      </c>
      <c r="E1053" s="22">
        <v>3487.79</v>
      </c>
      <c r="F1053" s="22">
        <v>0.06</v>
      </c>
      <c r="G1053" s="22">
        <f t="shared" si="16"/>
        <v>3487.73</v>
      </c>
    </row>
    <row r="1054" spans="1:7" hidden="1" x14ac:dyDescent="0.25">
      <c r="A1054" t="s">
        <v>2847</v>
      </c>
      <c r="B1054" t="s">
        <v>17</v>
      </c>
      <c r="C1054" t="s">
        <v>2848</v>
      </c>
      <c r="E1054" s="22">
        <v>3487.79</v>
      </c>
      <c r="F1054" s="22">
        <v>0.06</v>
      </c>
      <c r="G1054" s="22">
        <f t="shared" si="16"/>
        <v>3487.73</v>
      </c>
    </row>
    <row r="1055" spans="1:7" hidden="1" x14ac:dyDescent="0.25">
      <c r="A1055" t="s">
        <v>2849</v>
      </c>
      <c r="B1055" t="s">
        <v>13</v>
      </c>
      <c r="C1055" t="s">
        <v>3435</v>
      </c>
      <c r="E1055" s="22">
        <v>3487.79</v>
      </c>
      <c r="F1055" s="22">
        <v>0.06</v>
      </c>
      <c r="G1055" s="22">
        <f t="shared" si="16"/>
        <v>3487.73</v>
      </c>
    </row>
    <row r="1056" spans="1:7" hidden="1" x14ac:dyDescent="0.25">
      <c r="A1056" t="s">
        <v>1254</v>
      </c>
      <c r="B1056" t="s">
        <v>17</v>
      </c>
      <c r="C1056" t="s">
        <v>1407</v>
      </c>
      <c r="E1056" s="22">
        <v>-91.56</v>
      </c>
      <c r="F1056" s="22">
        <v>-74.5</v>
      </c>
      <c r="G1056" s="22">
        <f t="shared" si="16"/>
        <v>-17.060000000000002</v>
      </c>
    </row>
    <row r="1057" spans="1:7" hidden="1" x14ac:dyDescent="0.25">
      <c r="A1057" t="s">
        <v>1255</v>
      </c>
      <c r="B1057" t="s">
        <v>17</v>
      </c>
      <c r="C1057" t="s">
        <v>642</v>
      </c>
      <c r="E1057" s="22">
        <v>-91.56</v>
      </c>
      <c r="F1057" s="22">
        <v>-74.5</v>
      </c>
      <c r="G1057" s="22">
        <f t="shared" si="16"/>
        <v>-17.060000000000002</v>
      </c>
    </row>
    <row r="1058" spans="1:7" hidden="1" x14ac:dyDescent="0.25">
      <c r="A1058" t="s">
        <v>1256</v>
      </c>
      <c r="B1058" t="s">
        <v>13</v>
      </c>
      <c r="C1058" t="s">
        <v>644</v>
      </c>
      <c r="E1058" s="22">
        <v>-91.56</v>
      </c>
      <c r="F1058" s="22">
        <v>-74.5</v>
      </c>
      <c r="G1058" s="22">
        <f t="shared" si="16"/>
        <v>-17.060000000000002</v>
      </c>
    </row>
    <row r="1059" spans="1:7" hidden="1" x14ac:dyDescent="0.25">
      <c r="A1059" t="s">
        <v>1257</v>
      </c>
      <c r="B1059" t="s">
        <v>17</v>
      </c>
      <c r="C1059" t="s">
        <v>953</v>
      </c>
      <c r="E1059" s="22">
        <v>49</v>
      </c>
      <c r="F1059" s="22">
        <v>49</v>
      </c>
      <c r="G1059" s="22">
        <f t="shared" si="16"/>
        <v>0</v>
      </c>
    </row>
    <row r="1060" spans="1:7" hidden="1" x14ac:dyDescent="0.25">
      <c r="A1060" t="s">
        <v>1258</v>
      </c>
      <c r="B1060" t="s">
        <v>17</v>
      </c>
      <c r="C1060" t="s">
        <v>953</v>
      </c>
      <c r="E1060" s="22">
        <v>49</v>
      </c>
      <c r="F1060" s="22">
        <v>49</v>
      </c>
      <c r="G1060" s="22">
        <f t="shared" si="16"/>
        <v>0</v>
      </c>
    </row>
    <row r="1061" spans="1:7" hidden="1" x14ac:dyDescent="0.25">
      <c r="A1061" t="s">
        <v>1259</v>
      </c>
      <c r="B1061" t="s">
        <v>17</v>
      </c>
      <c r="C1061" t="s">
        <v>1260</v>
      </c>
      <c r="E1061" s="22">
        <v>0</v>
      </c>
      <c r="F1061" s="22">
        <v>0</v>
      </c>
      <c r="G1061" s="22">
        <f t="shared" si="16"/>
        <v>0</v>
      </c>
    </row>
    <row r="1062" spans="1:7" hidden="1" x14ac:dyDescent="0.25">
      <c r="A1062" t="s">
        <v>1261</v>
      </c>
      <c r="B1062" t="s">
        <v>13</v>
      </c>
      <c r="C1062" t="s">
        <v>957</v>
      </c>
      <c r="E1062" s="22">
        <v>0</v>
      </c>
      <c r="F1062" s="22">
        <v>0</v>
      </c>
      <c r="G1062" s="22">
        <f t="shared" si="16"/>
        <v>0</v>
      </c>
    </row>
    <row r="1063" spans="1:7" hidden="1" x14ac:dyDescent="0.25">
      <c r="A1063" t="s">
        <v>1262</v>
      </c>
      <c r="B1063" t="s">
        <v>13</v>
      </c>
      <c r="C1063" t="s">
        <v>1263</v>
      </c>
      <c r="E1063" s="22">
        <v>0</v>
      </c>
      <c r="F1063" s="22">
        <v>0</v>
      </c>
      <c r="G1063" s="22">
        <f t="shared" si="16"/>
        <v>0</v>
      </c>
    </row>
    <row r="1064" spans="1:7" hidden="1" x14ac:dyDescent="0.25">
      <c r="A1064" t="s">
        <v>1264</v>
      </c>
      <c r="B1064" t="s">
        <v>13</v>
      </c>
      <c r="C1064" t="s">
        <v>1265</v>
      </c>
      <c r="E1064" s="22">
        <v>0</v>
      </c>
      <c r="F1064" s="22">
        <v>0</v>
      </c>
      <c r="G1064" s="22">
        <f t="shared" si="16"/>
        <v>0</v>
      </c>
    </row>
    <row r="1065" spans="1:7" hidden="1" x14ac:dyDescent="0.25">
      <c r="A1065" t="s">
        <v>1266</v>
      </c>
      <c r="B1065" t="s">
        <v>13</v>
      </c>
      <c r="C1065" t="s">
        <v>1267</v>
      </c>
      <c r="E1065" s="22">
        <v>0</v>
      </c>
      <c r="F1065" s="22">
        <v>0</v>
      </c>
      <c r="G1065" s="22">
        <f t="shared" si="16"/>
        <v>0</v>
      </c>
    </row>
    <row r="1066" spans="1:7" hidden="1" x14ac:dyDescent="0.25">
      <c r="A1066" t="s">
        <v>2899</v>
      </c>
      <c r="B1066" t="s">
        <v>13</v>
      </c>
      <c r="C1066" t="s">
        <v>2900</v>
      </c>
      <c r="E1066" s="22">
        <v>0</v>
      </c>
      <c r="F1066" s="22">
        <v>0</v>
      </c>
      <c r="G1066" s="22">
        <f t="shared" si="16"/>
        <v>0</v>
      </c>
    </row>
    <row r="1067" spans="1:7" hidden="1" x14ac:dyDescent="0.25">
      <c r="A1067" t="s">
        <v>1268</v>
      </c>
      <c r="B1067" t="s">
        <v>17</v>
      </c>
      <c r="C1067" t="s">
        <v>1269</v>
      </c>
      <c r="E1067" s="22">
        <v>49</v>
      </c>
      <c r="F1067" s="22">
        <v>49</v>
      </c>
      <c r="G1067" s="22">
        <f t="shared" si="16"/>
        <v>0</v>
      </c>
    </row>
    <row r="1068" spans="1:7" hidden="1" x14ac:dyDescent="0.25">
      <c r="A1068" t="s">
        <v>1270</v>
      </c>
      <c r="B1068" t="s">
        <v>13</v>
      </c>
      <c r="C1068" t="s">
        <v>1271</v>
      </c>
      <c r="E1068" s="22">
        <v>49</v>
      </c>
      <c r="F1068" s="22">
        <v>49</v>
      </c>
      <c r="G1068" s="22">
        <f t="shared" si="16"/>
        <v>0</v>
      </c>
    </row>
    <row r="1069" spans="1:7" hidden="1" x14ac:dyDescent="0.25">
      <c r="A1069" t="s">
        <v>1272</v>
      </c>
      <c r="B1069" t="s">
        <v>13</v>
      </c>
      <c r="C1069" t="s">
        <v>1273</v>
      </c>
      <c r="E1069" s="22">
        <v>0</v>
      </c>
      <c r="F1069" s="22">
        <v>0</v>
      </c>
      <c r="G1069" s="22">
        <f t="shared" si="16"/>
        <v>0</v>
      </c>
    </row>
    <row r="1070" spans="1:7" hidden="1" x14ac:dyDescent="0.25">
      <c r="A1070" t="s">
        <v>1274</v>
      </c>
      <c r="B1070" t="s">
        <v>13</v>
      </c>
      <c r="C1070" t="s">
        <v>1275</v>
      </c>
      <c r="E1070" s="22">
        <v>0</v>
      </c>
      <c r="F1070" s="22">
        <v>0</v>
      </c>
      <c r="G1070" s="22">
        <f t="shared" si="16"/>
        <v>0</v>
      </c>
    </row>
    <row r="1071" spans="1:7" hidden="1" x14ac:dyDescent="0.25">
      <c r="A1071" t="s">
        <v>2996</v>
      </c>
      <c r="B1071" t="s">
        <v>13</v>
      </c>
      <c r="C1071" t="s">
        <v>2997</v>
      </c>
      <c r="E1071" s="22">
        <v>0</v>
      </c>
      <c r="F1071" s="22">
        <v>0</v>
      </c>
      <c r="G1071" s="22">
        <f t="shared" si="16"/>
        <v>0</v>
      </c>
    </row>
    <row r="1072" spans="1:7" hidden="1" x14ac:dyDescent="0.25">
      <c r="A1072" t="s">
        <v>1276</v>
      </c>
      <c r="B1072" t="s">
        <v>17</v>
      </c>
      <c r="C1072" t="s">
        <v>1277</v>
      </c>
      <c r="E1072" s="22">
        <v>0</v>
      </c>
      <c r="F1072" s="22">
        <v>0</v>
      </c>
      <c r="G1072" s="22">
        <f t="shared" si="16"/>
        <v>0</v>
      </c>
    </row>
    <row r="1073" spans="1:7" hidden="1" x14ac:dyDescent="0.25">
      <c r="A1073" t="s">
        <v>1278</v>
      </c>
      <c r="B1073" t="s">
        <v>17</v>
      </c>
      <c r="C1073" t="s">
        <v>1279</v>
      </c>
      <c r="E1073" s="22">
        <v>0</v>
      </c>
      <c r="F1073" s="22">
        <v>0</v>
      </c>
      <c r="G1073" s="22">
        <f t="shared" si="16"/>
        <v>0</v>
      </c>
    </row>
    <row r="1074" spans="1:7" hidden="1" x14ac:dyDescent="0.25">
      <c r="A1074" t="s">
        <v>1280</v>
      </c>
      <c r="B1074" t="s">
        <v>17</v>
      </c>
      <c r="C1074" t="s">
        <v>1279</v>
      </c>
      <c r="E1074" s="22">
        <v>0</v>
      </c>
      <c r="F1074" s="22">
        <v>0</v>
      </c>
      <c r="G1074" s="22">
        <f t="shared" si="16"/>
        <v>0</v>
      </c>
    </row>
    <row r="1075" spans="1:7" hidden="1" x14ac:dyDescent="0.25">
      <c r="A1075" t="s">
        <v>1281</v>
      </c>
      <c r="B1075" t="s">
        <v>13</v>
      </c>
      <c r="C1075" t="s">
        <v>1279</v>
      </c>
      <c r="E1075" s="22">
        <v>0</v>
      </c>
      <c r="F1075" s="22">
        <v>0</v>
      </c>
      <c r="G1075" s="22">
        <f t="shared" si="16"/>
        <v>0</v>
      </c>
    </row>
    <row r="1076" spans="1:7" hidden="1" x14ac:dyDescent="0.25">
      <c r="A1076" t="s">
        <v>1282</v>
      </c>
      <c r="B1076" t="s">
        <v>17</v>
      </c>
      <c r="C1076" t="s">
        <v>1283</v>
      </c>
      <c r="E1076" s="22">
        <v>77725.11</v>
      </c>
      <c r="F1076" s="22">
        <v>41839.51</v>
      </c>
      <c r="G1076" s="22">
        <f t="shared" si="16"/>
        <v>35885.599999999999</v>
      </c>
    </row>
    <row r="1077" spans="1:7" hidden="1" x14ac:dyDescent="0.25">
      <c r="A1077" t="s">
        <v>1284</v>
      </c>
      <c r="B1077" t="s">
        <v>17</v>
      </c>
      <c r="C1077" t="s">
        <v>994</v>
      </c>
      <c r="E1077" s="22">
        <v>8049.3</v>
      </c>
      <c r="F1077" s="22">
        <v>8306.34</v>
      </c>
      <c r="G1077" s="22">
        <f t="shared" si="16"/>
        <v>-257.03999999999996</v>
      </c>
    </row>
    <row r="1078" spans="1:7" hidden="1" x14ac:dyDescent="0.25">
      <c r="A1078" t="s">
        <v>1285</v>
      </c>
      <c r="B1078" t="s">
        <v>17</v>
      </c>
      <c r="C1078" t="s">
        <v>996</v>
      </c>
      <c r="E1078" s="22">
        <v>8049.3</v>
      </c>
      <c r="F1078" s="22">
        <v>8306.34</v>
      </c>
      <c r="G1078" s="22">
        <f t="shared" si="16"/>
        <v>-257.03999999999996</v>
      </c>
    </row>
    <row r="1079" spans="1:7" hidden="1" x14ac:dyDescent="0.25">
      <c r="A1079" t="s">
        <v>2745</v>
      </c>
      <c r="B1079" t="s">
        <v>13</v>
      </c>
      <c r="C1079" t="s">
        <v>2746</v>
      </c>
      <c r="E1079" s="22">
        <v>4110.6499999999996</v>
      </c>
      <c r="F1079" s="22">
        <v>3737.71</v>
      </c>
      <c r="G1079" s="22">
        <f t="shared" si="16"/>
        <v>372.9399999999996</v>
      </c>
    </row>
    <row r="1080" spans="1:7" hidden="1" x14ac:dyDescent="0.25">
      <c r="A1080" t="s">
        <v>1286</v>
      </c>
      <c r="B1080" t="s">
        <v>13</v>
      </c>
      <c r="C1080" t="s">
        <v>1287</v>
      </c>
      <c r="E1080" s="22">
        <v>3938.65</v>
      </c>
      <c r="F1080" s="22">
        <v>4568.63</v>
      </c>
      <c r="G1080" s="22">
        <f t="shared" si="16"/>
        <v>-629.98</v>
      </c>
    </row>
    <row r="1081" spans="1:7" hidden="1" x14ac:dyDescent="0.25">
      <c r="A1081" t="s">
        <v>1288</v>
      </c>
      <c r="B1081" t="s">
        <v>17</v>
      </c>
      <c r="C1081" t="s">
        <v>1289</v>
      </c>
      <c r="E1081" s="22">
        <v>69675.81</v>
      </c>
      <c r="F1081" s="22">
        <v>33533.17</v>
      </c>
      <c r="G1081" s="22">
        <f t="shared" si="16"/>
        <v>36142.639999999999</v>
      </c>
    </row>
    <row r="1082" spans="1:7" hidden="1" x14ac:dyDescent="0.25">
      <c r="A1082" t="s">
        <v>1290</v>
      </c>
      <c r="B1082" t="s">
        <v>17</v>
      </c>
      <c r="C1082" t="s">
        <v>996</v>
      </c>
      <c r="E1082" s="22">
        <v>69675.81</v>
      </c>
      <c r="F1082" s="22">
        <v>33533.17</v>
      </c>
      <c r="G1082" s="22">
        <f t="shared" si="16"/>
        <v>36142.639999999999</v>
      </c>
    </row>
    <row r="1083" spans="1:7" hidden="1" x14ac:dyDescent="0.25">
      <c r="A1083" t="s">
        <v>1291</v>
      </c>
      <c r="B1083" t="s">
        <v>13</v>
      </c>
      <c r="C1083" t="s">
        <v>1005</v>
      </c>
      <c r="E1083" s="22">
        <v>69675.81</v>
      </c>
      <c r="F1083" s="22">
        <v>33533.17</v>
      </c>
      <c r="G1083" s="22">
        <f t="shared" si="16"/>
        <v>36142.639999999999</v>
      </c>
    </row>
    <row r="1084" spans="1:7" hidden="1" x14ac:dyDescent="0.25">
      <c r="A1084" t="s">
        <v>1292</v>
      </c>
      <c r="B1084" t="s">
        <v>17</v>
      </c>
      <c r="C1084" t="s">
        <v>1293</v>
      </c>
      <c r="E1084" s="22">
        <v>2738603.59</v>
      </c>
      <c r="F1084" s="22">
        <v>2076807.34</v>
      </c>
      <c r="G1084" s="22">
        <f t="shared" si="16"/>
        <v>661796.24999999977</v>
      </c>
    </row>
    <row r="1085" spans="1:7" hidden="1" x14ac:dyDescent="0.25">
      <c r="A1085" t="s">
        <v>1294</v>
      </c>
      <c r="B1085" t="s">
        <v>17</v>
      </c>
      <c r="C1085" t="s">
        <v>1293</v>
      </c>
      <c r="E1085" s="22">
        <v>2738603.59</v>
      </c>
      <c r="F1085" s="22">
        <v>2076807.34</v>
      </c>
      <c r="G1085" s="22">
        <f t="shared" si="16"/>
        <v>661796.24999999977</v>
      </c>
    </row>
    <row r="1086" spans="1:7" hidden="1" x14ac:dyDescent="0.25">
      <c r="A1086" t="s">
        <v>1295</v>
      </c>
      <c r="B1086" t="s">
        <v>17</v>
      </c>
      <c r="C1086" t="s">
        <v>1296</v>
      </c>
      <c r="E1086" s="22">
        <v>24875</v>
      </c>
      <c r="F1086" s="22">
        <v>151485.26</v>
      </c>
      <c r="G1086" s="22">
        <f t="shared" si="16"/>
        <v>-126610.26000000001</v>
      </c>
    </row>
    <row r="1087" spans="1:7" hidden="1" x14ac:dyDescent="0.25">
      <c r="A1087" t="s">
        <v>1297</v>
      </c>
      <c r="B1087" t="s">
        <v>13</v>
      </c>
      <c r="C1087" t="s">
        <v>1296</v>
      </c>
      <c r="E1087" s="22">
        <v>24875</v>
      </c>
      <c r="F1087" s="22">
        <v>151485.26</v>
      </c>
      <c r="G1087" s="22">
        <f t="shared" si="16"/>
        <v>-126610.26000000001</v>
      </c>
    </row>
    <row r="1088" spans="1:7" hidden="1" x14ac:dyDescent="0.25">
      <c r="A1088" t="s">
        <v>1298</v>
      </c>
      <c r="B1088" t="s">
        <v>17</v>
      </c>
      <c r="C1088" t="s">
        <v>1299</v>
      </c>
      <c r="E1088" s="22">
        <v>2712702.4</v>
      </c>
      <c r="F1088" s="22">
        <v>1924295.89</v>
      </c>
      <c r="G1088" s="22">
        <f t="shared" si="16"/>
        <v>788406.51</v>
      </c>
    </row>
    <row r="1089" spans="1:7" hidden="1" x14ac:dyDescent="0.25">
      <c r="A1089" t="s">
        <v>1300</v>
      </c>
      <c r="B1089" t="s">
        <v>13</v>
      </c>
      <c r="C1089" t="s">
        <v>1299</v>
      </c>
      <c r="E1089" s="22">
        <v>2712702.4</v>
      </c>
      <c r="F1089" s="22">
        <v>1924295.89</v>
      </c>
      <c r="G1089" s="22">
        <f t="shared" si="16"/>
        <v>788406.51</v>
      </c>
    </row>
    <row r="1090" spans="1:7" hidden="1" x14ac:dyDescent="0.25">
      <c r="A1090" t="s">
        <v>1301</v>
      </c>
      <c r="B1090" t="s">
        <v>17</v>
      </c>
      <c r="C1090" t="s">
        <v>676</v>
      </c>
      <c r="E1090" s="22">
        <v>1026.19</v>
      </c>
      <c r="F1090" s="22">
        <v>1026.19</v>
      </c>
      <c r="G1090" s="22">
        <f t="shared" si="16"/>
        <v>0</v>
      </c>
    </row>
    <row r="1091" spans="1:7" hidden="1" x14ac:dyDescent="0.25">
      <c r="A1091" t="s">
        <v>1302</v>
      </c>
      <c r="B1091" t="s">
        <v>13</v>
      </c>
      <c r="C1091" t="s">
        <v>676</v>
      </c>
      <c r="E1091" s="22">
        <v>1026.19</v>
      </c>
      <c r="F1091" s="22">
        <v>1026.19</v>
      </c>
      <c r="G1091" s="22">
        <f t="shared" si="16"/>
        <v>0</v>
      </c>
    </row>
    <row r="1092" spans="1:7" hidden="1" x14ac:dyDescent="0.25">
      <c r="A1092" t="s">
        <v>1303</v>
      </c>
      <c r="B1092" t="s">
        <v>17</v>
      </c>
      <c r="C1092" t="s">
        <v>1304</v>
      </c>
      <c r="E1092" s="22">
        <v>850732.83</v>
      </c>
      <c r="F1092" s="22">
        <v>1061566.17</v>
      </c>
      <c r="G1092" s="22">
        <f t="shared" si="16"/>
        <v>-210833.33999999997</v>
      </c>
    </row>
    <row r="1093" spans="1:7" hidden="1" x14ac:dyDescent="0.25">
      <c r="A1093" t="s">
        <v>1305</v>
      </c>
      <c r="B1093" t="s">
        <v>17</v>
      </c>
      <c r="C1093" t="s">
        <v>1304</v>
      </c>
      <c r="E1093" s="22">
        <v>850732.83</v>
      </c>
      <c r="F1093" s="22">
        <v>1061566.17</v>
      </c>
      <c r="G1093" s="22">
        <f t="shared" si="16"/>
        <v>-210833.33999999997</v>
      </c>
    </row>
    <row r="1094" spans="1:7" hidden="1" x14ac:dyDescent="0.25">
      <c r="A1094" t="s">
        <v>1306</v>
      </c>
      <c r="B1094" t="s">
        <v>17</v>
      </c>
      <c r="C1094" t="s">
        <v>1304</v>
      </c>
      <c r="E1094" s="22">
        <v>850732.83</v>
      </c>
      <c r="F1094" s="22">
        <v>1061566.17</v>
      </c>
      <c r="G1094" s="22">
        <f t="shared" si="16"/>
        <v>-210833.33999999997</v>
      </c>
    </row>
    <row r="1095" spans="1:7" hidden="1" x14ac:dyDescent="0.25">
      <c r="A1095" t="s">
        <v>1307</v>
      </c>
      <c r="B1095" t="s">
        <v>13</v>
      </c>
      <c r="C1095" t="s">
        <v>1308</v>
      </c>
      <c r="E1095" s="22">
        <v>850732.83</v>
      </c>
      <c r="F1095" s="22">
        <v>1061566.17</v>
      </c>
      <c r="G1095" s="22">
        <f t="shared" si="16"/>
        <v>-210833.33999999997</v>
      </c>
    </row>
    <row r="1096" spans="1:7" hidden="1" x14ac:dyDescent="0.25">
      <c r="A1096" t="s">
        <v>1309</v>
      </c>
      <c r="B1096" t="s">
        <v>17</v>
      </c>
      <c r="C1096" t="s">
        <v>1310</v>
      </c>
      <c r="E1096" s="22">
        <v>2534.84</v>
      </c>
      <c r="F1096" s="22">
        <v>2057.71</v>
      </c>
      <c r="G1096" s="22">
        <f t="shared" si="16"/>
        <v>477.13000000000011</v>
      </c>
    </row>
    <row r="1097" spans="1:7" hidden="1" x14ac:dyDescent="0.25">
      <c r="A1097" t="s">
        <v>1311</v>
      </c>
      <c r="B1097" t="s">
        <v>17</v>
      </c>
      <c r="C1097" t="s">
        <v>1310</v>
      </c>
      <c r="E1097" s="22">
        <v>2534.84</v>
      </c>
      <c r="F1097" s="22">
        <v>2057.71</v>
      </c>
      <c r="G1097" s="22">
        <f t="shared" ref="G1097:G1160" si="17">+E1097-F1097</f>
        <v>477.13000000000011</v>
      </c>
    </row>
    <row r="1098" spans="1:7" hidden="1" x14ac:dyDescent="0.25">
      <c r="A1098" t="s">
        <v>1312</v>
      </c>
      <c r="B1098" t="s">
        <v>17</v>
      </c>
      <c r="C1098" t="s">
        <v>1310</v>
      </c>
      <c r="E1098" s="22">
        <v>2534.84</v>
      </c>
      <c r="F1098" s="22">
        <v>2057.71</v>
      </c>
      <c r="G1098" s="22">
        <f t="shared" si="17"/>
        <v>477.13000000000011</v>
      </c>
    </row>
    <row r="1099" spans="1:7" hidden="1" x14ac:dyDescent="0.25">
      <c r="A1099" t="s">
        <v>1313</v>
      </c>
      <c r="B1099" t="s">
        <v>13</v>
      </c>
      <c r="C1099" t="s">
        <v>1314</v>
      </c>
      <c r="E1099" s="22">
        <v>2534.84</v>
      </c>
      <c r="F1099" s="22">
        <v>2057.71</v>
      </c>
      <c r="G1099" s="22">
        <f t="shared" si="17"/>
        <v>477.13000000000011</v>
      </c>
    </row>
    <row r="1100" spans="1:7" hidden="1" x14ac:dyDescent="0.25">
      <c r="A1100" t="s">
        <v>250</v>
      </c>
      <c r="B1100" t="s">
        <v>17</v>
      </c>
      <c r="C1100" t="s">
        <v>251</v>
      </c>
      <c r="E1100" s="22">
        <v>263081.98</v>
      </c>
      <c r="F1100" s="22">
        <v>274567.33</v>
      </c>
      <c r="G1100" s="22">
        <f t="shared" si="17"/>
        <v>-11485.350000000035</v>
      </c>
    </row>
    <row r="1101" spans="1:7" hidden="1" x14ac:dyDescent="0.25">
      <c r="A1101" t="s">
        <v>252</v>
      </c>
      <c r="B1101" t="s">
        <v>17</v>
      </c>
      <c r="C1101" t="s">
        <v>251</v>
      </c>
      <c r="E1101" s="22">
        <v>263081.98</v>
      </c>
      <c r="F1101" s="22">
        <v>274567.33</v>
      </c>
      <c r="G1101" s="22">
        <f t="shared" si="17"/>
        <v>-11485.350000000035</v>
      </c>
    </row>
    <row r="1102" spans="1:7" hidden="1" x14ac:dyDescent="0.25">
      <c r="A1102" t="s">
        <v>253</v>
      </c>
      <c r="B1102" t="s">
        <v>17</v>
      </c>
      <c r="C1102" t="s">
        <v>251</v>
      </c>
      <c r="E1102" s="22">
        <v>263081.98</v>
      </c>
      <c r="F1102" s="22">
        <v>274567.33</v>
      </c>
      <c r="G1102" s="22">
        <f t="shared" si="17"/>
        <v>-11485.350000000035</v>
      </c>
    </row>
    <row r="1103" spans="1:7" hidden="1" x14ac:dyDescent="0.25">
      <c r="A1103" t="s">
        <v>254</v>
      </c>
      <c r="B1103" t="s">
        <v>17</v>
      </c>
      <c r="C1103" t="s">
        <v>255</v>
      </c>
      <c r="E1103" s="22">
        <v>110627.26</v>
      </c>
      <c r="F1103" s="22">
        <v>111204.54</v>
      </c>
      <c r="G1103" s="22">
        <f t="shared" si="17"/>
        <v>-577.27999999999884</v>
      </c>
    </row>
    <row r="1104" spans="1:7" hidden="1" x14ac:dyDescent="0.25">
      <c r="A1104" t="s">
        <v>256</v>
      </c>
      <c r="B1104" t="s">
        <v>17</v>
      </c>
      <c r="C1104" t="s">
        <v>255</v>
      </c>
      <c r="E1104" s="22">
        <v>110627.26</v>
      </c>
      <c r="F1104" s="22">
        <v>111204.54</v>
      </c>
      <c r="G1104" s="22">
        <f t="shared" si="17"/>
        <v>-577.27999999999884</v>
      </c>
    </row>
    <row r="1105" spans="1:7" hidden="1" x14ac:dyDescent="0.25">
      <c r="A1105" t="s">
        <v>1315</v>
      </c>
      <c r="B1105" t="s">
        <v>17</v>
      </c>
      <c r="C1105" t="s">
        <v>1316</v>
      </c>
      <c r="E1105" s="22">
        <v>6384.75</v>
      </c>
      <c r="F1105" s="22">
        <v>6667.39</v>
      </c>
      <c r="G1105" s="22">
        <f t="shared" si="17"/>
        <v>-282.64000000000033</v>
      </c>
    </row>
    <row r="1106" spans="1:7" hidden="1" x14ac:dyDescent="0.25">
      <c r="A1106" t="s">
        <v>1317</v>
      </c>
      <c r="B1106" t="s">
        <v>17</v>
      </c>
      <c r="C1106" t="s">
        <v>46</v>
      </c>
      <c r="E1106" s="22">
        <v>6384.75</v>
      </c>
      <c r="F1106" s="22">
        <v>6667.39</v>
      </c>
      <c r="G1106" s="22">
        <f t="shared" si="17"/>
        <v>-282.64000000000033</v>
      </c>
    </row>
    <row r="1107" spans="1:7" hidden="1" x14ac:dyDescent="0.25">
      <c r="A1107" t="s">
        <v>1318</v>
      </c>
      <c r="B1107" t="s">
        <v>17</v>
      </c>
      <c r="C1107" t="s">
        <v>1079</v>
      </c>
      <c r="E1107" s="22">
        <v>47.22</v>
      </c>
      <c r="F1107" s="22">
        <v>43.08</v>
      </c>
      <c r="G1107" s="22">
        <f t="shared" si="17"/>
        <v>4.1400000000000006</v>
      </c>
    </row>
    <row r="1108" spans="1:7" hidden="1" x14ac:dyDescent="0.25">
      <c r="A1108" t="s">
        <v>1319</v>
      </c>
      <c r="B1108" t="s">
        <v>13</v>
      </c>
      <c r="C1108" t="s">
        <v>1079</v>
      </c>
      <c r="E1108" s="22">
        <v>47.22</v>
      </c>
      <c r="F1108" s="22">
        <v>43.08</v>
      </c>
      <c r="G1108" s="22">
        <f t="shared" si="17"/>
        <v>4.1400000000000006</v>
      </c>
    </row>
    <row r="1109" spans="1:7" hidden="1" x14ac:dyDescent="0.25">
      <c r="A1109" t="s">
        <v>1320</v>
      </c>
      <c r="B1109" t="s">
        <v>17</v>
      </c>
      <c r="C1109" t="s">
        <v>1321</v>
      </c>
      <c r="E1109" s="22">
        <v>186.35</v>
      </c>
      <c r="F1109" s="22">
        <v>1080.23</v>
      </c>
      <c r="G1109" s="22">
        <f t="shared" si="17"/>
        <v>-893.88</v>
      </c>
    </row>
    <row r="1110" spans="1:7" hidden="1" x14ac:dyDescent="0.25">
      <c r="A1110" t="s">
        <v>1322</v>
      </c>
      <c r="B1110" t="s">
        <v>13</v>
      </c>
      <c r="C1110" t="s">
        <v>1321</v>
      </c>
      <c r="E1110" s="22">
        <v>186.35</v>
      </c>
      <c r="F1110" s="22">
        <v>1080.23</v>
      </c>
      <c r="G1110" s="22">
        <f t="shared" si="17"/>
        <v>-893.88</v>
      </c>
    </row>
    <row r="1111" spans="1:7" hidden="1" x14ac:dyDescent="0.25">
      <c r="A1111" t="s">
        <v>1323</v>
      </c>
      <c r="B1111" t="s">
        <v>17</v>
      </c>
      <c r="C1111" t="s">
        <v>3172</v>
      </c>
      <c r="E1111" s="22">
        <v>6151.18</v>
      </c>
      <c r="F1111" s="22">
        <v>5544.08</v>
      </c>
      <c r="G1111" s="22">
        <f t="shared" si="17"/>
        <v>607.10000000000036</v>
      </c>
    </row>
    <row r="1112" spans="1:7" hidden="1" x14ac:dyDescent="0.25">
      <c r="A1112" t="s">
        <v>1324</v>
      </c>
      <c r="B1112" t="s">
        <v>13</v>
      </c>
      <c r="C1112" t="s">
        <v>3172</v>
      </c>
      <c r="E1112" s="22">
        <v>6151.18</v>
      </c>
      <c r="F1112" s="22">
        <v>5544.08</v>
      </c>
      <c r="G1112" s="22">
        <f t="shared" si="17"/>
        <v>607.10000000000036</v>
      </c>
    </row>
    <row r="1113" spans="1:7" hidden="1" x14ac:dyDescent="0.25">
      <c r="A1113" t="s">
        <v>1325</v>
      </c>
      <c r="B1113" t="s">
        <v>17</v>
      </c>
      <c r="C1113" t="s">
        <v>1326</v>
      </c>
      <c r="E1113" s="22">
        <v>33912.51</v>
      </c>
      <c r="F1113" s="22">
        <v>31106.06</v>
      </c>
      <c r="G1113" s="22">
        <f t="shared" si="17"/>
        <v>2806.4500000000007</v>
      </c>
    </row>
    <row r="1114" spans="1:7" hidden="1" x14ac:dyDescent="0.25">
      <c r="A1114" t="s">
        <v>1327</v>
      </c>
      <c r="B1114" t="s">
        <v>17</v>
      </c>
      <c r="C1114" t="s">
        <v>1326</v>
      </c>
      <c r="E1114" s="22">
        <v>33912.51</v>
      </c>
      <c r="F1114" s="22">
        <v>31106.06</v>
      </c>
      <c r="G1114" s="22">
        <f t="shared" si="17"/>
        <v>2806.4500000000007</v>
      </c>
    </row>
    <row r="1115" spans="1:7" hidden="1" x14ac:dyDescent="0.25">
      <c r="A1115" t="s">
        <v>1328</v>
      </c>
      <c r="B1115" t="s">
        <v>17</v>
      </c>
      <c r="C1115" t="s">
        <v>1326</v>
      </c>
      <c r="E1115" s="22">
        <v>33912.51</v>
      </c>
      <c r="F1115" s="22">
        <v>31106.06</v>
      </c>
      <c r="G1115" s="22">
        <f t="shared" si="17"/>
        <v>2806.4500000000007</v>
      </c>
    </row>
    <row r="1116" spans="1:7" hidden="1" x14ac:dyDescent="0.25">
      <c r="A1116" t="s">
        <v>1329</v>
      </c>
      <c r="B1116" t="s">
        <v>13</v>
      </c>
      <c r="C1116" t="s">
        <v>1330</v>
      </c>
      <c r="E1116" s="22">
        <v>13756.79</v>
      </c>
      <c r="F1116" s="22">
        <v>12357.64</v>
      </c>
      <c r="G1116" s="22">
        <f t="shared" si="17"/>
        <v>1399.1500000000015</v>
      </c>
    </row>
    <row r="1117" spans="1:7" hidden="1" x14ac:dyDescent="0.25">
      <c r="A1117" t="s">
        <v>1331</v>
      </c>
      <c r="B1117" t="s">
        <v>13</v>
      </c>
      <c r="C1117" t="s">
        <v>1332</v>
      </c>
      <c r="E1117" s="22">
        <v>15040.13</v>
      </c>
      <c r="F1117" s="22">
        <v>13632.83</v>
      </c>
      <c r="G1117" s="22">
        <f t="shared" si="17"/>
        <v>1407.2999999999993</v>
      </c>
    </row>
    <row r="1118" spans="1:7" hidden="1" x14ac:dyDescent="0.25">
      <c r="A1118" t="s">
        <v>3472</v>
      </c>
      <c r="B1118" t="s">
        <v>13</v>
      </c>
      <c r="C1118" t="s">
        <v>3473</v>
      </c>
      <c r="E1118" s="22">
        <v>5115.59</v>
      </c>
      <c r="F1118" s="22">
        <v>5115.59</v>
      </c>
      <c r="G1118" s="22">
        <f t="shared" si="17"/>
        <v>0</v>
      </c>
    </row>
    <row r="1119" spans="1:7" hidden="1" x14ac:dyDescent="0.25">
      <c r="A1119" t="s">
        <v>1333</v>
      </c>
      <c r="B1119" t="s">
        <v>17</v>
      </c>
      <c r="C1119" t="s">
        <v>1334</v>
      </c>
      <c r="E1119" s="22">
        <v>64932.28</v>
      </c>
      <c r="F1119" s="22">
        <v>66758.37</v>
      </c>
      <c r="G1119" s="22">
        <f t="shared" si="17"/>
        <v>-1826.0899999999965</v>
      </c>
    </row>
    <row r="1120" spans="1:7" hidden="1" x14ac:dyDescent="0.25">
      <c r="A1120" t="s">
        <v>1335</v>
      </c>
      <c r="B1120" t="s">
        <v>17</v>
      </c>
      <c r="C1120" t="s">
        <v>1334</v>
      </c>
      <c r="E1120" s="22">
        <v>64932.28</v>
      </c>
      <c r="F1120" s="22">
        <v>66758.37</v>
      </c>
      <c r="G1120" s="22">
        <f t="shared" si="17"/>
        <v>-1826.0899999999965</v>
      </c>
    </row>
    <row r="1121" spans="1:7" hidden="1" x14ac:dyDescent="0.25">
      <c r="A1121" t="s">
        <v>1336</v>
      </c>
      <c r="B1121" t="s">
        <v>17</v>
      </c>
      <c r="C1121" t="s">
        <v>1334</v>
      </c>
      <c r="E1121" s="22">
        <v>64932.28</v>
      </c>
      <c r="F1121" s="22">
        <v>66758.37</v>
      </c>
      <c r="G1121" s="22">
        <f t="shared" si="17"/>
        <v>-1826.0899999999965</v>
      </c>
    </row>
    <row r="1122" spans="1:7" hidden="1" x14ac:dyDescent="0.25">
      <c r="A1122" t="s">
        <v>1337</v>
      </c>
      <c r="B1122" t="s">
        <v>13</v>
      </c>
      <c r="C1122" t="s">
        <v>1334</v>
      </c>
      <c r="E1122" s="22">
        <v>64932.28</v>
      </c>
      <c r="F1122" s="22">
        <v>66758.37</v>
      </c>
      <c r="G1122" s="22">
        <f t="shared" si="17"/>
        <v>-1826.0899999999965</v>
      </c>
    </row>
    <row r="1123" spans="1:7" hidden="1" x14ac:dyDescent="0.25">
      <c r="A1123" t="s">
        <v>3194</v>
      </c>
      <c r="B1123" t="s">
        <v>17</v>
      </c>
      <c r="C1123" t="s">
        <v>3744</v>
      </c>
      <c r="E1123" s="22">
        <v>2029.19</v>
      </c>
      <c r="F1123" s="22">
        <v>2841.95</v>
      </c>
      <c r="G1123" s="22">
        <f t="shared" si="17"/>
        <v>-812.75999999999976</v>
      </c>
    </row>
    <row r="1124" spans="1:7" hidden="1" x14ac:dyDescent="0.25">
      <c r="A1124" t="s">
        <v>3195</v>
      </c>
      <c r="B1124" t="s">
        <v>17</v>
      </c>
      <c r="C1124" t="s">
        <v>3744</v>
      </c>
      <c r="E1124" s="22">
        <v>2029.19</v>
      </c>
      <c r="F1124" s="22">
        <v>2841.95</v>
      </c>
      <c r="G1124" s="22">
        <f t="shared" si="17"/>
        <v>-812.75999999999976</v>
      </c>
    </row>
    <row r="1125" spans="1:7" hidden="1" x14ac:dyDescent="0.25">
      <c r="A1125" t="s">
        <v>3196</v>
      </c>
      <c r="B1125" t="s">
        <v>17</v>
      </c>
      <c r="C1125" t="s">
        <v>3744</v>
      </c>
      <c r="E1125" s="22">
        <v>2029.19</v>
      </c>
      <c r="F1125" s="22">
        <v>2841.95</v>
      </c>
      <c r="G1125" s="22">
        <f t="shared" si="17"/>
        <v>-812.75999999999976</v>
      </c>
    </row>
    <row r="1126" spans="1:7" hidden="1" x14ac:dyDescent="0.25">
      <c r="A1126" t="s">
        <v>3197</v>
      </c>
      <c r="B1126" t="s">
        <v>13</v>
      </c>
      <c r="C1126" t="s">
        <v>3198</v>
      </c>
      <c r="E1126" s="22">
        <v>242.78</v>
      </c>
      <c r="F1126" s="22">
        <v>1106.75</v>
      </c>
      <c r="G1126" s="22">
        <f t="shared" si="17"/>
        <v>-863.97</v>
      </c>
    </row>
    <row r="1127" spans="1:7" hidden="1" x14ac:dyDescent="0.25">
      <c r="A1127" t="s">
        <v>3199</v>
      </c>
      <c r="B1127" t="s">
        <v>13</v>
      </c>
      <c r="C1127" t="s">
        <v>3200</v>
      </c>
      <c r="E1127" s="22">
        <v>1786.41</v>
      </c>
      <c r="F1127" s="22">
        <v>1735.2</v>
      </c>
      <c r="G1127" s="22">
        <f t="shared" si="17"/>
        <v>51.210000000000036</v>
      </c>
    </row>
    <row r="1128" spans="1:7" hidden="1" x14ac:dyDescent="0.25">
      <c r="A1128" t="s">
        <v>3201</v>
      </c>
      <c r="B1128" t="s">
        <v>17</v>
      </c>
      <c r="C1128" t="s">
        <v>3745</v>
      </c>
      <c r="E1128" s="22">
        <v>3368.53</v>
      </c>
      <c r="F1128" s="22">
        <v>3830.77</v>
      </c>
      <c r="G1128" s="22">
        <f t="shared" si="17"/>
        <v>-462.23999999999978</v>
      </c>
    </row>
    <row r="1129" spans="1:7" hidden="1" x14ac:dyDescent="0.25">
      <c r="A1129" t="s">
        <v>3202</v>
      </c>
      <c r="B1129" t="s">
        <v>17</v>
      </c>
      <c r="C1129" t="s">
        <v>3745</v>
      </c>
      <c r="E1129" s="22">
        <v>3368.53</v>
      </c>
      <c r="F1129" s="22">
        <v>3830.77</v>
      </c>
      <c r="G1129" s="22">
        <f t="shared" si="17"/>
        <v>-462.23999999999978</v>
      </c>
    </row>
    <row r="1130" spans="1:7" hidden="1" x14ac:dyDescent="0.25">
      <c r="A1130" t="s">
        <v>3203</v>
      </c>
      <c r="B1130" t="s">
        <v>17</v>
      </c>
      <c r="C1130" t="s">
        <v>3745</v>
      </c>
      <c r="E1130" s="22">
        <v>3368.53</v>
      </c>
      <c r="F1130" s="22">
        <v>3830.77</v>
      </c>
      <c r="G1130" s="22">
        <f t="shared" si="17"/>
        <v>-462.23999999999978</v>
      </c>
    </row>
    <row r="1131" spans="1:7" hidden="1" x14ac:dyDescent="0.25">
      <c r="A1131" t="s">
        <v>3204</v>
      </c>
      <c r="B1131" t="s">
        <v>13</v>
      </c>
      <c r="C1131" t="s">
        <v>3746</v>
      </c>
      <c r="E1131" s="22">
        <v>3368.53</v>
      </c>
      <c r="F1131" s="22">
        <v>3830.77</v>
      </c>
      <c r="G1131" s="22">
        <f t="shared" si="17"/>
        <v>-462.23999999999978</v>
      </c>
    </row>
    <row r="1132" spans="1:7" hidden="1" x14ac:dyDescent="0.25">
      <c r="A1132" t="s">
        <v>257</v>
      </c>
      <c r="B1132" t="s">
        <v>17</v>
      </c>
      <c r="C1132" t="s">
        <v>258</v>
      </c>
      <c r="E1132" s="22">
        <v>30625.89</v>
      </c>
      <c r="F1132" s="22">
        <v>33191.14</v>
      </c>
      <c r="G1132" s="22">
        <f t="shared" si="17"/>
        <v>-2565.25</v>
      </c>
    </row>
    <row r="1133" spans="1:7" hidden="1" x14ac:dyDescent="0.25">
      <c r="A1133" t="s">
        <v>259</v>
      </c>
      <c r="B1133" t="s">
        <v>17</v>
      </c>
      <c r="C1133" t="s">
        <v>258</v>
      </c>
      <c r="E1133" s="22">
        <v>30625.89</v>
      </c>
      <c r="F1133" s="22">
        <v>33191.14</v>
      </c>
      <c r="G1133" s="22">
        <f t="shared" si="17"/>
        <v>-2565.25</v>
      </c>
    </row>
    <row r="1134" spans="1:7" hidden="1" x14ac:dyDescent="0.25">
      <c r="A1134" t="s">
        <v>1338</v>
      </c>
      <c r="B1134" t="s">
        <v>17</v>
      </c>
      <c r="C1134" t="s">
        <v>258</v>
      </c>
      <c r="E1134" s="22">
        <v>30625.89</v>
      </c>
      <c r="F1134" s="22">
        <v>33191.14</v>
      </c>
      <c r="G1134" s="22">
        <f t="shared" si="17"/>
        <v>-2565.25</v>
      </c>
    </row>
    <row r="1135" spans="1:7" hidden="1" x14ac:dyDescent="0.25">
      <c r="A1135" t="s">
        <v>1339</v>
      </c>
      <c r="B1135" t="s">
        <v>17</v>
      </c>
      <c r="C1135" t="s">
        <v>258</v>
      </c>
      <c r="E1135" s="22">
        <v>30625.89</v>
      </c>
      <c r="F1135" s="22">
        <v>33191.14</v>
      </c>
      <c r="G1135" s="22">
        <f t="shared" si="17"/>
        <v>-2565.25</v>
      </c>
    </row>
    <row r="1136" spans="1:7" hidden="1" x14ac:dyDescent="0.25">
      <c r="A1136" t="s">
        <v>1340</v>
      </c>
      <c r="B1136" t="s">
        <v>17</v>
      </c>
      <c r="C1136" t="s">
        <v>258</v>
      </c>
      <c r="E1136" s="22">
        <v>30625.89</v>
      </c>
      <c r="F1136" s="22">
        <v>33191.14</v>
      </c>
      <c r="G1136" s="22">
        <f t="shared" si="17"/>
        <v>-2565.25</v>
      </c>
    </row>
    <row r="1137" spans="1:7" hidden="1" x14ac:dyDescent="0.25">
      <c r="A1137" t="s">
        <v>1341</v>
      </c>
      <c r="B1137" t="s">
        <v>13</v>
      </c>
      <c r="C1137" t="s">
        <v>258</v>
      </c>
      <c r="E1137" s="22">
        <v>30625.89</v>
      </c>
      <c r="F1137" s="22">
        <v>33191.14</v>
      </c>
      <c r="G1137" s="22">
        <f t="shared" si="17"/>
        <v>-2565.25</v>
      </c>
    </row>
    <row r="1138" spans="1:7" hidden="1" x14ac:dyDescent="0.25">
      <c r="A1138" t="s">
        <v>260</v>
      </c>
      <c r="B1138" t="s">
        <v>17</v>
      </c>
      <c r="C1138" t="s">
        <v>261</v>
      </c>
      <c r="E1138" s="22">
        <v>52899.99</v>
      </c>
      <c r="F1138" s="22">
        <v>57497.49</v>
      </c>
      <c r="G1138" s="22">
        <f t="shared" si="17"/>
        <v>-4597.5</v>
      </c>
    </row>
    <row r="1139" spans="1:7" hidden="1" x14ac:dyDescent="0.25">
      <c r="A1139" t="s">
        <v>262</v>
      </c>
      <c r="B1139" t="s">
        <v>17</v>
      </c>
      <c r="C1139" t="s">
        <v>261</v>
      </c>
      <c r="E1139" s="22">
        <v>52899.99</v>
      </c>
      <c r="F1139" s="22">
        <v>57497.49</v>
      </c>
      <c r="G1139" s="22">
        <f t="shared" si="17"/>
        <v>-4597.5</v>
      </c>
    </row>
    <row r="1140" spans="1:7" hidden="1" x14ac:dyDescent="0.25">
      <c r="A1140" t="s">
        <v>1342</v>
      </c>
      <c r="B1140" t="s">
        <v>17</v>
      </c>
      <c r="C1140" t="s">
        <v>261</v>
      </c>
      <c r="E1140" s="22">
        <v>52899.99</v>
      </c>
      <c r="F1140" s="22">
        <v>57497.49</v>
      </c>
      <c r="G1140" s="22">
        <f t="shared" si="17"/>
        <v>-4597.5</v>
      </c>
    </row>
    <row r="1141" spans="1:7" hidden="1" x14ac:dyDescent="0.25">
      <c r="A1141" t="s">
        <v>1343</v>
      </c>
      <c r="B1141" t="s">
        <v>17</v>
      </c>
      <c r="C1141" t="s">
        <v>261</v>
      </c>
      <c r="E1141" s="22">
        <v>52899.99</v>
      </c>
      <c r="F1141" s="22">
        <v>57497.49</v>
      </c>
      <c r="G1141" s="22">
        <f t="shared" si="17"/>
        <v>-4597.5</v>
      </c>
    </row>
    <row r="1142" spans="1:7" hidden="1" x14ac:dyDescent="0.25">
      <c r="A1142" t="s">
        <v>1344</v>
      </c>
      <c r="B1142" t="s">
        <v>17</v>
      </c>
      <c r="C1142" t="s">
        <v>261</v>
      </c>
      <c r="E1142" s="22">
        <v>52899.99</v>
      </c>
      <c r="F1142" s="22">
        <v>57497.49</v>
      </c>
      <c r="G1142" s="22">
        <f t="shared" si="17"/>
        <v>-4597.5</v>
      </c>
    </row>
    <row r="1143" spans="1:7" hidden="1" x14ac:dyDescent="0.25">
      <c r="A1143" t="s">
        <v>1345</v>
      </c>
      <c r="B1143" t="s">
        <v>13</v>
      </c>
      <c r="C1143" t="s">
        <v>261</v>
      </c>
      <c r="E1143" s="22">
        <v>52899.99</v>
      </c>
      <c r="F1143" s="22">
        <v>57497.49</v>
      </c>
      <c r="G1143" s="22">
        <f t="shared" si="17"/>
        <v>-4597.5</v>
      </c>
    </row>
    <row r="1144" spans="1:7" hidden="1" x14ac:dyDescent="0.25">
      <c r="A1144" t="s">
        <v>263</v>
      </c>
      <c r="B1144" t="s">
        <v>17</v>
      </c>
      <c r="C1144" t="s">
        <v>264</v>
      </c>
      <c r="E1144" s="22">
        <v>68928.84</v>
      </c>
      <c r="F1144" s="22">
        <v>72674.16</v>
      </c>
      <c r="G1144" s="22">
        <f t="shared" si="17"/>
        <v>-3745.320000000007</v>
      </c>
    </row>
    <row r="1145" spans="1:7" hidden="1" x14ac:dyDescent="0.25">
      <c r="A1145" t="s">
        <v>265</v>
      </c>
      <c r="B1145" t="s">
        <v>17</v>
      </c>
      <c r="C1145" t="s">
        <v>264</v>
      </c>
      <c r="E1145" s="22">
        <v>68928.84</v>
      </c>
      <c r="F1145" s="22">
        <v>72674.16</v>
      </c>
      <c r="G1145" s="22">
        <f t="shared" si="17"/>
        <v>-3745.320000000007</v>
      </c>
    </row>
    <row r="1146" spans="1:7" hidden="1" x14ac:dyDescent="0.25">
      <c r="A1146" t="s">
        <v>1346</v>
      </c>
      <c r="B1146" t="s">
        <v>17</v>
      </c>
      <c r="C1146" t="s">
        <v>264</v>
      </c>
      <c r="E1146" s="22">
        <v>68928.84</v>
      </c>
      <c r="F1146" s="22">
        <v>72674.16</v>
      </c>
      <c r="G1146" s="22">
        <f t="shared" si="17"/>
        <v>-3745.320000000007</v>
      </c>
    </row>
    <row r="1147" spans="1:7" hidden="1" x14ac:dyDescent="0.25">
      <c r="A1147" t="s">
        <v>1347</v>
      </c>
      <c r="B1147" t="s">
        <v>17</v>
      </c>
      <c r="C1147" t="s">
        <v>264</v>
      </c>
      <c r="E1147" s="22">
        <v>68928.84</v>
      </c>
      <c r="F1147" s="22">
        <v>72674.16</v>
      </c>
      <c r="G1147" s="22">
        <f t="shared" si="17"/>
        <v>-3745.320000000007</v>
      </c>
    </row>
    <row r="1148" spans="1:7" hidden="1" x14ac:dyDescent="0.25">
      <c r="A1148" t="s">
        <v>1348</v>
      </c>
      <c r="B1148" t="s">
        <v>17</v>
      </c>
      <c r="C1148" t="s">
        <v>264</v>
      </c>
      <c r="E1148" s="22">
        <v>68928.84</v>
      </c>
      <c r="F1148" s="22">
        <v>72674.16</v>
      </c>
      <c r="G1148" s="22">
        <f t="shared" si="17"/>
        <v>-3745.320000000007</v>
      </c>
    </row>
    <row r="1149" spans="1:7" hidden="1" x14ac:dyDescent="0.25">
      <c r="A1149" t="s">
        <v>1349</v>
      </c>
      <c r="B1149" t="s">
        <v>13</v>
      </c>
      <c r="C1149" t="s">
        <v>264</v>
      </c>
      <c r="E1149" s="22">
        <v>68928.84</v>
      </c>
      <c r="F1149" s="22">
        <v>72674.16</v>
      </c>
      <c r="G1149" s="22">
        <f t="shared" si="17"/>
        <v>-3745.320000000007</v>
      </c>
    </row>
    <row r="1150" spans="1:7" hidden="1" x14ac:dyDescent="0.25">
      <c r="A1150" t="s">
        <v>266</v>
      </c>
      <c r="B1150" t="s">
        <v>17</v>
      </c>
      <c r="C1150" t="s">
        <v>267</v>
      </c>
      <c r="E1150" s="22">
        <v>1958768.97</v>
      </c>
      <c r="F1150" s="22">
        <v>1992470.4</v>
      </c>
      <c r="G1150" s="22">
        <f t="shared" si="17"/>
        <v>-33701.429999999935</v>
      </c>
    </row>
    <row r="1151" spans="1:7" hidden="1" x14ac:dyDescent="0.25">
      <c r="A1151" t="s">
        <v>268</v>
      </c>
      <c r="B1151" t="s">
        <v>17</v>
      </c>
      <c r="C1151" t="s">
        <v>267</v>
      </c>
      <c r="E1151" s="22">
        <v>1958768.97</v>
      </c>
      <c r="F1151" s="22">
        <v>1992470.4</v>
      </c>
      <c r="G1151" s="22">
        <f t="shared" si="17"/>
        <v>-33701.429999999935</v>
      </c>
    </row>
    <row r="1152" spans="1:7" hidden="1" x14ac:dyDescent="0.25">
      <c r="A1152" t="s">
        <v>269</v>
      </c>
      <c r="B1152" t="s">
        <v>17</v>
      </c>
      <c r="C1152" t="s">
        <v>270</v>
      </c>
      <c r="E1152" s="22">
        <v>1336664.32</v>
      </c>
      <c r="F1152" s="22">
        <v>1381865.92</v>
      </c>
      <c r="G1152" s="22">
        <f t="shared" si="17"/>
        <v>-45201.59999999986</v>
      </c>
    </row>
    <row r="1153" spans="1:7" hidden="1" x14ac:dyDescent="0.25">
      <c r="A1153" t="s">
        <v>271</v>
      </c>
      <c r="B1153" t="s">
        <v>17</v>
      </c>
      <c r="C1153" t="s">
        <v>272</v>
      </c>
      <c r="E1153" s="22">
        <v>133817.92000000001</v>
      </c>
      <c r="F1153" s="22">
        <v>130738.61</v>
      </c>
      <c r="G1153" s="22">
        <f t="shared" si="17"/>
        <v>3079.3100000000122</v>
      </c>
    </row>
    <row r="1154" spans="1:7" hidden="1" x14ac:dyDescent="0.25">
      <c r="A1154" t="s">
        <v>273</v>
      </c>
      <c r="B1154" t="s">
        <v>17</v>
      </c>
      <c r="C1154" t="s">
        <v>73</v>
      </c>
      <c r="E1154" s="22">
        <v>133817.92000000001</v>
      </c>
      <c r="F1154" s="22">
        <v>130738.61</v>
      </c>
      <c r="G1154" s="22">
        <f t="shared" si="17"/>
        <v>3079.3100000000122</v>
      </c>
    </row>
    <row r="1155" spans="1:7" hidden="1" x14ac:dyDescent="0.25">
      <c r="A1155" t="s">
        <v>1350</v>
      </c>
      <c r="B1155" t="s">
        <v>17</v>
      </c>
      <c r="C1155" t="s">
        <v>1351</v>
      </c>
      <c r="E1155" s="22">
        <v>133817.92000000001</v>
      </c>
      <c r="F1155" s="22">
        <v>130738.61</v>
      </c>
      <c r="G1155" s="22">
        <f t="shared" si="17"/>
        <v>3079.3100000000122</v>
      </c>
    </row>
    <row r="1156" spans="1:7" hidden="1" x14ac:dyDescent="0.25">
      <c r="A1156" t="s">
        <v>1352</v>
      </c>
      <c r="B1156" t="s">
        <v>17</v>
      </c>
      <c r="C1156" t="s">
        <v>1351</v>
      </c>
      <c r="E1156" s="22">
        <v>133817.92000000001</v>
      </c>
      <c r="F1156" s="22">
        <v>130738.61</v>
      </c>
      <c r="G1156" s="22">
        <f t="shared" si="17"/>
        <v>3079.3100000000122</v>
      </c>
    </row>
    <row r="1157" spans="1:7" hidden="1" x14ac:dyDescent="0.25">
      <c r="A1157" t="s">
        <v>1353</v>
      </c>
      <c r="B1157" t="s">
        <v>17</v>
      </c>
      <c r="C1157" t="s">
        <v>1351</v>
      </c>
      <c r="E1157" s="22">
        <v>133817.92000000001</v>
      </c>
      <c r="F1157" s="22">
        <v>130738.61</v>
      </c>
      <c r="G1157" s="22">
        <f t="shared" si="17"/>
        <v>3079.3100000000122</v>
      </c>
    </row>
    <row r="1158" spans="1:7" hidden="1" x14ac:dyDescent="0.25">
      <c r="A1158" t="s">
        <v>1354</v>
      </c>
      <c r="B1158" t="s">
        <v>13</v>
      </c>
      <c r="C1158" t="s">
        <v>1351</v>
      </c>
      <c r="E1158" s="22">
        <v>133817.92000000001</v>
      </c>
      <c r="F1158" s="22">
        <v>130738.61</v>
      </c>
      <c r="G1158" s="22">
        <f t="shared" si="17"/>
        <v>3079.3100000000122</v>
      </c>
    </row>
    <row r="1159" spans="1:7" hidden="1" x14ac:dyDescent="0.25">
      <c r="A1159" t="s">
        <v>274</v>
      </c>
      <c r="B1159" t="s">
        <v>17</v>
      </c>
      <c r="C1159" t="s">
        <v>275</v>
      </c>
      <c r="E1159" s="22">
        <v>227624.51</v>
      </c>
      <c r="F1159" s="22">
        <v>240674.1</v>
      </c>
      <c r="G1159" s="22">
        <f t="shared" si="17"/>
        <v>-13049.589999999997</v>
      </c>
    </row>
    <row r="1160" spans="1:7" hidden="1" x14ac:dyDescent="0.25">
      <c r="A1160" t="s">
        <v>276</v>
      </c>
      <c r="B1160" t="s">
        <v>17</v>
      </c>
      <c r="C1160" t="s">
        <v>73</v>
      </c>
      <c r="E1160" s="22">
        <v>227624.51</v>
      </c>
      <c r="F1160" s="22">
        <v>240674.1</v>
      </c>
      <c r="G1160" s="22">
        <f t="shared" si="17"/>
        <v>-13049.589999999997</v>
      </c>
    </row>
    <row r="1161" spans="1:7" hidden="1" x14ac:dyDescent="0.25">
      <c r="A1161" t="s">
        <v>1355</v>
      </c>
      <c r="B1161" t="s">
        <v>17</v>
      </c>
      <c r="C1161" t="s">
        <v>3747</v>
      </c>
      <c r="E1161" s="22">
        <v>227624.51</v>
      </c>
      <c r="F1161" s="22">
        <v>240674.1</v>
      </c>
      <c r="G1161" s="22">
        <f t="shared" ref="G1161:G1224" si="18">+E1161-F1161</f>
        <v>-13049.589999999997</v>
      </c>
    </row>
    <row r="1162" spans="1:7" hidden="1" x14ac:dyDescent="0.25">
      <c r="A1162" t="s">
        <v>1356</v>
      </c>
      <c r="B1162" t="s">
        <v>17</v>
      </c>
      <c r="C1162" t="s">
        <v>3747</v>
      </c>
      <c r="E1162" s="22">
        <v>227624.51</v>
      </c>
      <c r="F1162" s="22">
        <v>240674.1</v>
      </c>
      <c r="G1162" s="22">
        <f t="shared" si="18"/>
        <v>-13049.589999999997</v>
      </c>
    </row>
    <row r="1163" spans="1:7" hidden="1" x14ac:dyDescent="0.25">
      <c r="A1163" t="s">
        <v>1357</v>
      </c>
      <c r="B1163" t="s">
        <v>17</v>
      </c>
      <c r="C1163" t="s">
        <v>3747</v>
      </c>
      <c r="E1163" s="22">
        <v>227624.51</v>
      </c>
      <c r="F1163" s="22">
        <v>240674.1</v>
      </c>
      <c r="G1163" s="22">
        <f t="shared" si="18"/>
        <v>-13049.589999999997</v>
      </c>
    </row>
    <row r="1164" spans="1:7" hidden="1" x14ac:dyDescent="0.25">
      <c r="A1164" t="s">
        <v>1358</v>
      </c>
      <c r="B1164" t="s">
        <v>13</v>
      </c>
      <c r="C1164" t="s">
        <v>3747</v>
      </c>
      <c r="E1164" s="22">
        <v>227624.51</v>
      </c>
      <c r="F1164" s="22">
        <v>240674.1</v>
      </c>
      <c r="G1164" s="22">
        <f t="shared" si="18"/>
        <v>-13049.589999999997</v>
      </c>
    </row>
    <row r="1165" spans="1:7" hidden="1" x14ac:dyDescent="0.25">
      <c r="A1165" t="s">
        <v>277</v>
      </c>
      <c r="B1165" t="s">
        <v>17</v>
      </c>
      <c r="C1165" t="s">
        <v>278</v>
      </c>
      <c r="E1165" s="22">
        <v>329054.99</v>
      </c>
      <c r="F1165" s="22">
        <v>362533.72</v>
      </c>
      <c r="G1165" s="22">
        <f t="shared" si="18"/>
        <v>-33478.729999999981</v>
      </c>
    </row>
    <row r="1166" spans="1:7" hidden="1" x14ac:dyDescent="0.25">
      <c r="A1166" t="s">
        <v>279</v>
      </c>
      <c r="B1166" t="s">
        <v>17</v>
      </c>
      <c r="C1166" t="s">
        <v>73</v>
      </c>
      <c r="E1166" s="22">
        <v>329054.99</v>
      </c>
      <c r="F1166" s="22">
        <v>362533.72</v>
      </c>
      <c r="G1166" s="22">
        <f t="shared" si="18"/>
        <v>-33478.729999999981</v>
      </c>
    </row>
    <row r="1167" spans="1:7" hidden="1" x14ac:dyDescent="0.25">
      <c r="A1167" t="s">
        <v>1359</v>
      </c>
      <c r="B1167" t="s">
        <v>17</v>
      </c>
      <c r="C1167" t="s">
        <v>1360</v>
      </c>
      <c r="E1167" s="22">
        <v>329054.99</v>
      </c>
      <c r="F1167" s="22">
        <v>362533.72</v>
      </c>
      <c r="G1167" s="22">
        <f t="shared" si="18"/>
        <v>-33478.729999999981</v>
      </c>
    </row>
    <row r="1168" spans="1:7" hidden="1" x14ac:dyDescent="0.25">
      <c r="A1168" t="s">
        <v>1361</v>
      </c>
      <c r="B1168" t="s">
        <v>17</v>
      </c>
      <c r="C1168" t="s">
        <v>1360</v>
      </c>
      <c r="E1168" s="22">
        <v>329054.99</v>
      </c>
      <c r="F1168" s="22">
        <v>362533.72</v>
      </c>
      <c r="G1168" s="22">
        <f t="shared" si="18"/>
        <v>-33478.729999999981</v>
      </c>
    </row>
    <row r="1169" spans="1:7" hidden="1" x14ac:dyDescent="0.25">
      <c r="A1169" t="s">
        <v>1362</v>
      </c>
      <c r="B1169" t="s">
        <v>17</v>
      </c>
      <c r="C1169" t="s">
        <v>1360</v>
      </c>
      <c r="E1169" s="22">
        <v>329054.99</v>
      </c>
      <c r="F1169" s="22">
        <v>362533.72</v>
      </c>
      <c r="G1169" s="22">
        <f t="shared" si="18"/>
        <v>-33478.729999999981</v>
      </c>
    </row>
    <row r="1170" spans="1:7" hidden="1" x14ac:dyDescent="0.25">
      <c r="A1170" t="s">
        <v>1363</v>
      </c>
      <c r="B1170" t="s">
        <v>13</v>
      </c>
      <c r="C1170" t="s">
        <v>1360</v>
      </c>
      <c r="E1170" s="22">
        <v>329054.99</v>
      </c>
      <c r="F1170" s="22">
        <v>362533.72</v>
      </c>
      <c r="G1170" s="22">
        <f t="shared" si="18"/>
        <v>-33478.729999999981</v>
      </c>
    </row>
    <row r="1171" spans="1:7" hidden="1" x14ac:dyDescent="0.25">
      <c r="A1171" t="s">
        <v>280</v>
      </c>
      <c r="B1171" t="s">
        <v>17</v>
      </c>
      <c r="C1171" t="s">
        <v>281</v>
      </c>
      <c r="E1171" s="22">
        <v>646166.9</v>
      </c>
      <c r="F1171" s="22">
        <v>647919.49</v>
      </c>
      <c r="G1171" s="22">
        <f t="shared" si="18"/>
        <v>-1752.5899999999674</v>
      </c>
    </row>
    <row r="1172" spans="1:7" hidden="1" x14ac:dyDescent="0.25">
      <c r="A1172" t="s">
        <v>282</v>
      </c>
      <c r="B1172" t="s">
        <v>17</v>
      </c>
      <c r="C1172" t="s">
        <v>73</v>
      </c>
      <c r="E1172" s="22">
        <v>646166.9</v>
      </c>
      <c r="F1172" s="22">
        <v>647919.49</v>
      </c>
      <c r="G1172" s="22">
        <f t="shared" si="18"/>
        <v>-1752.5899999999674</v>
      </c>
    </row>
    <row r="1173" spans="1:7" hidden="1" x14ac:dyDescent="0.25">
      <c r="A1173" t="s">
        <v>1364</v>
      </c>
      <c r="B1173" t="s">
        <v>17</v>
      </c>
      <c r="C1173" t="s">
        <v>1365</v>
      </c>
      <c r="E1173" s="22">
        <v>646166.9</v>
      </c>
      <c r="F1173" s="22">
        <v>647919.49</v>
      </c>
      <c r="G1173" s="22">
        <f t="shared" si="18"/>
        <v>-1752.5899999999674</v>
      </c>
    </row>
    <row r="1174" spans="1:7" hidden="1" x14ac:dyDescent="0.25">
      <c r="A1174" t="s">
        <v>1366</v>
      </c>
      <c r="B1174" t="s">
        <v>17</v>
      </c>
      <c r="C1174" t="s">
        <v>1365</v>
      </c>
      <c r="E1174" s="22">
        <v>646166.9</v>
      </c>
      <c r="F1174" s="22">
        <v>647919.49</v>
      </c>
      <c r="G1174" s="22">
        <f t="shared" si="18"/>
        <v>-1752.5899999999674</v>
      </c>
    </row>
    <row r="1175" spans="1:7" hidden="1" x14ac:dyDescent="0.25">
      <c r="A1175" t="s">
        <v>1367</v>
      </c>
      <c r="B1175" t="s">
        <v>17</v>
      </c>
      <c r="C1175" t="s">
        <v>1365</v>
      </c>
      <c r="E1175" s="22">
        <v>646166.9</v>
      </c>
      <c r="F1175" s="22">
        <v>647919.49</v>
      </c>
      <c r="G1175" s="22">
        <f t="shared" si="18"/>
        <v>-1752.5899999999674</v>
      </c>
    </row>
    <row r="1176" spans="1:7" hidden="1" x14ac:dyDescent="0.25">
      <c r="A1176" t="s">
        <v>1368</v>
      </c>
      <c r="B1176" t="s">
        <v>13</v>
      </c>
      <c r="C1176" t="s">
        <v>1365</v>
      </c>
      <c r="E1176" s="22">
        <v>646166.9</v>
      </c>
      <c r="F1176" s="22">
        <v>647919.49</v>
      </c>
      <c r="G1176" s="22">
        <f t="shared" si="18"/>
        <v>-1752.5899999999674</v>
      </c>
    </row>
    <row r="1177" spans="1:7" hidden="1" x14ac:dyDescent="0.25">
      <c r="A1177" t="s">
        <v>576</v>
      </c>
      <c r="B1177" t="s">
        <v>17</v>
      </c>
      <c r="C1177" t="s">
        <v>577</v>
      </c>
      <c r="E1177" s="22">
        <v>460439.92</v>
      </c>
      <c r="F1177" s="22">
        <v>510439.92</v>
      </c>
      <c r="G1177" s="22">
        <f t="shared" si="18"/>
        <v>-50000</v>
      </c>
    </row>
    <row r="1178" spans="1:7" hidden="1" x14ac:dyDescent="0.25">
      <c r="A1178" t="s">
        <v>578</v>
      </c>
      <c r="B1178" t="s">
        <v>17</v>
      </c>
      <c r="C1178" t="s">
        <v>3748</v>
      </c>
      <c r="E1178" s="22">
        <v>460439.92</v>
      </c>
      <c r="F1178" s="22">
        <v>510439.92</v>
      </c>
      <c r="G1178" s="22">
        <f t="shared" si="18"/>
        <v>-50000</v>
      </c>
    </row>
    <row r="1179" spans="1:7" hidden="1" x14ac:dyDescent="0.25">
      <c r="A1179" t="s">
        <v>579</v>
      </c>
      <c r="B1179" t="s">
        <v>17</v>
      </c>
      <c r="C1179" t="s">
        <v>73</v>
      </c>
      <c r="E1179" s="22">
        <v>460439.92</v>
      </c>
      <c r="F1179" s="22">
        <v>510439.92</v>
      </c>
      <c r="G1179" s="22">
        <f t="shared" si="18"/>
        <v>-50000</v>
      </c>
    </row>
    <row r="1180" spans="1:7" hidden="1" x14ac:dyDescent="0.25">
      <c r="A1180" t="s">
        <v>1369</v>
      </c>
      <c r="B1180" t="s">
        <v>17</v>
      </c>
      <c r="C1180" t="s">
        <v>3748</v>
      </c>
      <c r="E1180" s="22">
        <v>460439.92</v>
      </c>
      <c r="F1180" s="22">
        <v>510439.92</v>
      </c>
      <c r="G1180" s="22">
        <f t="shared" si="18"/>
        <v>-50000</v>
      </c>
    </row>
    <row r="1181" spans="1:7" hidden="1" x14ac:dyDescent="0.25">
      <c r="A1181" t="s">
        <v>1370</v>
      </c>
      <c r="B1181" t="s">
        <v>17</v>
      </c>
      <c r="C1181" t="s">
        <v>3748</v>
      </c>
      <c r="E1181" s="22">
        <v>460439.92</v>
      </c>
      <c r="F1181" s="22">
        <v>510439.92</v>
      </c>
      <c r="G1181" s="22">
        <f t="shared" si="18"/>
        <v>-50000</v>
      </c>
    </row>
    <row r="1182" spans="1:7" hidden="1" x14ac:dyDescent="0.25">
      <c r="A1182" t="s">
        <v>1371</v>
      </c>
      <c r="B1182" t="s">
        <v>17</v>
      </c>
      <c r="C1182" t="s">
        <v>3748</v>
      </c>
      <c r="E1182" s="22">
        <v>460439.92</v>
      </c>
      <c r="F1182" s="22">
        <v>510439.92</v>
      </c>
      <c r="G1182" s="22">
        <f t="shared" si="18"/>
        <v>-50000</v>
      </c>
    </row>
    <row r="1183" spans="1:7" hidden="1" x14ac:dyDescent="0.25">
      <c r="A1183" t="s">
        <v>1372</v>
      </c>
      <c r="B1183" t="s">
        <v>13</v>
      </c>
      <c r="C1183" t="s">
        <v>3748</v>
      </c>
      <c r="E1183" s="22">
        <v>460439.92</v>
      </c>
      <c r="F1183" s="22">
        <v>510439.92</v>
      </c>
      <c r="G1183" s="22">
        <f t="shared" si="18"/>
        <v>-50000</v>
      </c>
    </row>
    <row r="1184" spans="1:7" hidden="1" x14ac:dyDescent="0.25">
      <c r="A1184" t="s">
        <v>592</v>
      </c>
      <c r="B1184" t="s">
        <v>17</v>
      </c>
      <c r="C1184" t="s">
        <v>267</v>
      </c>
      <c r="E1184" s="22">
        <v>161664.73000000001</v>
      </c>
      <c r="F1184" s="22">
        <v>100164.56</v>
      </c>
      <c r="G1184" s="22">
        <f t="shared" si="18"/>
        <v>61500.170000000013</v>
      </c>
    </row>
    <row r="1185" spans="1:7" hidden="1" x14ac:dyDescent="0.25">
      <c r="A1185" t="s">
        <v>593</v>
      </c>
      <c r="B1185" t="s">
        <v>17</v>
      </c>
      <c r="C1185" t="s">
        <v>594</v>
      </c>
      <c r="E1185" s="22">
        <v>161664.73000000001</v>
      </c>
      <c r="F1185" s="22">
        <v>100164.56</v>
      </c>
      <c r="G1185" s="22">
        <f t="shared" si="18"/>
        <v>61500.170000000013</v>
      </c>
    </row>
    <row r="1186" spans="1:7" hidden="1" x14ac:dyDescent="0.25">
      <c r="A1186" t="s">
        <v>595</v>
      </c>
      <c r="B1186" t="s">
        <v>17</v>
      </c>
      <c r="C1186" t="s">
        <v>73</v>
      </c>
      <c r="E1186" s="22">
        <v>161664.73000000001</v>
      </c>
      <c r="F1186" s="22">
        <v>100164.56</v>
      </c>
      <c r="G1186" s="22">
        <f t="shared" si="18"/>
        <v>61500.170000000013</v>
      </c>
    </row>
    <row r="1187" spans="1:7" hidden="1" x14ac:dyDescent="0.25">
      <c r="A1187" t="s">
        <v>1373</v>
      </c>
      <c r="B1187" t="s">
        <v>17</v>
      </c>
      <c r="C1187" t="s">
        <v>1374</v>
      </c>
      <c r="E1187" s="22">
        <v>161664.73000000001</v>
      </c>
      <c r="F1187" s="22">
        <v>100164.56</v>
      </c>
      <c r="G1187" s="22">
        <f t="shared" si="18"/>
        <v>61500.170000000013</v>
      </c>
    </row>
    <row r="1188" spans="1:7" hidden="1" x14ac:dyDescent="0.25">
      <c r="A1188" t="s">
        <v>1375</v>
      </c>
      <c r="B1188" t="s">
        <v>17</v>
      </c>
      <c r="C1188" t="s">
        <v>1374</v>
      </c>
      <c r="E1188" s="22">
        <v>161664.73000000001</v>
      </c>
      <c r="F1188" s="22">
        <v>100164.56</v>
      </c>
      <c r="G1188" s="22">
        <f t="shared" si="18"/>
        <v>61500.170000000013</v>
      </c>
    </row>
    <row r="1189" spans="1:7" hidden="1" x14ac:dyDescent="0.25">
      <c r="A1189" t="s">
        <v>1376</v>
      </c>
      <c r="B1189" t="s">
        <v>17</v>
      </c>
      <c r="C1189" t="s">
        <v>1374</v>
      </c>
      <c r="E1189" s="22">
        <v>161664.73000000001</v>
      </c>
      <c r="F1189" s="22">
        <v>100164.56</v>
      </c>
      <c r="G1189" s="22">
        <f t="shared" si="18"/>
        <v>61500.170000000013</v>
      </c>
    </row>
    <row r="1190" spans="1:7" hidden="1" x14ac:dyDescent="0.25">
      <c r="A1190" t="s">
        <v>1377</v>
      </c>
      <c r="B1190" t="s">
        <v>13</v>
      </c>
      <c r="C1190" t="s">
        <v>1378</v>
      </c>
      <c r="E1190" s="22">
        <v>161664.73000000001</v>
      </c>
      <c r="F1190" s="22">
        <v>100164.56</v>
      </c>
      <c r="G1190" s="22">
        <f t="shared" si="18"/>
        <v>61500.170000000013</v>
      </c>
    </row>
    <row r="1191" spans="1:7" hidden="1" x14ac:dyDescent="0.25">
      <c r="A1191" t="s">
        <v>283</v>
      </c>
      <c r="B1191" t="s">
        <v>17</v>
      </c>
      <c r="C1191" t="s">
        <v>284</v>
      </c>
      <c r="E1191" s="22">
        <v>33097677.109999999</v>
      </c>
      <c r="F1191" s="22">
        <v>33097677.109999999</v>
      </c>
      <c r="G1191" s="22">
        <f t="shared" si="18"/>
        <v>0</v>
      </c>
    </row>
    <row r="1192" spans="1:7" hidden="1" x14ac:dyDescent="0.25">
      <c r="A1192" t="s">
        <v>285</v>
      </c>
      <c r="B1192" t="s">
        <v>17</v>
      </c>
      <c r="C1192" t="s">
        <v>284</v>
      </c>
      <c r="E1192" s="22">
        <v>32130802.550000001</v>
      </c>
      <c r="F1192" s="22">
        <v>32130802.550000001</v>
      </c>
      <c r="G1192" s="22">
        <f t="shared" si="18"/>
        <v>0</v>
      </c>
    </row>
    <row r="1193" spans="1:7" hidden="1" x14ac:dyDescent="0.25">
      <c r="A1193" t="s">
        <v>286</v>
      </c>
      <c r="B1193" t="s">
        <v>17</v>
      </c>
      <c r="C1193" t="s">
        <v>287</v>
      </c>
      <c r="E1193" s="22">
        <v>20087000</v>
      </c>
      <c r="F1193" s="22">
        <v>20087000</v>
      </c>
      <c r="G1193" s="22">
        <f t="shared" si="18"/>
        <v>0</v>
      </c>
    </row>
    <row r="1194" spans="1:7" hidden="1" x14ac:dyDescent="0.25">
      <c r="A1194" t="s">
        <v>288</v>
      </c>
      <c r="B1194" t="s">
        <v>17</v>
      </c>
      <c r="C1194" t="s">
        <v>287</v>
      </c>
      <c r="E1194" s="22">
        <v>20087000</v>
      </c>
      <c r="F1194" s="22">
        <v>20087000</v>
      </c>
      <c r="G1194" s="22">
        <f t="shared" si="18"/>
        <v>0</v>
      </c>
    </row>
    <row r="1195" spans="1:7" hidden="1" x14ac:dyDescent="0.25">
      <c r="A1195" t="s">
        <v>289</v>
      </c>
      <c r="B1195" t="s">
        <v>17</v>
      </c>
      <c r="C1195" t="s">
        <v>290</v>
      </c>
      <c r="E1195" s="22">
        <v>20087000</v>
      </c>
      <c r="F1195" s="22">
        <v>20087000</v>
      </c>
      <c r="G1195" s="22">
        <f t="shared" si="18"/>
        <v>0</v>
      </c>
    </row>
    <row r="1196" spans="1:7" hidden="1" x14ac:dyDescent="0.25">
      <c r="A1196" t="s">
        <v>291</v>
      </c>
      <c r="B1196" t="s">
        <v>17</v>
      </c>
      <c r="C1196" t="s">
        <v>292</v>
      </c>
      <c r="E1196" s="22">
        <v>20087000</v>
      </c>
      <c r="F1196" s="22">
        <v>20087000</v>
      </c>
      <c r="G1196" s="22">
        <f t="shared" si="18"/>
        <v>0</v>
      </c>
    </row>
    <row r="1197" spans="1:7" hidden="1" x14ac:dyDescent="0.25">
      <c r="A1197" t="s">
        <v>293</v>
      </c>
      <c r="B1197" t="s">
        <v>17</v>
      </c>
      <c r="C1197" t="s">
        <v>73</v>
      </c>
      <c r="E1197" s="22">
        <v>20087000</v>
      </c>
      <c r="F1197" s="22">
        <v>20087000</v>
      </c>
      <c r="G1197" s="22">
        <f t="shared" si="18"/>
        <v>0</v>
      </c>
    </row>
    <row r="1198" spans="1:7" hidden="1" x14ac:dyDescent="0.25">
      <c r="A1198" t="s">
        <v>1379</v>
      </c>
      <c r="B1198" t="s">
        <v>17</v>
      </c>
      <c r="C1198" t="s">
        <v>290</v>
      </c>
      <c r="E1198" s="22">
        <v>20087000</v>
      </c>
      <c r="F1198" s="22">
        <v>20087000</v>
      </c>
      <c r="G1198" s="22">
        <f t="shared" si="18"/>
        <v>0</v>
      </c>
    </row>
    <row r="1199" spans="1:7" hidden="1" x14ac:dyDescent="0.25">
      <c r="A1199" t="s">
        <v>1380</v>
      </c>
      <c r="B1199" t="s">
        <v>17</v>
      </c>
      <c r="C1199" t="s">
        <v>290</v>
      </c>
      <c r="E1199" s="22">
        <v>20087000</v>
      </c>
      <c r="F1199" s="22">
        <v>20087000</v>
      </c>
      <c r="G1199" s="22">
        <f t="shared" si="18"/>
        <v>0</v>
      </c>
    </row>
    <row r="1200" spans="1:7" hidden="1" x14ac:dyDescent="0.25">
      <c r="A1200" t="s">
        <v>1381</v>
      </c>
      <c r="B1200" t="s">
        <v>17</v>
      </c>
      <c r="C1200" t="s">
        <v>290</v>
      </c>
      <c r="E1200" s="22">
        <v>20087000</v>
      </c>
      <c r="F1200" s="22">
        <v>20087000</v>
      </c>
      <c r="G1200" s="22">
        <f t="shared" si="18"/>
        <v>0</v>
      </c>
    </row>
    <row r="1201" spans="1:7" hidden="1" x14ac:dyDescent="0.25">
      <c r="A1201" t="s">
        <v>1382</v>
      </c>
      <c r="B1201" t="s">
        <v>13</v>
      </c>
      <c r="C1201" t="s">
        <v>290</v>
      </c>
      <c r="E1201" s="22">
        <v>20087000</v>
      </c>
      <c r="F1201" s="22">
        <v>20087000</v>
      </c>
      <c r="G1201" s="22">
        <f t="shared" si="18"/>
        <v>0</v>
      </c>
    </row>
    <row r="1202" spans="1:7" hidden="1" x14ac:dyDescent="0.25">
      <c r="A1202" t="s">
        <v>294</v>
      </c>
      <c r="B1202" t="s">
        <v>17</v>
      </c>
      <c r="C1202" t="s">
        <v>295</v>
      </c>
      <c r="E1202" s="22">
        <v>2491668.64</v>
      </c>
      <c r="F1202" s="22">
        <v>2491668.64</v>
      </c>
      <c r="G1202" s="22">
        <f t="shared" si="18"/>
        <v>0</v>
      </c>
    </row>
    <row r="1203" spans="1:7" hidden="1" x14ac:dyDescent="0.25">
      <c r="A1203" t="s">
        <v>296</v>
      </c>
      <c r="B1203" t="s">
        <v>17</v>
      </c>
      <c r="C1203" t="s">
        <v>295</v>
      </c>
      <c r="E1203" s="22">
        <v>2491668.64</v>
      </c>
      <c r="F1203" s="22">
        <v>2491668.64</v>
      </c>
      <c r="G1203" s="22">
        <f t="shared" si="18"/>
        <v>0</v>
      </c>
    </row>
    <row r="1204" spans="1:7" hidden="1" x14ac:dyDescent="0.25">
      <c r="A1204" t="s">
        <v>297</v>
      </c>
      <c r="B1204" t="s">
        <v>17</v>
      </c>
      <c r="C1204" t="s">
        <v>298</v>
      </c>
      <c r="E1204" s="22">
        <v>2491668.64</v>
      </c>
      <c r="F1204" s="22">
        <v>2491668.64</v>
      </c>
      <c r="G1204" s="22">
        <f t="shared" si="18"/>
        <v>0</v>
      </c>
    </row>
    <row r="1205" spans="1:7" hidden="1" x14ac:dyDescent="0.25">
      <c r="A1205" t="s">
        <v>299</v>
      </c>
      <c r="B1205" t="s">
        <v>17</v>
      </c>
      <c r="C1205" t="s">
        <v>300</v>
      </c>
      <c r="E1205" s="22">
        <v>2491668.64</v>
      </c>
      <c r="F1205" s="22">
        <v>2491668.64</v>
      </c>
      <c r="G1205" s="22">
        <f t="shared" si="18"/>
        <v>0</v>
      </c>
    </row>
    <row r="1206" spans="1:7" hidden="1" x14ac:dyDescent="0.25">
      <c r="A1206" t="s">
        <v>301</v>
      </c>
      <c r="B1206" t="s">
        <v>17</v>
      </c>
      <c r="C1206" t="s">
        <v>300</v>
      </c>
      <c r="E1206" s="22">
        <v>2491668.64</v>
      </c>
      <c r="F1206" s="22">
        <v>2491668.64</v>
      </c>
      <c r="G1206" s="22">
        <f t="shared" si="18"/>
        <v>0</v>
      </c>
    </row>
    <row r="1207" spans="1:7" hidden="1" x14ac:dyDescent="0.25">
      <c r="A1207" t="s">
        <v>1383</v>
      </c>
      <c r="B1207" t="s">
        <v>17</v>
      </c>
      <c r="C1207" t="s">
        <v>300</v>
      </c>
      <c r="E1207" s="22">
        <v>2491668.64</v>
      </c>
      <c r="F1207" s="22">
        <v>2491668.64</v>
      </c>
      <c r="G1207" s="22">
        <f t="shared" si="18"/>
        <v>0</v>
      </c>
    </row>
    <row r="1208" spans="1:7" hidden="1" x14ac:dyDescent="0.25">
      <c r="A1208" t="s">
        <v>1384</v>
      </c>
      <c r="B1208" t="s">
        <v>17</v>
      </c>
      <c r="C1208" t="s">
        <v>300</v>
      </c>
      <c r="E1208" s="22">
        <v>2491668.64</v>
      </c>
      <c r="F1208" s="22">
        <v>2491668.64</v>
      </c>
      <c r="G1208" s="22">
        <f t="shared" si="18"/>
        <v>0</v>
      </c>
    </row>
    <row r="1209" spans="1:7" hidden="1" x14ac:dyDescent="0.25">
      <c r="A1209" t="s">
        <v>1385</v>
      </c>
      <c r="B1209" t="s">
        <v>17</v>
      </c>
      <c r="C1209" t="s">
        <v>300</v>
      </c>
      <c r="E1209" s="22">
        <v>2491668.64</v>
      </c>
      <c r="F1209" s="22">
        <v>2491668.64</v>
      </c>
      <c r="G1209" s="22">
        <f t="shared" si="18"/>
        <v>0</v>
      </c>
    </row>
    <row r="1210" spans="1:7" hidden="1" x14ac:dyDescent="0.25">
      <c r="A1210" t="s">
        <v>1386</v>
      </c>
      <c r="B1210" t="s">
        <v>13</v>
      </c>
      <c r="C1210" t="s">
        <v>300</v>
      </c>
      <c r="E1210" s="22">
        <v>2491668.64</v>
      </c>
      <c r="F1210" s="22">
        <v>2491668.64</v>
      </c>
      <c r="G1210" s="22">
        <f t="shared" si="18"/>
        <v>0</v>
      </c>
    </row>
    <row r="1211" spans="1:7" hidden="1" x14ac:dyDescent="0.25">
      <c r="A1211" t="s">
        <v>302</v>
      </c>
      <c r="B1211" t="s">
        <v>17</v>
      </c>
      <c r="C1211" t="s">
        <v>303</v>
      </c>
      <c r="E1211" s="22">
        <v>9552133.9100000001</v>
      </c>
      <c r="F1211" s="22">
        <v>9552133.9100000001</v>
      </c>
      <c r="G1211" s="22">
        <f t="shared" si="18"/>
        <v>0</v>
      </c>
    </row>
    <row r="1212" spans="1:7" hidden="1" x14ac:dyDescent="0.25">
      <c r="A1212" t="s">
        <v>304</v>
      </c>
      <c r="B1212" t="s">
        <v>17</v>
      </c>
      <c r="C1212" t="s">
        <v>303</v>
      </c>
      <c r="E1212" s="22">
        <v>9552133.9100000001</v>
      </c>
      <c r="F1212" s="22">
        <v>9552133.9100000001</v>
      </c>
      <c r="G1212" s="22">
        <f t="shared" si="18"/>
        <v>0</v>
      </c>
    </row>
    <row r="1213" spans="1:7" hidden="1" x14ac:dyDescent="0.25">
      <c r="A1213" t="s">
        <v>305</v>
      </c>
      <c r="B1213" t="s">
        <v>17</v>
      </c>
      <c r="C1213" t="s">
        <v>306</v>
      </c>
      <c r="E1213" s="22">
        <v>9552133.9100000001</v>
      </c>
      <c r="F1213" s="22">
        <v>9552133.9100000001</v>
      </c>
      <c r="G1213" s="22">
        <f t="shared" si="18"/>
        <v>0</v>
      </c>
    </row>
    <row r="1214" spans="1:7" hidden="1" x14ac:dyDescent="0.25">
      <c r="A1214" t="s">
        <v>307</v>
      </c>
      <c r="B1214" t="s">
        <v>17</v>
      </c>
      <c r="C1214" t="s">
        <v>308</v>
      </c>
      <c r="E1214" s="22">
        <v>12667616.42</v>
      </c>
      <c r="F1214" s="22">
        <v>12667616.42</v>
      </c>
      <c r="G1214" s="22">
        <f t="shared" si="18"/>
        <v>0</v>
      </c>
    </row>
    <row r="1215" spans="1:7" hidden="1" x14ac:dyDescent="0.25">
      <c r="A1215" t="s">
        <v>309</v>
      </c>
      <c r="B1215" t="s">
        <v>17</v>
      </c>
      <c r="C1215" t="s">
        <v>73</v>
      </c>
      <c r="E1215" s="22">
        <v>12667616.42</v>
      </c>
      <c r="F1215" s="22">
        <v>12667616.42</v>
      </c>
      <c r="G1215" s="22">
        <f t="shared" si="18"/>
        <v>0</v>
      </c>
    </row>
    <row r="1216" spans="1:7" hidden="1" x14ac:dyDescent="0.25">
      <c r="A1216" t="s">
        <v>1387</v>
      </c>
      <c r="B1216" t="s">
        <v>17</v>
      </c>
      <c r="C1216" t="s">
        <v>308</v>
      </c>
      <c r="E1216" s="22">
        <v>12667616.42</v>
      </c>
      <c r="F1216" s="22">
        <v>12667616.42</v>
      </c>
      <c r="G1216" s="22">
        <f t="shared" si="18"/>
        <v>0</v>
      </c>
    </row>
    <row r="1217" spans="1:7" hidden="1" x14ac:dyDescent="0.25">
      <c r="A1217" t="s">
        <v>1388</v>
      </c>
      <c r="B1217" t="s">
        <v>17</v>
      </c>
      <c r="C1217" t="s">
        <v>308</v>
      </c>
      <c r="E1217" s="22">
        <v>12667616.42</v>
      </c>
      <c r="F1217" s="22">
        <v>12667616.42</v>
      </c>
      <c r="G1217" s="22">
        <f t="shared" si="18"/>
        <v>0</v>
      </c>
    </row>
    <row r="1218" spans="1:7" hidden="1" x14ac:dyDescent="0.25">
      <c r="A1218" t="s">
        <v>1389</v>
      </c>
      <c r="B1218" t="s">
        <v>17</v>
      </c>
      <c r="C1218" t="s">
        <v>308</v>
      </c>
      <c r="E1218" s="22">
        <v>12667616.42</v>
      </c>
      <c r="F1218" s="22">
        <v>12667616.42</v>
      </c>
      <c r="G1218" s="22">
        <f t="shared" si="18"/>
        <v>0</v>
      </c>
    </row>
    <row r="1219" spans="1:7" hidden="1" x14ac:dyDescent="0.25">
      <c r="A1219" t="s">
        <v>1390</v>
      </c>
      <c r="B1219" t="s">
        <v>13</v>
      </c>
      <c r="C1219" t="s">
        <v>308</v>
      </c>
      <c r="E1219" s="22">
        <v>12667616.42</v>
      </c>
      <c r="F1219" s="22">
        <v>12667616.42</v>
      </c>
      <c r="G1219" s="22">
        <f t="shared" si="18"/>
        <v>0</v>
      </c>
    </row>
    <row r="1220" spans="1:7" hidden="1" x14ac:dyDescent="0.25">
      <c r="A1220" t="s">
        <v>310</v>
      </c>
      <c r="B1220" t="s">
        <v>17</v>
      </c>
      <c r="C1220" t="s">
        <v>3642</v>
      </c>
      <c r="E1220" s="22">
        <v>-3115482.51</v>
      </c>
      <c r="F1220" s="22">
        <v>-3115482.51</v>
      </c>
      <c r="G1220" s="22">
        <f t="shared" si="18"/>
        <v>0</v>
      </c>
    </row>
    <row r="1221" spans="1:7" hidden="1" x14ac:dyDescent="0.25">
      <c r="A1221" t="s">
        <v>311</v>
      </c>
      <c r="B1221" t="s">
        <v>17</v>
      </c>
      <c r="C1221" t="s">
        <v>73</v>
      </c>
      <c r="E1221" s="22">
        <v>-3115482.51</v>
      </c>
      <c r="F1221" s="22">
        <v>-3115482.51</v>
      </c>
      <c r="G1221" s="22">
        <f t="shared" si="18"/>
        <v>0</v>
      </c>
    </row>
    <row r="1222" spans="1:7" hidden="1" x14ac:dyDescent="0.25">
      <c r="A1222" t="s">
        <v>1391</v>
      </c>
      <c r="B1222" t="s">
        <v>17</v>
      </c>
      <c r="C1222" t="s">
        <v>1392</v>
      </c>
      <c r="E1222" s="22">
        <v>-3115482.51</v>
      </c>
      <c r="F1222" s="22">
        <v>-3115482.51</v>
      </c>
      <c r="G1222" s="22">
        <f t="shared" si="18"/>
        <v>0</v>
      </c>
    </row>
    <row r="1223" spans="1:7" hidden="1" x14ac:dyDescent="0.25">
      <c r="A1223" t="s">
        <v>1393</v>
      </c>
      <c r="B1223" t="s">
        <v>17</v>
      </c>
      <c r="C1223" t="s">
        <v>1392</v>
      </c>
      <c r="E1223" s="22">
        <v>-3115482.51</v>
      </c>
      <c r="F1223" s="22">
        <v>-3115482.51</v>
      </c>
      <c r="G1223" s="22">
        <f t="shared" si="18"/>
        <v>0</v>
      </c>
    </row>
    <row r="1224" spans="1:7" hidden="1" x14ac:dyDescent="0.25">
      <c r="A1224" t="s">
        <v>1394</v>
      </c>
      <c r="B1224" t="s">
        <v>17</v>
      </c>
      <c r="C1224" t="s">
        <v>1392</v>
      </c>
      <c r="E1224" s="22">
        <v>-3115482.51</v>
      </c>
      <c r="F1224" s="22">
        <v>-3115482.51</v>
      </c>
      <c r="G1224" s="22">
        <f t="shared" si="18"/>
        <v>0</v>
      </c>
    </row>
    <row r="1225" spans="1:7" hidden="1" x14ac:dyDescent="0.25">
      <c r="A1225" t="s">
        <v>1395</v>
      </c>
      <c r="B1225" t="s">
        <v>13</v>
      </c>
      <c r="C1225" t="s">
        <v>1392</v>
      </c>
      <c r="E1225" s="22">
        <v>-3115482.51</v>
      </c>
      <c r="F1225" s="22">
        <v>-3115482.51</v>
      </c>
      <c r="G1225" s="22">
        <f t="shared" ref="G1225:G1288" si="19">+E1225-F1225</f>
        <v>0</v>
      </c>
    </row>
    <row r="1226" spans="1:7" hidden="1" x14ac:dyDescent="0.25">
      <c r="A1226" t="s">
        <v>564</v>
      </c>
      <c r="B1226" t="s">
        <v>17</v>
      </c>
      <c r="C1226" t="s">
        <v>565</v>
      </c>
      <c r="E1226" s="22">
        <v>966874.56</v>
      </c>
      <c r="F1226" s="22">
        <v>966874.56</v>
      </c>
      <c r="G1226" s="22">
        <f t="shared" si="19"/>
        <v>0</v>
      </c>
    </row>
    <row r="1227" spans="1:7" hidden="1" x14ac:dyDescent="0.25">
      <c r="A1227" t="s">
        <v>566</v>
      </c>
      <c r="B1227" t="s">
        <v>17</v>
      </c>
      <c r="C1227" t="s">
        <v>567</v>
      </c>
      <c r="E1227" s="22">
        <v>929874.56</v>
      </c>
      <c r="F1227" s="22">
        <v>929874.56</v>
      </c>
      <c r="G1227" s="22">
        <f t="shared" si="19"/>
        <v>0</v>
      </c>
    </row>
    <row r="1228" spans="1:7" hidden="1" x14ac:dyDescent="0.25">
      <c r="A1228" t="s">
        <v>558</v>
      </c>
      <c r="B1228" t="s">
        <v>17</v>
      </c>
      <c r="C1228" t="s">
        <v>567</v>
      </c>
      <c r="E1228" s="22">
        <v>929874.56</v>
      </c>
      <c r="F1228" s="22">
        <v>929874.56</v>
      </c>
      <c r="G1228" s="22">
        <f t="shared" si="19"/>
        <v>0</v>
      </c>
    </row>
    <row r="1229" spans="1:7" hidden="1" x14ac:dyDescent="0.25">
      <c r="A1229" t="s">
        <v>568</v>
      </c>
      <c r="B1229" t="s">
        <v>17</v>
      </c>
      <c r="C1229" t="s">
        <v>567</v>
      </c>
      <c r="E1229" s="22">
        <v>929874.56</v>
      </c>
      <c r="F1229" s="22">
        <v>929874.56</v>
      </c>
      <c r="G1229" s="22">
        <f t="shared" si="19"/>
        <v>0</v>
      </c>
    </row>
    <row r="1230" spans="1:7" hidden="1" x14ac:dyDescent="0.25">
      <c r="A1230" t="s">
        <v>569</v>
      </c>
      <c r="B1230" t="s">
        <v>17</v>
      </c>
      <c r="C1230" t="s">
        <v>567</v>
      </c>
      <c r="E1230" s="22">
        <v>929874.56</v>
      </c>
      <c r="F1230" s="22">
        <v>929874.56</v>
      </c>
      <c r="G1230" s="22">
        <f t="shared" si="19"/>
        <v>0</v>
      </c>
    </row>
    <row r="1231" spans="1:7" hidden="1" x14ac:dyDescent="0.25">
      <c r="A1231" t="s">
        <v>570</v>
      </c>
      <c r="B1231" t="s">
        <v>17</v>
      </c>
      <c r="C1231" t="s">
        <v>73</v>
      </c>
      <c r="E1231" s="22">
        <v>929874.56</v>
      </c>
      <c r="F1231" s="22">
        <v>929874.56</v>
      </c>
      <c r="G1231" s="22">
        <f t="shared" si="19"/>
        <v>0</v>
      </c>
    </row>
    <row r="1232" spans="1:7" hidden="1" x14ac:dyDescent="0.25">
      <c r="A1232" t="s">
        <v>1396</v>
      </c>
      <c r="B1232" t="s">
        <v>17</v>
      </c>
      <c r="C1232" t="s">
        <v>567</v>
      </c>
      <c r="E1232" s="22">
        <v>929874.56</v>
      </c>
      <c r="F1232" s="22">
        <v>929874.56</v>
      </c>
      <c r="G1232" s="22">
        <f t="shared" si="19"/>
        <v>0</v>
      </c>
    </row>
    <row r="1233" spans="1:7" hidden="1" x14ac:dyDescent="0.25">
      <c r="A1233" t="s">
        <v>1397</v>
      </c>
      <c r="B1233" t="s">
        <v>17</v>
      </c>
      <c r="C1233" t="s">
        <v>567</v>
      </c>
      <c r="E1233" s="22">
        <v>929874.56</v>
      </c>
      <c r="F1233" s="22">
        <v>929874.56</v>
      </c>
      <c r="G1233" s="22">
        <f t="shared" si="19"/>
        <v>0</v>
      </c>
    </row>
    <row r="1234" spans="1:7" hidden="1" x14ac:dyDescent="0.25">
      <c r="A1234" t="s">
        <v>1398</v>
      </c>
      <c r="B1234" t="s">
        <v>17</v>
      </c>
      <c r="C1234" t="s">
        <v>567</v>
      </c>
      <c r="E1234" s="22">
        <v>929874.56</v>
      </c>
      <c r="F1234" s="22">
        <v>929874.56</v>
      </c>
      <c r="G1234" s="22">
        <f t="shared" si="19"/>
        <v>0</v>
      </c>
    </row>
    <row r="1235" spans="1:7" hidden="1" x14ac:dyDescent="0.25">
      <c r="A1235" t="s">
        <v>1399</v>
      </c>
      <c r="B1235" t="s">
        <v>13</v>
      </c>
      <c r="C1235" t="s">
        <v>567</v>
      </c>
      <c r="E1235" s="22">
        <v>929874.56</v>
      </c>
      <c r="F1235" s="22">
        <v>929874.56</v>
      </c>
      <c r="G1235" s="22">
        <f t="shared" si="19"/>
        <v>0</v>
      </c>
    </row>
    <row r="1236" spans="1:7" hidden="1" x14ac:dyDescent="0.25">
      <c r="A1236" t="s">
        <v>3205</v>
      </c>
      <c r="B1236" t="s">
        <v>17</v>
      </c>
      <c r="C1236" t="s">
        <v>267</v>
      </c>
      <c r="E1236" s="22">
        <v>37000</v>
      </c>
      <c r="F1236" s="22">
        <v>37000</v>
      </c>
      <c r="G1236" s="22">
        <f t="shared" si="19"/>
        <v>0</v>
      </c>
    </row>
    <row r="1237" spans="1:7" hidden="1" x14ac:dyDescent="0.25">
      <c r="A1237" t="s">
        <v>3206</v>
      </c>
      <c r="B1237" t="s">
        <v>17</v>
      </c>
      <c r="C1237" t="s">
        <v>267</v>
      </c>
      <c r="E1237" s="22">
        <v>37000</v>
      </c>
      <c r="F1237" s="22">
        <v>37000</v>
      </c>
      <c r="G1237" s="22">
        <f t="shared" si="19"/>
        <v>0</v>
      </c>
    </row>
    <row r="1238" spans="1:7" hidden="1" x14ac:dyDescent="0.25">
      <c r="A1238" t="s">
        <v>3322</v>
      </c>
      <c r="B1238" t="s">
        <v>17</v>
      </c>
      <c r="C1238" t="s">
        <v>3749</v>
      </c>
      <c r="E1238" s="22">
        <v>37000</v>
      </c>
      <c r="F1238" s="22">
        <v>37000</v>
      </c>
      <c r="G1238" s="22">
        <f t="shared" si="19"/>
        <v>0</v>
      </c>
    </row>
    <row r="1239" spans="1:7" hidden="1" x14ac:dyDescent="0.25">
      <c r="A1239" t="s">
        <v>3323</v>
      </c>
      <c r="B1239" t="s">
        <v>17</v>
      </c>
      <c r="C1239" t="s">
        <v>3643</v>
      </c>
      <c r="E1239" s="22">
        <v>37000</v>
      </c>
      <c r="F1239" s="22">
        <v>37000</v>
      </c>
      <c r="G1239" s="22">
        <f t="shared" si="19"/>
        <v>0</v>
      </c>
    </row>
    <row r="1240" spans="1:7" hidden="1" x14ac:dyDescent="0.25">
      <c r="A1240" t="s">
        <v>3324</v>
      </c>
      <c r="B1240" t="s">
        <v>17</v>
      </c>
      <c r="C1240" t="s">
        <v>3643</v>
      </c>
      <c r="E1240" s="22">
        <v>37000</v>
      </c>
      <c r="F1240" s="22">
        <v>37000</v>
      </c>
      <c r="G1240" s="22">
        <f t="shared" si="19"/>
        <v>0</v>
      </c>
    </row>
    <row r="1241" spans="1:7" hidden="1" x14ac:dyDescent="0.25">
      <c r="A1241" t="s">
        <v>3325</v>
      </c>
      <c r="B1241" t="s">
        <v>17</v>
      </c>
      <c r="C1241" t="s">
        <v>3643</v>
      </c>
      <c r="E1241" s="22">
        <v>37000</v>
      </c>
      <c r="F1241" s="22">
        <v>37000</v>
      </c>
      <c r="G1241" s="22">
        <f t="shared" si="19"/>
        <v>0</v>
      </c>
    </row>
    <row r="1242" spans="1:7" hidden="1" x14ac:dyDescent="0.25">
      <c r="A1242" t="s">
        <v>3326</v>
      </c>
      <c r="B1242" t="s">
        <v>17</v>
      </c>
      <c r="C1242" t="s">
        <v>3643</v>
      </c>
      <c r="E1242" s="22">
        <v>37000</v>
      </c>
      <c r="F1242" s="22">
        <v>37000</v>
      </c>
      <c r="G1242" s="22">
        <f t="shared" si="19"/>
        <v>0</v>
      </c>
    </row>
    <row r="1243" spans="1:7" hidden="1" x14ac:dyDescent="0.25">
      <c r="A1243" t="s">
        <v>3327</v>
      </c>
      <c r="B1243" t="s">
        <v>17</v>
      </c>
      <c r="C1243" t="s">
        <v>3207</v>
      </c>
      <c r="E1243" s="22">
        <v>37000</v>
      </c>
      <c r="F1243" s="22">
        <v>37000</v>
      </c>
      <c r="G1243" s="22">
        <f t="shared" si="19"/>
        <v>0</v>
      </c>
    </row>
    <row r="1244" spans="1:7" hidden="1" x14ac:dyDescent="0.25">
      <c r="A1244" t="s">
        <v>3328</v>
      </c>
      <c r="B1244" t="s">
        <v>13</v>
      </c>
      <c r="C1244" t="s">
        <v>3644</v>
      </c>
      <c r="E1244" s="22">
        <v>37000</v>
      </c>
      <c r="F1244" s="22">
        <v>37000</v>
      </c>
      <c r="G1244" s="22">
        <f t="shared" si="19"/>
        <v>0</v>
      </c>
    </row>
    <row r="1245" spans="1:7" hidden="1" x14ac:dyDescent="0.25">
      <c r="A1245" t="s">
        <v>3361</v>
      </c>
      <c r="B1245" t="s">
        <v>17</v>
      </c>
      <c r="C1245" t="s">
        <v>3359</v>
      </c>
      <c r="E1245" s="22">
        <v>0</v>
      </c>
      <c r="F1245" s="22">
        <v>0</v>
      </c>
      <c r="G1245" s="22">
        <f t="shared" si="19"/>
        <v>0</v>
      </c>
    </row>
    <row r="1246" spans="1:7" hidden="1" x14ac:dyDescent="0.25">
      <c r="A1246" t="s">
        <v>3371</v>
      </c>
      <c r="B1246" t="s">
        <v>17</v>
      </c>
      <c r="C1246" t="s">
        <v>3360</v>
      </c>
      <c r="E1246" s="22">
        <v>0</v>
      </c>
      <c r="F1246" s="22">
        <v>0</v>
      </c>
      <c r="G1246" s="22">
        <f t="shared" si="19"/>
        <v>0</v>
      </c>
    </row>
    <row r="1247" spans="1:7" hidden="1" x14ac:dyDescent="0.25">
      <c r="A1247" t="s">
        <v>3372</v>
      </c>
      <c r="B1247" t="s">
        <v>17</v>
      </c>
      <c r="C1247" t="s">
        <v>3360</v>
      </c>
      <c r="E1247" s="22">
        <v>0</v>
      </c>
      <c r="F1247" s="22">
        <v>0</v>
      </c>
      <c r="G1247" s="22">
        <f t="shared" si="19"/>
        <v>0</v>
      </c>
    </row>
    <row r="1248" spans="1:7" hidden="1" x14ac:dyDescent="0.25">
      <c r="A1248" t="s">
        <v>3373</v>
      </c>
      <c r="B1248" t="s">
        <v>17</v>
      </c>
      <c r="C1248" t="s">
        <v>3360</v>
      </c>
      <c r="E1248" s="22">
        <v>0</v>
      </c>
      <c r="F1248" s="22">
        <v>0</v>
      </c>
      <c r="G1248" s="22">
        <f t="shared" si="19"/>
        <v>0</v>
      </c>
    </row>
    <row r="1249" spans="1:7" hidden="1" x14ac:dyDescent="0.25">
      <c r="A1249" t="s">
        <v>3374</v>
      </c>
      <c r="B1249" t="s">
        <v>17</v>
      </c>
      <c r="C1249" t="s">
        <v>3360</v>
      </c>
      <c r="E1249" s="22">
        <v>0</v>
      </c>
      <c r="F1249" s="22">
        <v>0</v>
      </c>
      <c r="G1249" s="22">
        <f t="shared" si="19"/>
        <v>0</v>
      </c>
    </row>
    <row r="1250" spans="1:7" hidden="1" x14ac:dyDescent="0.25">
      <c r="A1250" t="s">
        <v>3375</v>
      </c>
      <c r="B1250" t="s">
        <v>17</v>
      </c>
      <c r="C1250" t="s">
        <v>3360</v>
      </c>
      <c r="E1250" s="22">
        <v>0</v>
      </c>
      <c r="F1250" s="22">
        <v>0</v>
      </c>
      <c r="G1250" s="22">
        <f t="shared" si="19"/>
        <v>0</v>
      </c>
    </row>
    <row r="1251" spans="1:7" hidden="1" x14ac:dyDescent="0.25">
      <c r="A1251" t="s">
        <v>3376</v>
      </c>
      <c r="B1251" t="s">
        <v>17</v>
      </c>
      <c r="C1251" t="s">
        <v>3360</v>
      </c>
      <c r="E1251" s="22">
        <v>0</v>
      </c>
      <c r="F1251" s="22">
        <v>0</v>
      </c>
      <c r="G1251" s="22">
        <f t="shared" si="19"/>
        <v>0</v>
      </c>
    </row>
    <row r="1252" spans="1:7" hidden="1" x14ac:dyDescent="0.25">
      <c r="A1252" t="s">
        <v>3377</v>
      </c>
      <c r="B1252" t="s">
        <v>17</v>
      </c>
      <c r="C1252" t="s">
        <v>3360</v>
      </c>
      <c r="E1252" s="22">
        <v>0</v>
      </c>
      <c r="F1252" s="22">
        <v>0</v>
      </c>
      <c r="G1252" s="22">
        <f t="shared" si="19"/>
        <v>0</v>
      </c>
    </row>
    <row r="1253" spans="1:7" hidden="1" x14ac:dyDescent="0.25">
      <c r="A1253" t="s">
        <v>1400</v>
      </c>
      <c r="B1253" t="s">
        <v>17</v>
      </c>
      <c r="C1253" t="s">
        <v>1401</v>
      </c>
      <c r="E1253" s="22">
        <v>-14912447.23</v>
      </c>
      <c r="F1253" s="22">
        <v>-14845533.66</v>
      </c>
      <c r="G1253" s="22">
        <f t="shared" si="19"/>
        <v>-66913.570000000298</v>
      </c>
    </row>
    <row r="1254" spans="1:7" hidden="1" x14ac:dyDescent="0.25">
      <c r="A1254" t="s">
        <v>1402</v>
      </c>
      <c r="B1254" t="s">
        <v>13</v>
      </c>
      <c r="C1254" t="s">
        <v>1401</v>
      </c>
      <c r="E1254" s="22">
        <v>-14912447.23</v>
      </c>
      <c r="F1254" s="22">
        <v>-14845533.66</v>
      </c>
      <c r="G1254" s="22">
        <f t="shared" si="19"/>
        <v>-66913.570000000298</v>
      </c>
    </row>
    <row r="1255" spans="1:7" hidden="1" x14ac:dyDescent="0.25">
      <c r="A1255" t="s">
        <v>1403</v>
      </c>
      <c r="B1255" t="s">
        <v>17</v>
      </c>
      <c r="C1255" t="s">
        <v>1404</v>
      </c>
      <c r="E1255" s="22">
        <v>14912447.23</v>
      </c>
      <c r="F1255" s="22">
        <v>14845533.66</v>
      </c>
      <c r="G1255" s="22">
        <f t="shared" si="19"/>
        <v>66913.570000000298</v>
      </c>
    </row>
    <row r="1256" spans="1:7" hidden="1" x14ac:dyDescent="0.25">
      <c r="A1256" t="s">
        <v>1405</v>
      </c>
      <c r="B1256" t="s">
        <v>13</v>
      </c>
      <c r="C1256" t="s">
        <v>1404</v>
      </c>
      <c r="E1256" s="22">
        <v>14912447.23</v>
      </c>
      <c r="F1256" s="22">
        <v>14845533.66</v>
      </c>
      <c r="G1256" s="22">
        <f t="shared" si="19"/>
        <v>66913.570000000298</v>
      </c>
    </row>
    <row r="1257" spans="1:7" hidden="1" x14ac:dyDescent="0.25">
      <c r="A1257" t="s">
        <v>312</v>
      </c>
      <c r="B1257" t="s">
        <v>17</v>
      </c>
      <c r="C1257" t="s">
        <v>313</v>
      </c>
      <c r="D1257">
        <f>+LEN(A1257)</f>
        <v>1</v>
      </c>
      <c r="E1257" s="22">
        <v>12271795.119999999</v>
      </c>
      <c r="F1257" s="22">
        <v>15183273.57</v>
      </c>
      <c r="G1257" s="22">
        <f t="shared" si="19"/>
        <v>-2911478.4500000011</v>
      </c>
    </row>
    <row r="1258" spans="1:7" hidden="1" x14ac:dyDescent="0.25">
      <c r="A1258" t="s">
        <v>314</v>
      </c>
      <c r="B1258" t="s">
        <v>17</v>
      </c>
      <c r="C1258" t="s">
        <v>3750</v>
      </c>
      <c r="D1258">
        <f t="shared" ref="D1258:D1321" si="20">+LEN(A1258)</f>
        <v>2</v>
      </c>
      <c r="E1258" s="22">
        <v>10051897.039999999</v>
      </c>
      <c r="F1258" s="22">
        <v>12495647.130000001</v>
      </c>
      <c r="G1258" s="22">
        <f t="shared" si="19"/>
        <v>-2443750.0900000017</v>
      </c>
    </row>
    <row r="1259" spans="1:7" hidden="1" x14ac:dyDescent="0.25">
      <c r="A1259" t="s">
        <v>315</v>
      </c>
      <c r="B1259" t="s">
        <v>17</v>
      </c>
      <c r="C1259" t="s">
        <v>3750</v>
      </c>
      <c r="D1259">
        <f t="shared" si="20"/>
        <v>3</v>
      </c>
      <c r="E1259" s="22">
        <v>10051897.039999999</v>
      </c>
      <c r="F1259" s="22">
        <v>12495647.130000001</v>
      </c>
      <c r="G1259" s="22">
        <f t="shared" si="19"/>
        <v>-2443750.0900000017</v>
      </c>
    </row>
    <row r="1260" spans="1:7" hidden="1" x14ac:dyDescent="0.25">
      <c r="A1260" t="s">
        <v>316</v>
      </c>
      <c r="B1260" t="s">
        <v>17</v>
      </c>
      <c r="C1260" t="s">
        <v>3750</v>
      </c>
      <c r="D1260">
        <f t="shared" si="20"/>
        <v>4</v>
      </c>
      <c r="E1260" s="22">
        <v>10051897.039999999</v>
      </c>
      <c r="F1260" s="22">
        <v>12495647.130000001</v>
      </c>
      <c r="G1260" s="22">
        <f t="shared" si="19"/>
        <v>-2443750.0900000017</v>
      </c>
    </row>
    <row r="1261" spans="1:7" hidden="1" x14ac:dyDescent="0.25">
      <c r="A1261" t="s">
        <v>317</v>
      </c>
      <c r="B1261" t="s">
        <v>17</v>
      </c>
      <c r="C1261" t="s">
        <v>3645</v>
      </c>
      <c r="D1261">
        <f t="shared" si="20"/>
        <v>6</v>
      </c>
      <c r="E1261" s="22">
        <v>9786439.2699999996</v>
      </c>
      <c r="F1261" s="22">
        <v>12138460.49</v>
      </c>
      <c r="G1261" s="22">
        <f t="shared" si="19"/>
        <v>-2352021.2200000007</v>
      </c>
    </row>
    <row r="1262" spans="1:7" hidden="1" x14ac:dyDescent="0.25">
      <c r="A1262" t="s">
        <v>318</v>
      </c>
      <c r="B1262" t="s">
        <v>17</v>
      </c>
      <c r="C1262" t="s">
        <v>180</v>
      </c>
      <c r="D1262">
        <f t="shared" si="20"/>
        <v>8</v>
      </c>
      <c r="E1262" s="22">
        <v>9637599.7300000004</v>
      </c>
      <c r="F1262" s="22">
        <v>11941589.09</v>
      </c>
      <c r="G1262" s="22">
        <f t="shared" si="19"/>
        <v>-2303989.3599999994</v>
      </c>
    </row>
    <row r="1263" spans="1:7" hidden="1" x14ac:dyDescent="0.25">
      <c r="A1263" t="s">
        <v>319</v>
      </c>
      <c r="B1263" t="s">
        <v>17</v>
      </c>
      <c r="C1263" t="s">
        <v>3751</v>
      </c>
      <c r="D1263">
        <f t="shared" si="20"/>
        <v>10</v>
      </c>
      <c r="E1263" s="22">
        <v>9637599.7300000004</v>
      </c>
      <c r="F1263" s="22">
        <v>11941589.09</v>
      </c>
      <c r="G1263" s="22">
        <f t="shared" si="19"/>
        <v>-2303989.3599999994</v>
      </c>
    </row>
    <row r="1264" spans="1:7" hidden="1" x14ac:dyDescent="0.25">
      <c r="A1264" t="s">
        <v>1406</v>
      </c>
      <c r="B1264" t="s">
        <v>17</v>
      </c>
      <c r="C1264" t="s">
        <v>1407</v>
      </c>
      <c r="D1264">
        <f t="shared" si="20"/>
        <v>12</v>
      </c>
      <c r="E1264" s="22">
        <v>827312.83</v>
      </c>
      <c r="F1264" s="22">
        <v>1031728.86</v>
      </c>
      <c r="G1264" s="22">
        <f t="shared" si="19"/>
        <v>-204416.03000000003</v>
      </c>
    </row>
    <row r="1265" spans="1:7" hidden="1" x14ac:dyDescent="0.25">
      <c r="A1265" t="s">
        <v>1408</v>
      </c>
      <c r="B1265" t="s">
        <v>17</v>
      </c>
      <c r="C1265" t="s">
        <v>1409</v>
      </c>
      <c r="D1265">
        <f t="shared" si="20"/>
        <v>14</v>
      </c>
      <c r="E1265" s="22">
        <v>821296.95</v>
      </c>
      <c r="F1265" s="22">
        <v>1022409.23</v>
      </c>
      <c r="G1265" s="22">
        <f t="shared" si="19"/>
        <v>-201112.28000000003</v>
      </c>
    </row>
    <row r="1266" spans="1:7" hidden="1" x14ac:dyDescent="0.25">
      <c r="A1266" t="s">
        <v>1410</v>
      </c>
      <c r="B1266" t="s">
        <v>17</v>
      </c>
      <c r="C1266" t="s">
        <v>642</v>
      </c>
      <c r="D1266">
        <f t="shared" si="20"/>
        <v>16</v>
      </c>
      <c r="E1266" s="22">
        <v>821296.95</v>
      </c>
      <c r="F1266" s="22">
        <v>1022409.23</v>
      </c>
      <c r="G1266" s="22">
        <f t="shared" si="19"/>
        <v>-201112.28000000003</v>
      </c>
    </row>
    <row r="1267" spans="1:7" x14ac:dyDescent="0.25">
      <c r="A1267" t="s">
        <v>1411</v>
      </c>
      <c r="B1267" t="s">
        <v>13</v>
      </c>
      <c r="C1267" t="s">
        <v>644</v>
      </c>
      <c r="D1267">
        <f t="shared" si="20"/>
        <v>18</v>
      </c>
      <c r="E1267" s="22">
        <v>821296.95</v>
      </c>
      <c r="F1267" s="22">
        <v>1022409.23</v>
      </c>
      <c r="G1267" s="22">
        <f t="shared" si="19"/>
        <v>-201112.28000000003</v>
      </c>
    </row>
    <row r="1268" spans="1:7" hidden="1" x14ac:dyDescent="0.25">
      <c r="A1268" t="s">
        <v>1412</v>
      </c>
      <c r="B1268" t="s">
        <v>17</v>
      </c>
      <c r="C1268" t="s">
        <v>1413</v>
      </c>
      <c r="D1268">
        <f t="shared" si="20"/>
        <v>14</v>
      </c>
      <c r="E1268" s="22">
        <v>20477.59</v>
      </c>
      <c r="F1268" s="22">
        <v>25155.599999999999</v>
      </c>
      <c r="G1268" s="22">
        <f t="shared" si="19"/>
        <v>-4678.0099999999984</v>
      </c>
    </row>
    <row r="1269" spans="1:7" hidden="1" x14ac:dyDescent="0.25">
      <c r="A1269" t="s">
        <v>1414</v>
      </c>
      <c r="B1269" t="s">
        <v>17</v>
      </c>
      <c r="C1269" t="s">
        <v>642</v>
      </c>
      <c r="D1269">
        <f t="shared" si="20"/>
        <v>16</v>
      </c>
      <c r="E1269" s="22">
        <v>20477.59</v>
      </c>
      <c r="F1269" s="22">
        <v>25155.599999999999</v>
      </c>
      <c r="G1269" s="22">
        <f t="shared" si="19"/>
        <v>-4678.0099999999984</v>
      </c>
    </row>
    <row r="1270" spans="1:7" x14ac:dyDescent="0.25">
      <c r="A1270" t="s">
        <v>1415</v>
      </c>
      <c r="B1270" t="s">
        <v>13</v>
      </c>
      <c r="C1270" t="s">
        <v>644</v>
      </c>
      <c r="D1270">
        <f t="shared" si="20"/>
        <v>18</v>
      </c>
      <c r="E1270" s="22">
        <v>20477.59</v>
      </c>
      <c r="F1270" s="22">
        <v>25155.599999999999</v>
      </c>
      <c r="G1270" s="22">
        <f t="shared" si="19"/>
        <v>-4678.0099999999984</v>
      </c>
    </row>
    <row r="1271" spans="1:7" hidden="1" x14ac:dyDescent="0.25">
      <c r="A1271" t="s">
        <v>2578</v>
      </c>
      <c r="B1271" t="s">
        <v>17</v>
      </c>
      <c r="C1271" t="s">
        <v>1436</v>
      </c>
      <c r="D1271">
        <f t="shared" si="20"/>
        <v>14</v>
      </c>
      <c r="E1271" s="22">
        <v>-14461.71</v>
      </c>
      <c r="F1271" s="22">
        <v>-15835.97</v>
      </c>
      <c r="G1271" s="22">
        <f t="shared" si="19"/>
        <v>1374.2600000000002</v>
      </c>
    </row>
    <row r="1272" spans="1:7" hidden="1" x14ac:dyDescent="0.25">
      <c r="A1272" t="s">
        <v>2579</v>
      </c>
      <c r="B1272" t="s">
        <v>17</v>
      </c>
      <c r="C1272" t="s">
        <v>642</v>
      </c>
      <c r="D1272">
        <f t="shared" si="20"/>
        <v>16</v>
      </c>
      <c r="E1272" s="22">
        <v>-14461.71</v>
      </c>
      <c r="F1272" s="22">
        <v>-15835.97</v>
      </c>
      <c r="G1272" s="22">
        <f t="shared" si="19"/>
        <v>1374.2600000000002</v>
      </c>
    </row>
    <row r="1273" spans="1:7" x14ac:dyDescent="0.25">
      <c r="A1273" t="s">
        <v>2580</v>
      </c>
      <c r="B1273" t="s">
        <v>13</v>
      </c>
      <c r="C1273" t="s">
        <v>644</v>
      </c>
      <c r="D1273">
        <f t="shared" si="20"/>
        <v>18</v>
      </c>
      <c r="E1273" s="22">
        <v>-14461.71</v>
      </c>
      <c r="F1273" s="22">
        <v>-15835.97</v>
      </c>
      <c r="G1273" s="22">
        <f t="shared" si="19"/>
        <v>1374.2600000000002</v>
      </c>
    </row>
    <row r="1274" spans="1:7" hidden="1" x14ac:dyDescent="0.25">
      <c r="A1274" t="s">
        <v>1416</v>
      </c>
      <c r="B1274" t="s">
        <v>17</v>
      </c>
      <c r="C1274" t="s">
        <v>320</v>
      </c>
      <c r="D1274">
        <f t="shared" si="20"/>
        <v>12</v>
      </c>
      <c r="E1274" s="22">
        <v>1266863.43</v>
      </c>
      <c r="F1274" s="22">
        <v>1579806.22</v>
      </c>
      <c r="G1274" s="22">
        <f t="shared" si="19"/>
        <v>-312942.79000000004</v>
      </c>
    </row>
    <row r="1275" spans="1:7" hidden="1" x14ac:dyDescent="0.25">
      <c r="A1275" t="s">
        <v>1417</v>
      </c>
      <c r="B1275" t="s">
        <v>17</v>
      </c>
      <c r="C1275" t="s">
        <v>1409</v>
      </c>
      <c r="D1275">
        <f t="shared" si="20"/>
        <v>14</v>
      </c>
      <c r="E1275" s="22">
        <v>1093733.6200000001</v>
      </c>
      <c r="F1275" s="22">
        <v>1369844.11</v>
      </c>
      <c r="G1275" s="22">
        <f t="shared" si="19"/>
        <v>-276110.49</v>
      </c>
    </row>
    <row r="1276" spans="1:7" hidden="1" x14ac:dyDescent="0.25">
      <c r="A1276" t="s">
        <v>1418</v>
      </c>
      <c r="B1276" t="s">
        <v>17</v>
      </c>
      <c r="C1276" t="s">
        <v>644</v>
      </c>
      <c r="D1276">
        <f t="shared" si="20"/>
        <v>16</v>
      </c>
      <c r="E1276" s="22">
        <v>1023124.71</v>
      </c>
      <c r="F1276" s="22">
        <v>1281249.56</v>
      </c>
      <c r="G1276" s="22">
        <f t="shared" si="19"/>
        <v>-258124.85000000009</v>
      </c>
    </row>
    <row r="1277" spans="1:7" x14ac:dyDescent="0.25">
      <c r="A1277" t="s">
        <v>1419</v>
      </c>
      <c r="B1277" t="s">
        <v>13</v>
      </c>
      <c r="C1277" t="s">
        <v>644</v>
      </c>
      <c r="D1277">
        <f t="shared" si="20"/>
        <v>18</v>
      </c>
      <c r="E1277" s="22">
        <v>32561.69</v>
      </c>
      <c r="F1277" s="22">
        <v>40923.730000000003</v>
      </c>
      <c r="G1277" s="22">
        <f t="shared" si="19"/>
        <v>-8362.0400000000045</v>
      </c>
    </row>
    <row r="1278" spans="1:7" x14ac:dyDescent="0.25">
      <c r="A1278" t="s">
        <v>2768</v>
      </c>
      <c r="B1278" t="s">
        <v>13</v>
      </c>
      <c r="C1278" t="s">
        <v>671</v>
      </c>
      <c r="D1278">
        <f t="shared" si="20"/>
        <v>18</v>
      </c>
      <c r="E1278" s="22">
        <v>7124.73</v>
      </c>
      <c r="F1278" s="22">
        <v>8795.2099999999991</v>
      </c>
      <c r="G1278" s="22">
        <f t="shared" si="19"/>
        <v>-1670.4799999999996</v>
      </c>
    </row>
    <row r="1279" spans="1:7" x14ac:dyDescent="0.25">
      <c r="A1279" t="s">
        <v>1420</v>
      </c>
      <c r="B1279" t="s">
        <v>13</v>
      </c>
      <c r="C1279" t="s">
        <v>673</v>
      </c>
      <c r="D1279">
        <f t="shared" si="20"/>
        <v>18</v>
      </c>
      <c r="E1279" s="22">
        <v>946913.53</v>
      </c>
      <c r="F1279" s="22">
        <v>1184227.51</v>
      </c>
      <c r="G1279" s="22">
        <f t="shared" si="19"/>
        <v>-237313.97999999998</v>
      </c>
    </row>
    <row r="1280" spans="1:7" x14ac:dyDescent="0.25">
      <c r="A1280" t="s">
        <v>1421</v>
      </c>
      <c r="B1280" t="s">
        <v>13</v>
      </c>
      <c r="C1280" t="s">
        <v>1422</v>
      </c>
      <c r="D1280">
        <f t="shared" si="20"/>
        <v>18</v>
      </c>
      <c r="E1280" s="22">
        <v>2037.04</v>
      </c>
      <c r="F1280" s="22">
        <v>2738.43</v>
      </c>
      <c r="G1280" s="22">
        <f t="shared" si="19"/>
        <v>-701.38999999999987</v>
      </c>
    </row>
    <row r="1281" spans="1:7" x14ac:dyDescent="0.25">
      <c r="A1281" t="s">
        <v>1423</v>
      </c>
      <c r="B1281" t="s">
        <v>13</v>
      </c>
      <c r="C1281" t="s">
        <v>675</v>
      </c>
      <c r="D1281">
        <f t="shared" si="20"/>
        <v>18</v>
      </c>
      <c r="E1281" s="22">
        <v>34487.72</v>
      </c>
      <c r="F1281" s="22">
        <v>44564.68</v>
      </c>
      <c r="G1281" s="22">
        <f t="shared" si="19"/>
        <v>-10076.959999999999</v>
      </c>
    </row>
    <row r="1282" spans="1:7" hidden="1" x14ac:dyDescent="0.25">
      <c r="A1282" t="s">
        <v>1424</v>
      </c>
      <c r="B1282" t="s">
        <v>17</v>
      </c>
      <c r="C1282" t="s">
        <v>676</v>
      </c>
      <c r="D1282">
        <f t="shared" si="20"/>
        <v>16</v>
      </c>
      <c r="E1282" s="22">
        <v>229.58</v>
      </c>
      <c r="F1282" s="22">
        <v>319.08999999999997</v>
      </c>
      <c r="G1282" s="22">
        <f t="shared" si="19"/>
        <v>-89.509999999999962</v>
      </c>
    </row>
    <row r="1283" spans="1:7" x14ac:dyDescent="0.25">
      <c r="A1283" t="s">
        <v>1425</v>
      </c>
      <c r="B1283" t="s">
        <v>13</v>
      </c>
      <c r="C1283" t="s">
        <v>678</v>
      </c>
      <c r="D1283">
        <f t="shared" si="20"/>
        <v>18</v>
      </c>
      <c r="E1283" s="22">
        <v>229.58</v>
      </c>
      <c r="F1283" s="22">
        <v>319.08999999999997</v>
      </c>
      <c r="G1283" s="22">
        <f t="shared" si="19"/>
        <v>-89.509999999999962</v>
      </c>
    </row>
    <row r="1284" spans="1:7" hidden="1" x14ac:dyDescent="0.25">
      <c r="A1284" t="s">
        <v>1426</v>
      </c>
      <c r="B1284" t="s">
        <v>17</v>
      </c>
      <c r="C1284" t="s">
        <v>681</v>
      </c>
      <c r="D1284">
        <f t="shared" si="20"/>
        <v>16</v>
      </c>
      <c r="E1284" s="22">
        <v>70379.33</v>
      </c>
      <c r="F1284" s="22">
        <v>88275.46</v>
      </c>
      <c r="G1284" s="22">
        <f t="shared" si="19"/>
        <v>-17896.130000000005</v>
      </c>
    </row>
    <row r="1285" spans="1:7" x14ac:dyDescent="0.25">
      <c r="A1285" t="s">
        <v>1427</v>
      </c>
      <c r="B1285" t="s">
        <v>13</v>
      </c>
      <c r="C1285" t="s">
        <v>681</v>
      </c>
      <c r="D1285">
        <f t="shared" si="20"/>
        <v>18</v>
      </c>
      <c r="E1285" s="22">
        <v>70379.33</v>
      </c>
      <c r="F1285" s="22">
        <v>88275.46</v>
      </c>
      <c r="G1285" s="22">
        <f t="shared" si="19"/>
        <v>-17896.130000000005</v>
      </c>
    </row>
    <row r="1286" spans="1:7" hidden="1" x14ac:dyDescent="0.25">
      <c r="A1286" t="s">
        <v>1428</v>
      </c>
      <c r="B1286" t="s">
        <v>17</v>
      </c>
      <c r="C1286" t="s">
        <v>1413</v>
      </c>
      <c r="D1286">
        <f t="shared" si="20"/>
        <v>14</v>
      </c>
      <c r="E1286" s="22">
        <v>213018.87</v>
      </c>
      <c r="F1286" s="22">
        <v>263183.07</v>
      </c>
      <c r="G1286" s="22">
        <f t="shared" si="19"/>
        <v>-50164.200000000012</v>
      </c>
    </row>
    <row r="1287" spans="1:7" hidden="1" x14ac:dyDescent="0.25">
      <c r="A1287" t="s">
        <v>1429</v>
      </c>
      <c r="B1287" t="s">
        <v>17</v>
      </c>
      <c r="C1287" t="s">
        <v>644</v>
      </c>
      <c r="D1287">
        <f t="shared" si="20"/>
        <v>16</v>
      </c>
      <c r="E1287" s="22">
        <v>182330.91</v>
      </c>
      <c r="F1287" s="22">
        <v>225724.7</v>
      </c>
      <c r="G1287" s="22">
        <f t="shared" si="19"/>
        <v>-43393.790000000008</v>
      </c>
    </row>
    <row r="1288" spans="1:7" x14ac:dyDescent="0.25">
      <c r="A1288" t="s">
        <v>1430</v>
      </c>
      <c r="B1288" t="s">
        <v>13</v>
      </c>
      <c r="C1288" t="s">
        <v>644</v>
      </c>
      <c r="D1288">
        <f t="shared" si="20"/>
        <v>18</v>
      </c>
      <c r="E1288" s="22">
        <v>2943.1</v>
      </c>
      <c r="F1288" s="22">
        <v>3275.07</v>
      </c>
      <c r="G1288" s="22">
        <f t="shared" si="19"/>
        <v>-331.97000000000025</v>
      </c>
    </row>
    <row r="1289" spans="1:7" x14ac:dyDescent="0.25">
      <c r="A1289" t="s">
        <v>2769</v>
      </c>
      <c r="B1289" t="s">
        <v>13</v>
      </c>
      <c r="C1289" t="s">
        <v>671</v>
      </c>
      <c r="D1289">
        <f t="shared" si="20"/>
        <v>18</v>
      </c>
      <c r="E1289" s="22">
        <v>2643.56</v>
      </c>
      <c r="F1289" s="22">
        <v>3526.8</v>
      </c>
      <c r="G1289" s="22">
        <f t="shared" ref="G1289:G1352" si="21">+E1289-F1289</f>
        <v>-883.24000000000024</v>
      </c>
    </row>
    <row r="1290" spans="1:7" x14ac:dyDescent="0.25">
      <c r="A1290" t="s">
        <v>1431</v>
      </c>
      <c r="B1290" t="s">
        <v>13</v>
      </c>
      <c r="C1290" t="s">
        <v>673</v>
      </c>
      <c r="D1290">
        <f t="shared" si="20"/>
        <v>18</v>
      </c>
      <c r="E1290" s="22">
        <v>166021.74</v>
      </c>
      <c r="F1290" s="22">
        <v>206456.52</v>
      </c>
      <c r="G1290" s="22">
        <f t="shared" si="21"/>
        <v>-40434.78</v>
      </c>
    </row>
    <row r="1291" spans="1:7" x14ac:dyDescent="0.25">
      <c r="A1291" t="s">
        <v>2632</v>
      </c>
      <c r="B1291" t="s">
        <v>13</v>
      </c>
      <c r="C1291" t="s">
        <v>1422</v>
      </c>
      <c r="D1291">
        <f t="shared" si="20"/>
        <v>18</v>
      </c>
      <c r="E1291" s="22">
        <v>3401.18</v>
      </c>
      <c r="F1291" s="22">
        <v>3658.69</v>
      </c>
      <c r="G1291" s="22">
        <f t="shared" si="21"/>
        <v>-257.51000000000022</v>
      </c>
    </row>
    <row r="1292" spans="1:7" x14ac:dyDescent="0.25">
      <c r="A1292" t="s">
        <v>1432</v>
      </c>
      <c r="B1292" t="s">
        <v>13</v>
      </c>
      <c r="C1292" t="s">
        <v>675</v>
      </c>
      <c r="D1292">
        <f t="shared" si="20"/>
        <v>18</v>
      </c>
      <c r="E1292" s="22">
        <v>7321.33</v>
      </c>
      <c r="F1292" s="22">
        <v>8807.6200000000008</v>
      </c>
      <c r="G1292" s="22">
        <f t="shared" si="21"/>
        <v>-1486.2900000000009</v>
      </c>
    </row>
    <row r="1293" spans="1:7" hidden="1" x14ac:dyDescent="0.25">
      <c r="A1293" t="s">
        <v>1433</v>
      </c>
      <c r="B1293" t="s">
        <v>17</v>
      </c>
      <c r="C1293" t="s">
        <v>681</v>
      </c>
      <c r="D1293">
        <f t="shared" si="20"/>
        <v>16</v>
      </c>
      <c r="E1293" s="22">
        <v>30687.96</v>
      </c>
      <c r="F1293" s="22">
        <v>37458.370000000003</v>
      </c>
      <c r="G1293" s="22">
        <f t="shared" si="21"/>
        <v>-6770.4100000000035</v>
      </c>
    </row>
    <row r="1294" spans="1:7" x14ac:dyDescent="0.25">
      <c r="A1294" t="s">
        <v>1434</v>
      </c>
      <c r="B1294" t="s">
        <v>13</v>
      </c>
      <c r="C1294" t="s">
        <v>681</v>
      </c>
      <c r="D1294">
        <f t="shared" si="20"/>
        <v>18</v>
      </c>
      <c r="E1294" s="22">
        <v>30687.96</v>
      </c>
      <c r="F1294" s="22">
        <v>37458.370000000003</v>
      </c>
      <c r="G1294" s="22">
        <f t="shared" si="21"/>
        <v>-6770.4100000000035</v>
      </c>
    </row>
    <row r="1295" spans="1:7" hidden="1" x14ac:dyDescent="0.25">
      <c r="A1295" t="s">
        <v>1435</v>
      </c>
      <c r="B1295" t="s">
        <v>17</v>
      </c>
      <c r="C1295" t="s">
        <v>1436</v>
      </c>
      <c r="D1295">
        <f t="shared" si="20"/>
        <v>14</v>
      </c>
      <c r="E1295" s="22">
        <v>-39889.06</v>
      </c>
      <c r="F1295" s="22">
        <v>-53220.959999999999</v>
      </c>
      <c r="G1295" s="22">
        <f t="shared" si="21"/>
        <v>13331.900000000001</v>
      </c>
    </row>
    <row r="1296" spans="1:7" hidden="1" x14ac:dyDescent="0.25">
      <c r="A1296" t="s">
        <v>1437</v>
      </c>
      <c r="B1296" t="s">
        <v>17</v>
      </c>
      <c r="C1296" t="s">
        <v>644</v>
      </c>
      <c r="D1296">
        <f t="shared" si="20"/>
        <v>16</v>
      </c>
      <c r="E1296" s="22">
        <v>-31907.62</v>
      </c>
      <c r="F1296" s="22">
        <v>-43402.05</v>
      </c>
      <c r="G1296" s="22">
        <f t="shared" si="21"/>
        <v>11494.430000000004</v>
      </c>
    </row>
    <row r="1297" spans="1:7" x14ac:dyDescent="0.25">
      <c r="A1297" t="s">
        <v>2668</v>
      </c>
      <c r="B1297" t="s">
        <v>13</v>
      </c>
      <c r="C1297" t="s">
        <v>644</v>
      </c>
      <c r="D1297">
        <f t="shared" si="20"/>
        <v>18</v>
      </c>
      <c r="E1297" s="22">
        <v>-294.43</v>
      </c>
      <c r="F1297" s="22">
        <v>-345.01</v>
      </c>
      <c r="G1297" s="22">
        <f t="shared" si="21"/>
        <v>50.579999999999984</v>
      </c>
    </row>
    <row r="1298" spans="1:7" x14ac:dyDescent="0.25">
      <c r="A1298" t="s">
        <v>2747</v>
      </c>
      <c r="B1298" t="s">
        <v>13</v>
      </c>
      <c r="C1298" t="s">
        <v>671</v>
      </c>
      <c r="D1298">
        <f t="shared" si="20"/>
        <v>18</v>
      </c>
      <c r="E1298" s="22">
        <v>-544.11</v>
      </c>
      <c r="F1298" s="22">
        <v>-350.2</v>
      </c>
      <c r="G1298" s="22">
        <f t="shared" si="21"/>
        <v>-193.91000000000003</v>
      </c>
    </row>
    <row r="1299" spans="1:7" x14ac:dyDescent="0.25">
      <c r="A1299" t="s">
        <v>1438</v>
      </c>
      <c r="B1299" t="s">
        <v>13</v>
      </c>
      <c r="C1299" t="s">
        <v>673</v>
      </c>
      <c r="D1299">
        <f t="shared" si="20"/>
        <v>18</v>
      </c>
      <c r="E1299" s="22">
        <v>-31641.439999999999</v>
      </c>
      <c r="F1299" s="22">
        <v>-42727.53</v>
      </c>
      <c r="G1299" s="22">
        <f t="shared" si="21"/>
        <v>11086.09</v>
      </c>
    </row>
    <row r="1300" spans="1:7" x14ac:dyDescent="0.25">
      <c r="A1300" t="s">
        <v>2715</v>
      </c>
      <c r="B1300" t="s">
        <v>13</v>
      </c>
      <c r="C1300" t="s">
        <v>1422</v>
      </c>
      <c r="D1300">
        <f t="shared" si="20"/>
        <v>18</v>
      </c>
      <c r="E1300" s="22">
        <v>463.73</v>
      </c>
      <c r="F1300" s="22">
        <v>461.95</v>
      </c>
      <c r="G1300" s="22">
        <f t="shared" si="21"/>
        <v>1.7800000000000296</v>
      </c>
    </row>
    <row r="1301" spans="1:7" x14ac:dyDescent="0.25">
      <c r="A1301" t="s">
        <v>2633</v>
      </c>
      <c r="B1301" t="s">
        <v>13</v>
      </c>
      <c r="C1301" t="s">
        <v>675</v>
      </c>
      <c r="D1301">
        <f t="shared" si="20"/>
        <v>18</v>
      </c>
      <c r="E1301" s="22">
        <v>108.63</v>
      </c>
      <c r="F1301" s="22">
        <v>-441.26</v>
      </c>
      <c r="G1301" s="22">
        <f t="shared" si="21"/>
        <v>549.89</v>
      </c>
    </row>
    <row r="1302" spans="1:7" hidden="1" x14ac:dyDescent="0.25">
      <c r="A1302" t="s">
        <v>1439</v>
      </c>
      <c r="B1302" t="s">
        <v>17</v>
      </c>
      <c r="C1302" t="s">
        <v>676</v>
      </c>
      <c r="D1302">
        <f t="shared" si="20"/>
        <v>16</v>
      </c>
      <c r="E1302" s="22">
        <v>-4385.67</v>
      </c>
      <c r="F1302" s="22">
        <v>-5252.74</v>
      </c>
      <c r="G1302" s="22">
        <f t="shared" si="21"/>
        <v>867.06999999999971</v>
      </c>
    </row>
    <row r="1303" spans="1:7" x14ac:dyDescent="0.25">
      <c r="A1303" t="s">
        <v>1440</v>
      </c>
      <c r="B1303" t="s">
        <v>13</v>
      </c>
      <c r="C1303" t="s">
        <v>678</v>
      </c>
      <c r="D1303">
        <f t="shared" si="20"/>
        <v>18</v>
      </c>
      <c r="E1303" s="22">
        <v>-4385.67</v>
      </c>
      <c r="F1303" s="22">
        <v>-5252.74</v>
      </c>
      <c r="G1303" s="22">
        <f t="shared" si="21"/>
        <v>867.06999999999971</v>
      </c>
    </row>
    <row r="1304" spans="1:7" hidden="1" x14ac:dyDescent="0.25">
      <c r="A1304" t="s">
        <v>1441</v>
      </c>
      <c r="B1304" t="s">
        <v>17</v>
      </c>
      <c r="C1304" t="s">
        <v>681</v>
      </c>
      <c r="D1304">
        <f t="shared" si="20"/>
        <v>16</v>
      </c>
      <c r="E1304" s="22">
        <v>-3595.77</v>
      </c>
      <c r="F1304" s="22">
        <v>-4566.17</v>
      </c>
      <c r="G1304" s="22">
        <f t="shared" si="21"/>
        <v>970.40000000000009</v>
      </c>
    </row>
    <row r="1305" spans="1:7" x14ac:dyDescent="0.25">
      <c r="A1305" t="s">
        <v>1442</v>
      </c>
      <c r="B1305" t="s">
        <v>13</v>
      </c>
      <c r="C1305" t="s">
        <v>681</v>
      </c>
      <c r="D1305">
        <f t="shared" si="20"/>
        <v>18</v>
      </c>
      <c r="E1305" s="22">
        <v>-3595.77</v>
      </c>
      <c r="F1305" s="22">
        <v>-4566.17</v>
      </c>
      <c r="G1305" s="22">
        <f t="shared" si="21"/>
        <v>970.40000000000009</v>
      </c>
    </row>
    <row r="1306" spans="1:7" hidden="1" x14ac:dyDescent="0.25">
      <c r="A1306" t="s">
        <v>3208</v>
      </c>
      <c r="B1306" t="s">
        <v>17</v>
      </c>
      <c r="C1306" t="s">
        <v>3209</v>
      </c>
      <c r="D1306">
        <f t="shared" si="20"/>
        <v>12</v>
      </c>
      <c r="E1306" s="22">
        <v>-7246.68</v>
      </c>
      <c r="F1306" s="22">
        <v>-9031.27</v>
      </c>
      <c r="G1306" s="22">
        <f t="shared" si="21"/>
        <v>1784.5900000000001</v>
      </c>
    </row>
    <row r="1307" spans="1:7" hidden="1" x14ac:dyDescent="0.25">
      <c r="A1307" t="s">
        <v>3210</v>
      </c>
      <c r="B1307" t="s">
        <v>17</v>
      </c>
      <c r="C1307" t="s">
        <v>1409</v>
      </c>
      <c r="D1307">
        <f t="shared" si="20"/>
        <v>14</v>
      </c>
      <c r="E1307" s="22">
        <v>-7246.68</v>
      </c>
      <c r="F1307" s="22">
        <v>-9031.27</v>
      </c>
      <c r="G1307" s="22">
        <f t="shared" si="21"/>
        <v>1784.5900000000001</v>
      </c>
    </row>
    <row r="1308" spans="1:7" hidden="1" x14ac:dyDescent="0.25">
      <c r="A1308" t="s">
        <v>3211</v>
      </c>
      <c r="B1308" t="s">
        <v>17</v>
      </c>
      <c r="C1308" t="s">
        <v>644</v>
      </c>
      <c r="D1308">
        <f t="shared" si="20"/>
        <v>16</v>
      </c>
      <c r="E1308" s="22">
        <v>-7193.88</v>
      </c>
      <c r="F1308" s="22">
        <v>-8961.07</v>
      </c>
      <c r="G1308" s="22">
        <f t="shared" si="21"/>
        <v>1767.1899999999996</v>
      </c>
    </row>
    <row r="1309" spans="1:7" x14ac:dyDescent="0.25">
      <c r="A1309" t="s">
        <v>3212</v>
      </c>
      <c r="B1309" t="s">
        <v>13</v>
      </c>
      <c r="C1309" t="s">
        <v>644</v>
      </c>
      <c r="D1309">
        <f t="shared" si="20"/>
        <v>18</v>
      </c>
      <c r="E1309" s="22">
        <v>-6485.64</v>
      </c>
      <c r="F1309" s="22">
        <v>-8097.71</v>
      </c>
      <c r="G1309" s="22">
        <f t="shared" si="21"/>
        <v>1612.0699999999997</v>
      </c>
    </row>
    <row r="1310" spans="1:7" x14ac:dyDescent="0.25">
      <c r="A1310" t="s">
        <v>3213</v>
      </c>
      <c r="B1310" t="s">
        <v>13</v>
      </c>
      <c r="C1310" t="s">
        <v>671</v>
      </c>
      <c r="D1310">
        <f t="shared" si="20"/>
        <v>18</v>
      </c>
      <c r="E1310" s="22">
        <v>-576.05999999999995</v>
      </c>
      <c r="F1310" s="22">
        <v>-723.43</v>
      </c>
      <c r="G1310" s="22">
        <f t="shared" si="21"/>
        <v>147.37</v>
      </c>
    </row>
    <row r="1311" spans="1:7" x14ac:dyDescent="0.25">
      <c r="A1311" t="s">
        <v>3214</v>
      </c>
      <c r="B1311" t="s">
        <v>13</v>
      </c>
      <c r="C1311" t="s">
        <v>675</v>
      </c>
      <c r="D1311">
        <f t="shared" si="20"/>
        <v>18</v>
      </c>
      <c r="E1311" s="22">
        <v>-132.18</v>
      </c>
      <c r="F1311" s="22">
        <v>-139.93</v>
      </c>
      <c r="G1311" s="22">
        <f t="shared" si="21"/>
        <v>7.75</v>
      </c>
    </row>
    <row r="1312" spans="1:7" hidden="1" x14ac:dyDescent="0.25">
      <c r="A1312" t="s">
        <v>3215</v>
      </c>
      <c r="B1312" t="s">
        <v>17</v>
      </c>
      <c r="C1312" t="s">
        <v>676</v>
      </c>
      <c r="D1312">
        <f t="shared" si="20"/>
        <v>16</v>
      </c>
      <c r="E1312" s="22">
        <v>-52.8</v>
      </c>
      <c r="F1312" s="22">
        <v>-70.2</v>
      </c>
      <c r="G1312" s="22">
        <f t="shared" si="21"/>
        <v>17.400000000000006</v>
      </c>
    </row>
    <row r="1313" spans="1:7" x14ac:dyDescent="0.25">
      <c r="A1313" t="s">
        <v>3216</v>
      </c>
      <c r="B1313" t="s">
        <v>13</v>
      </c>
      <c r="C1313" t="s">
        <v>678</v>
      </c>
      <c r="D1313">
        <f t="shared" si="20"/>
        <v>18</v>
      </c>
      <c r="E1313" s="22">
        <v>-52.8</v>
      </c>
      <c r="F1313" s="22">
        <v>-70.2</v>
      </c>
      <c r="G1313" s="22">
        <f t="shared" si="21"/>
        <v>17.400000000000006</v>
      </c>
    </row>
    <row r="1314" spans="1:7" hidden="1" x14ac:dyDescent="0.25">
      <c r="A1314" t="s">
        <v>1443</v>
      </c>
      <c r="B1314" t="s">
        <v>17</v>
      </c>
      <c r="C1314" t="s">
        <v>3752</v>
      </c>
      <c r="D1314">
        <f t="shared" si="20"/>
        <v>12</v>
      </c>
      <c r="E1314" s="22">
        <v>8722702.1600000001</v>
      </c>
      <c r="F1314" s="22">
        <v>10783860.67</v>
      </c>
      <c r="G1314" s="22">
        <f t="shared" si="21"/>
        <v>-2061158.5099999998</v>
      </c>
    </row>
    <row r="1315" spans="1:7" hidden="1" x14ac:dyDescent="0.25">
      <c r="A1315" t="s">
        <v>1444</v>
      </c>
      <c r="B1315" t="s">
        <v>17</v>
      </c>
      <c r="C1315" t="s">
        <v>1409</v>
      </c>
      <c r="D1315">
        <f t="shared" si="20"/>
        <v>14</v>
      </c>
      <c r="E1315" s="22">
        <v>8027883.5899999999</v>
      </c>
      <c r="F1315" s="22">
        <v>9954792.2699999996</v>
      </c>
      <c r="G1315" s="22">
        <f t="shared" si="21"/>
        <v>-1926908.6799999997</v>
      </c>
    </row>
    <row r="1316" spans="1:7" hidden="1" x14ac:dyDescent="0.25">
      <c r="A1316" t="s">
        <v>1445</v>
      </c>
      <c r="B1316" t="s">
        <v>17</v>
      </c>
      <c r="C1316" t="s">
        <v>644</v>
      </c>
      <c r="D1316">
        <f t="shared" si="20"/>
        <v>16</v>
      </c>
      <c r="E1316" s="22">
        <v>7536100.8899999997</v>
      </c>
      <c r="F1316" s="22">
        <v>9341245.5</v>
      </c>
      <c r="G1316" s="22">
        <f t="shared" si="21"/>
        <v>-1805144.6100000003</v>
      </c>
    </row>
    <row r="1317" spans="1:7" x14ac:dyDescent="0.25">
      <c r="A1317" t="s">
        <v>1446</v>
      </c>
      <c r="B1317" t="s">
        <v>13</v>
      </c>
      <c r="C1317" t="s">
        <v>644</v>
      </c>
      <c r="D1317">
        <f t="shared" si="20"/>
        <v>18</v>
      </c>
      <c r="E1317" s="22">
        <v>6036867.7599999998</v>
      </c>
      <c r="F1317" s="22">
        <v>7502282.2000000002</v>
      </c>
      <c r="G1317" s="22">
        <f t="shared" si="21"/>
        <v>-1465414.4400000004</v>
      </c>
    </row>
    <row r="1318" spans="1:7" x14ac:dyDescent="0.25">
      <c r="A1318" t="s">
        <v>1447</v>
      </c>
      <c r="B1318" t="s">
        <v>13</v>
      </c>
      <c r="C1318" t="s">
        <v>671</v>
      </c>
      <c r="D1318">
        <f t="shared" si="20"/>
        <v>18</v>
      </c>
      <c r="E1318" s="22">
        <v>80673.429999999993</v>
      </c>
      <c r="F1318" s="22">
        <v>94293.56</v>
      </c>
      <c r="G1318" s="22">
        <f t="shared" si="21"/>
        <v>-13620.130000000005</v>
      </c>
    </row>
    <row r="1319" spans="1:7" x14ac:dyDescent="0.25">
      <c r="A1319" t="s">
        <v>1448</v>
      </c>
      <c r="B1319" t="s">
        <v>13</v>
      </c>
      <c r="C1319" t="s">
        <v>675</v>
      </c>
      <c r="D1319">
        <f t="shared" si="20"/>
        <v>18</v>
      </c>
      <c r="E1319" s="22">
        <v>1418559.7</v>
      </c>
      <c r="F1319" s="22">
        <v>1744669.74</v>
      </c>
      <c r="G1319" s="22">
        <f t="shared" si="21"/>
        <v>-326110.04000000004</v>
      </c>
    </row>
    <row r="1320" spans="1:7" hidden="1" x14ac:dyDescent="0.25">
      <c r="A1320" t="s">
        <v>1449</v>
      </c>
      <c r="B1320" t="s">
        <v>17</v>
      </c>
      <c r="C1320" t="s">
        <v>676</v>
      </c>
      <c r="D1320">
        <f t="shared" si="20"/>
        <v>16</v>
      </c>
      <c r="E1320" s="22">
        <v>79723.7</v>
      </c>
      <c r="F1320" s="22">
        <v>101597.38</v>
      </c>
      <c r="G1320" s="22">
        <f t="shared" si="21"/>
        <v>-21873.680000000008</v>
      </c>
    </row>
    <row r="1321" spans="1:7" x14ac:dyDescent="0.25">
      <c r="A1321" t="s">
        <v>1450</v>
      </c>
      <c r="B1321" t="s">
        <v>13</v>
      </c>
      <c r="C1321" t="s">
        <v>678</v>
      </c>
      <c r="D1321">
        <f t="shared" si="20"/>
        <v>18</v>
      </c>
      <c r="E1321" s="22">
        <v>79723.7</v>
      </c>
      <c r="F1321" s="22">
        <v>101597.38</v>
      </c>
      <c r="G1321" s="22">
        <f t="shared" si="21"/>
        <v>-21873.680000000008</v>
      </c>
    </row>
    <row r="1322" spans="1:7" hidden="1" x14ac:dyDescent="0.25">
      <c r="A1322" t="s">
        <v>1451</v>
      </c>
      <c r="B1322" t="s">
        <v>17</v>
      </c>
      <c r="C1322" t="s">
        <v>681</v>
      </c>
      <c r="D1322">
        <f t="shared" ref="D1322:D1385" si="22">+LEN(A1322)</f>
        <v>16</v>
      </c>
      <c r="E1322" s="22">
        <v>412059</v>
      </c>
      <c r="F1322" s="22">
        <v>511949.39</v>
      </c>
      <c r="G1322" s="22">
        <f t="shared" si="21"/>
        <v>-99890.390000000014</v>
      </c>
    </row>
    <row r="1323" spans="1:7" x14ac:dyDescent="0.25">
      <c r="A1323" t="s">
        <v>1452</v>
      </c>
      <c r="B1323" t="s">
        <v>13</v>
      </c>
      <c r="C1323" t="s">
        <v>681</v>
      </c>
      <c r="D1323">
        <f t="shared" si="22"/>
        <v>18</v>
      </c>
      <c r="E1323" s="22">
        <v>412059</v>
      </c>
      <c r="F1323" s="22">
        <v>511949.39</v>
      </c>
      <c r="G1323" s="22">
        <f t="shared" si="21"/>
        <v>-99890.390000000014</v>
      </c>
    </row>
    <row r="1324" spans="1:7" hidden="1" x14ac:dyDescent="0.25">
      <c r="A1324" t="s">
        <v>1453</v>
      </c>
      <c r="B1324" t="s">
        <v>17</v>
      </c>
      <c r="C1324" t="s">
        <v>1413</v>
      </c>
      <c r="D1324">
        <f t="shared" si="22"/>
        <v>14</v>
      </c>
      <c r="E1324" s="22">
        <v>932039.68000000005</v>
      </c>
      <c r="F1324" s="22">
        <v>1131637.6299999999</v>
      </c>
      <c r="G1324" s="22">
        <f t="shared" si="21"/>
        <v>-199597.94999999984</v>
      </c>
    </row>
    <row r="1325" spans="1:7" hidden="1" x14ac:dyDescent="0.25">
      <c r="A1325" t="s">
        <v>1454</v>
      </c>
      <c r="B1325" t="s">
        <v>17</v>
      </c>
      <c r="C1325" t="s">
        <v>644</v>
      </c>
      <c r="D1325">
        <f t="shared" si="22"/>
        <v>16</v>
      </c>
      <c r="E1325" s="22">
        <v>868812.15</v>
      </c>
      <c r="F1325" s="22">
        <v>1053394.25</v>
      </c>
      <c r="G1325" s="22">
        <f t="shared" si="21"/>
        <v>-184582.09999999998</v>
      </c>
    </row>
    <row r="1326" spans="1:7" x14ac:dyDescent="0.25">
      <c r="A1326" t="s">
        <v>1455</v>
      </c>
      <c r="B1326" t="s">
        <v>13</v>
      </c>
      <c r="C1326" t="s">
        <v>644</v>
      </c>
      <c r="D1326">
        <f t="shared" si="22"/>
        <v>18</v>
      </c>
      <c r="E1326" s="22">
        <v>603722.82999999996</v>
      </c>
      <c r="F1326" s="22">
        <v>731801.28</v>
      </c>
      <c r="G1326" s="22">
        <f t="shared" si="21"/>
        <v>-128078.45000000007</v>
      </c>
    </row>
    <row r="1327" spans="1:7" x14ac:dyDescent="0.25">
      <c r="A1327" t="s">
        <v>1456</v>
      </c>
      <c r="B1327" t="s">
        <v>13</v>
      </c>
      <c r="C1327" t="s">
        <v>671</v>
      </c>
      <c r="D1327">
        <f t="shared" si="22"/>
        <v>18</v>
      </c>
      <c r="E1327" s="22">
        <v>29440.43</v>
      </c>
      <c r="F1327" s="22">
        <v>35337.08</v>
      </c>
      <c r="G1327" s="22">
        <f t="shared" si="21"/>
        <v>-5896.6500000000015</v>
      </c>
    </row>
    <row r="1328" spans="1:7" x14ac:dyDescent="0.25">
      <c r="A1328" t="s">
        <v>1457</v>
      </c>
      <c r="B1328" t="s">
        <v>13</v>
      </c>
      <c r="C1328" t="s">
        <v>675</v>
      </c>
      <c r="D1328">
        <f t="shared" si="22"/>
        <v>18</v>
      </c>
      <c r="E1328" s="22">
        <v>235648.89</v>
      </c>
      <c r="F1328" s="22">
        <v>286255.89</v>
      </c>
      <c r="G1328" s="22">
        <f t="shared" si="21"/>
        <v>-50607</v>
      </c>
    </row>
    <row r="1329" spans="1:7" hidden="1" x14ac:dyDescent="0.25">
      <c r="A1329" t="s">
        <v>1458</v>
      </c>
      <c r="B1329" t="s">
        <v>17</v>
      </c>
      <c r="C1329" t="s">
        <v>676</v>
      </c>
      <c r="D1329">
        <f t="shared" si="22"/>
        <v>16</v>
      </c>
      <c r="E1329" s="22">
        <v>3817.25</v>
      </c>
      <c r="F1329" s="22">
        <v>4791.58</v>
      </c>
      <c r="G1329" s="22">
        <f t="shared" si="21"/>
        <v>-974.32999999999993</v>
      </c>
    </row>
    <row r="1330" spans="1:7" x14ac:dyDescent="0.25">
      <c r="A1330" t="s">
        <v>1459</v>
      </c>
      <c r="B1330" t="s">
        <v>13</v>
      </c>
      <c r="C1330" t="s">
        <v>678</v>
      </c>
      <c r="D1330">
        <f t="shared" si="22"/>
        <v>18</v>
      </c>
      <c r="E1330" s="22">
        <v>3817.25</v>
      </c>
      <c r="F1330" s="22">
        <v>4791.58</v>
      </c>
      <c r="G1330" s="22">
        <f t="shared" si="21"/>
        <v>-974.32999999999993</v>
      </c>
    </row>
    <row r="1331" spans="1:7" hidden="1" x14ac:dyDescent="0.25">
      <c r="A1331" t="s">
        <v>1460</v>
      </c>
      <c r="B1331" t="s">
        <v>17</v>
      </c>
      <c r="C1331" t="s">
        <v>681</v>
      </c>
      <c r="D1331">
        <f t="shared" si="22"/>
        <v>16</v>
      </c>
      <c r="E1331" s="22">
        <v>59410.28</v>
      </c>
      <c r="F1331" s="22">
        <v>73451.8</v>
      </c>
      <c r="G1331" s="22">
        <f t="shared" si="21"/>
        <v>-14041.520000000004</v>
      </c>
    </row>
    <row r="1332" spans="1:7" x14ac:dyDescent="0.25">
      <c r="A1332" t="s">
        <v>1461</v>
      </c>
      <c r="B1332" t="s">
        <v>13</v>
      </c>
      <c r="C1332" t="s">
        <v>681</v>
      </c>
      <c r="D1332">
        <f t="shared" si="22"/>
        <v>18</v>
      </c>
      <c r="E1332" s="22">
        <v>59410.28</v>
      </c>
      <c r="F1332" s="22">
        <v>73451.8</v>
      </c>
      <c r="G1332" s="22">
        <f t="shared" si="21"/>
        <v>-14041.520000000004</v>
      </c>
    </row>
    <row r="1333" spans="1:7" hidden="1" x14ac:dyDescent="0.25">
      <c r="A1333" t="s">
        <v>1462</v>
      </c>
      <c r="B1333" t="s">
        <v>17</v>
      </c>
      <c r="C1333" t="s">
        <v>1436</v>
      </c>
      <c r="D1333">
        <f t="shared" si="22"/>
        <v>14</v>
      </c>
      <c r="E1333" s="22">
        <v>-237221.11</v>
      </c>
      <c r="F1333" s="22">
        <v>-302569.23</v>
      </c>
      <c r="G1333" s="22">
        <f t="shared" si="21"/>
        <v>65348.119999999995</v>
      </c>
    </row>
    <row r="1334" spans="1:7" hidden="1" x14ac:dyDescent="0.25">
      <c r="A1334" t="s">
        <v>1463</v>
      </c>
      <c r="B1334" t="s">
        <v>17</v>
      </c>
      <c r="C1334" t="s">
        <v>644</v>
      </c>
      <c r="D1334">
        <f t="shared" si="22"/>
        <v>16</v>
      </c>
      <c r="E1334" s="22">
        <v>-213820.06</v>
      </c>
      <c r="F1334" s="22">
        <v>-271163.88</v>
      </c>
      <c r="G1334" s="22">
        <f t="shared" si="21"/>
        <v>57343.820000000007</v>
      </c>
    </row>
    <row r="1335" spans="1:7" x14ac:dyDescent="0.25">
      <c r="A1335" t="s">
        <v>1464</v>
      </c>
      <c r="B1335" t="s">
        <v>13</v>
      </c>
      <c r="C1335" t="s">
        <v>644</v>
      </c>
      <c r="D1335">
        <f t="shared" si="22"/>
        <v>18</v>
      </c>
      <c r="E1335" s="22">
        <v>-150400.71</v>
      </c>
      <c r="F1335" s="22">
        <v>-189742.99</v>
      </c>
      <c r="G1335" s="22">
        <f t="shared" si="21"/>
        <v>39342.28</v>
      </c>
    </row>
    <row r="1336" spans="1:7" x14ac:dyDescent="0.25">
      <c r="A1336" t="s">
        <v>2669</v>
      </c>
      <c r="B1336" t="s">
        <v>13</v>
      </c>
      <c r="C1336" t="s">
        <v>671</v>
      </c>
      <c r="D1336">
        <f t="shared" si="22"/>
        <v>18</v>
      </c>
      <c r="E1336" s="22">
        <v>-13497.16</v>
      </c>
      <c r="F1336" s="22">
        <v>-15217</v>
      </c>
      <c r="G1336" s="22">
        <f t="shared" si="21"/>
        <v>1719.8400000000001</v>
      </c>
    </row>
    <row r="1337" spans="1:7" x14ac:dyDescent="0.25">
      <c r="A1337" t="s">
        <v>2545</v>
      </c>
      <c r="B1337" t="s">
        <v>13</v>
      </c>
      <c r="C1337" t="s">
        <v>675</v>
      </c>
      <c r="D1337">
        <f t="shared" si="22"/>
        <v>18</v>
      </c>
      <c r="E1337" s="22">
        <v>-49922.19</v>
      </c>
      <c r="F1337" s="22">
        <v>-66203.89</v>
      </c>
      <c r="G1337" s="22">
        <f t="shared" si="21"/>
        <v>16281.699999999997</v>
      </c>
    </row>
    <row r="1338" spans="1:7" hidden="1" x14ac:dyDescent="0.25">
      <c r="A1338" t="s">
        <v>1465</v>
      </c>
      <c r="B1338" t="s">
        <v>17</v>
      </c>
      <c r="C1338" t="s">
        <v>681</v>
      </c>
      <c r="D1338">
        <f t="shared" si="22"/>
        <v>16</v>
      </c>
      <c r="E1338" s="22">
        <v>-23401.05</v>
      </c>
      <c r="F1338" s="22">
        <v>-31405.35</v>
      </c>
      <c r="G1338" s="22">
        <f t="shared" si="21"/>
        <v>8004.2999999999993</v>
      </c>
    </row>
    <row r="1339" spans="1:7" x14ac:dyDescent="0.25">
      <c r="A1339" t="s">
        <v>1466</v>
      </c>
      <c r="B1339" t="s">
        <v>13</v>
      </c>
      <c r="C1339" t="s">
        <v>681</v>
      </c>
      <c r="D1339">
        <f t="shared" si="22"/>
        <v>18</v>
      </c>
      <c r="E1339" s="22">
        <v>-23401.05</v>
      </c>
      <c r="F1339" s="22">
        <v>-31405.35</v>
      </c>
      <c r="G1339" s="22">
        <f t="shared" si="21"/>
        <v>8004.2999999999993</v>
      </c>
    </row>
    <row r="1340" spans="1:7" hidden="1" x14ac:dyDescent="0.25">
      <c r="A1340" t="s">
        <v>3217</v>
      </c>
      <c r="B1340" t="s">
        <v>17</v>
      </c>
      <c r="C1340" t="s">
        <v>3753</v>
      </c>
      <c r="D1340">
        <f t="shared" si="22"/>
        <v>12</v>
      </c>
      <c r="E1340" s="22">
        <v>-1172032.01</v>
      </c>
      <c r="F1340" s="22">
        <v>-1444775.39</v>
      </c>
      <c r="G1340" s="22">
        <f t="shared" si="21"/>
        <v>272743.37999999989</v>
      </c>
    </row>
    <row r="1341" spans="1:7" hidden="1" x14ac:dyDescent="0.25">
      <c r="A1341" t="s">
        <v>3218</v>
      </c>
      <c r="B1341" t="s">
        <v>17</v>
      </c>
      <c r="C1341" t="s">
        <v>1409</v>
      </c>
      <c r="D1341">
        <f t="shared" si="22"/>
        <v>14</v>
      </c>
      <c r="E1341" s="22">
        <v>-1172032.01</v>
      </c>
      <c r="F1341" s="22">
        <v>-1444775.39</v>
      </c>
      <c r="G1341" s="22">
        <f t="shared" si="21"/>
        <v>272743.37999999989</v>
      </c>
    </row>
    <row r="1342" spans="1:7" hidden="1" x14ac:dyDescent="0.25">
      <c r="A1342" t="s">
        <v>3219</v>
      </c>
      <c r="B1342" t="s">
        <v>17</v>
      </c>
      <c r="C1342" t="s">
        <v>644</v>
      </c>
      <c r="D1342">
        <f t="shared" si="22"/>
        <v>16</v>
      </c>
      <c r="E1342" s="22">
        <v>-1150416.31</v>
      </c>
      <c r="F1342" s="22">
        <v>-1417177.29</v>
      </c>
      <c r="G1342" s="22">
        <f t="shared" si="21"/>
        <v>266760.98</v>
      </c>
    </row>
    <row r="1343" spans="1:7" x14ac:dyDescent="0.25">
      <c r="A1343" t="s">
        <v>3220</v>
      </c>
      <c r="B1343" t="s">
        <v>13</v>
      </c>
      <c r="C1343" t="s">
        <v>644</v>
      </c>
      <c r="D1343">
        <f t="shared" si="22"/>
        <v>18</v>
      </c>
      <c r="E1343" s="22">
        <v>-1081617.8</v>
      </c>
      <c r="F1343" s="22">
        <v>-1336065.48</v>
      </c>
      <c r="G1343" s="22">
        <f t="shared" si="21"/>
        <v>254447.67999999993</v>
      </c>
    </row>
    <row r="1344" spans="1:7" x14ac:dyDescent="0.25">
      <c r="A1344" t="s">
        <v>3221</v>
      </c>
      <c r="B1344" t="s">
        <v>13</v>
      </c>
      <c r="C1344" t="s">
        <v>671</v>
      </c>
      <c r="D1344">
        <f t="shared" si="22"/>
        <v>18</v>
      </c>
      <c r="E1344" s="22">
        <v>-8083.96</v>
      </c>
      <c r="F1344" s="22">
        <v>-9531.01</v>
      </c>
      <c r="G1344" s="22">
        <f t="shared" si="21"/>
        <v>1447.0500000000002</v>
      </c>
    </row>
    <row r="1345" spans="1:7" x14ac:dyDescent="0.25">
      <c r="A1345" t="s">
        <v>3222</v>
      </c>
      <c r="B1345" t="s">
        <v>13</v>
      </c>
      <c r="C1345" t="s">
        <v>675</v>
      </c>
      <c r="D1345">
        <f t="shared" si="22"/>
        <v>18</v>
      </c>
      <c r="E1345" s="22">
        <v>-60714.55</v>
      </c>
      <c r="F1345" s="22">
        <v>-71580.800000000003</v>
      </c>
      <c r="G1345" s="22">
        <f t="shared" si="21"/>
        <v>10866.25</v>
      </c>
    </row>
    <row r="1346" spans="1:7" hidden="1" x14ac:dyDescent="0.25">
      <c r="A1346" t="s">
        <v>3223</v>
      </c>
      <c r="B1346" t="s">
        <v>17</v>
      </c>
      <c r="C1346" t="s">
        <v>676</v>
      </c>
      <c r="D1346">
        <f t="shared" si="22"/>
        <v>16</v>
      </c>
      <c r="E1346" s="22">
        <v>-21615.7</v>
      </c>
      <c r="F1346" s="22">
        <v>-27598.1</v>
      </c>
      <c r="G1346" s="22">
        <f t="shared" si="21"/>
        <v>5982.3999999999978</v>
      </c>
    </row>
    <row r="1347" spans="1:7" x14ac:dyDescent="0.25">
      <c r="A1347" t="s">
        <v>3224</v>
      </c>
      <c r="B1347" t="s">
        <v>13</v>
      </c>
      <c r="C1347" t="s">
        <v>678</v>
      </c>
      <c r="D1347">
        <f t="shared" si="22"/>
        <v>18</v>
      </c>
      <c r="E1347" s="22">
        <v>-21615.7</v>
      </c>
      <c r="F1347" s="22">
        <v>-27598.1</v>
      </c>
      <c r="G1347" s="22">
        <f t="shared" si="21"/>
        <v>5982.3999999999978</v>
      </c>
    </row>
    <row r="1348" spans="1:7" hidden="1" x14ac:dyDescent="0.25">
      <c r="A1348" t="s">
        <v>321</v>
      </c>
      <c r="B1348" t="s">
        <v>17</v>
      </c>
      <c r="C1348" t="s">
        <v>3754</v>
      </c>
      <c r="D1348">
        <f t="shared" si="22"/>
        <v>8</v>
      </c>
      <c r="E1348" s="22">
        <v>148839.54</v>
      </c>
      <c r="F1348" s="22">
        <v>196871.4</v>
      </c>
      <c r="G1348" s="22">
        <f t="shared" si="21"/>
        <v>-48031.859999999986</v>
      </c>
    </row>
    <row r="1349" spans="1:7" hidden="1" x14ac:dyDescent="0.25">
      <c r="A1349" t="s">
        <v>322</v>
      </c>
      <c r="B1349" t="s">
        <v>17</v>
      </c>
      <c r="C1349" t="s">
        <v>3754</v>
      </c>
      <c r="D1349">
        <f t="shared" si="22"/>
        <v>10</v>
      </c>
      <c r="E1349" s="22">
        <v>148839.54</v>
      </c>
      <c r="F1349" s="22">
        <v>196871.4</v>
      </c>
      <c r="G1349" s="22">
        <f t="shared" si="21"/>
        <v>-48031.859999999986</v>
      </c>
    </row>
    <row r="1350" spans="1:7" hidden="1" x14ac:dyDescent="0.25">
      <c r="A1350" t="s">
        <v>1467</v>
      </c>
      <c r="B1350" t="s">
        <v>17</v>
      </c>
      <c r="C1350" t="s">
        <v>1468</v>
      </c>
      <c r="D1350">
        <f t="shared" si="22"/>
        <v>12</v>
      </c>
      <c r="E1350" s="22">
        <v>148839.54</v>
      </c>
      <c r="F1350" s="22">
        <v>196871.4</v>
      </c>
      <c r="G1350" s="22">
        <f t="shared" si="21"/>
        <v>-48031.859999999986</v>
      </c>
    </row>
    <row r="1351" spans="1:7" hidden="1" x14ac:dyDescent="0.25">
      <c r="A1351" t="s">
        <v>1469</v>
      </c>
      <c r="B1351" t="s">
        <v>17</v>
      </c>
      <c r="C1351" t="s">
        <v>1468</v>
      </c>
      <c r="D1351">
        <f t="shared" si="22"/>
        <v>14</v>
      </c>
      <c r="E1351" s="22">
        <v>148839.54</v>
      </c>
      <c r="F1351" s="22">
        <v>196871.4</v>
      </c>
      <c r="G1351" s="22">
        <f t="shared" si="21"/>
        <v>-48031.859999999986</v>
      </c>
    </row>
    <row r="1352" spans="1:7" hidden="1" x14ac:dyDescent="0.25">
      <c r="A1352" t="s">
        <v>1470</v>
      </c>
      <c r="B1352" t="s">
        <v>17</v>
      </c>
      <c r="C1352" t="s">
        <v>1471</v>
      </c>
      <c r="D1352">
        <f t="shared" si="22"/>
        <v>16</v>
      </c>
      <c r="E1352" s="22">
        <v>148839.54</v>
      </c>
      <c r="F1352" s="22">
        <v>196871.4</v>
      </c>
      <c r="G1352" s="22">
        <f t="shared" si="21"/>
        <v>-48031.859999999986</v>
      </c>
    </row>
    <row r="1353" spans="1:7" x14ac:dyDescent="0.25">
      <c r="A1353" t="s">
        <v>1472</v>
      </c>
      <c r="B1353" t="s">
        <v>13</v>
      </c>
      <c r="C1353" t="s">
        <v>1471</v>
      </c>
      <c r="D1353">
        <f t="shared" si="22"/>
        <v>18</v>
      </c>
      <c r="E1353" s="22">
        <v>148839.54</v>
      </c>
      <c r="F1353" s="22">
        <v>196871.4</v>
      </c>
      <c r="G1353" s="22">
        <f t="shared" ref="G1353:G1416" si="23">+E1353-F1353</f>
        <v>-48031.859999999986</v>
      </c>
    </row>
    <row r="1354" spans="1:7" hidden="1" x14ac:dyDescent="0.25">
      <c r="A1354" t="s">
        <v>323</v>
      </c>
      <c r="B1354" t="s">
        <v>17</v>
      </c>
      <c r="C1354" t="s">
        <v>324</v>
      </c>
      <c r="D1354">
        <f t="shared" si="22"/>
        <v>6</v>
      </c>
      <c r="E1354" s="22">
        <v>40501.24</v>
      </c>
      <c r="F1354" s="22">
        <v>160899.46</v>
      </c>
      <c r="G1354" s="22">
        <f t="shared" si="23"/>
        <v>-120398.22</v>
      </c>
    </row>
    <row r="1355" spans="1:7" hidden="1" x14ac:dyDescent="0.25">
      <c r="A1355" t="s">
        <v>325</v>
      </c>
      <c r="B1355" t="s">
        <v>17</v>
      </c>
      <c r="C1355" t="s">
        <v>180</v>
      </c>
      <c r="D1355">
        <f t="shared" si="22"/>
        <v>8</v>
      </c>
      <c r="E1355" s="22">
        <v>40501.24</v>
      </c>
      <c r="F1355" s="22">
        <v>160899.46</v>
      </c>
      <c r="G1355" s="22">
        <f t="shared" si="23"/>
        <v>-120398.22</v>
      </c>
    </row>
    <row r="1356" spans="1:7" hidden="1" x14ac:dyDescent="0.25">
      <c r="A1356" t="s">
        <v>326</v>
      </c>
      <c r="B1356" t="s">
        <v>17</v>
      </c>
      <c r="C1356" t="s">
        <v>180</v>
      </c>
      <c r="D1356">
        <f t="shared" si="22"/>
        <v>10</v>
      </c>
      <c r="E1356" s="22">
        <v>40501.24</v>
      </c>
      <c r="F1356" s="22">
        <v>160899.46</v>
      </c>
      <c r="G1356" s="22">
        <f t="shared" si="23"/>
        <v>-120398.22</v>
      </c>
    </row>
    <row r="1357" spans="1:7" hidden="1" x14ac:dyDescent="0.25">
      <c r="A1357" t="s">
        <v>1473</v>
      </c>
      <c r="B1357" t="s">
        <v>17</v>
      </c>
      <c r="C1357" t="s">
        <v>3755</v>
      </c>
      <c r="D1357">
        <f t="shared" si="22"/>
        <v>12</v>
      </c>
      <c r="E1357" s="22">
        <v>40501.24</v>
      </c>
      <c r="F1357" s="22">
        <v>150498.82999999999</v>
      </c>
      <c r="G1357" s="22">
        <f t="shared" si="23"/>
        <v>-109997.59</v>
      </c>
    </row>
    <row r="1358" spans="1:7" hidden="1" x14ac:dyDescent="0.25">
      <c r="A1358" t="s">
        <v>1474</v>
      </c>
      <c r="B1358" t="s">
        <v>17</v>
      </c>
      <c r="C1358" t="s">
        <v>1475</v>
      </c>
      <c r="D1358">
        <f t="shared" si="22"/>
        <v>14</v>
      </c>
      <c r="E1358" s="22">
        <v>40501.24</v>
      </c>
      <c r="F1358" s="22">
        <v>150498.82999999999</v>
      </c>
      <c r="G1358" s="22">
        <f t="shared" si="23"/>
        <v>-109997.59</v>
      </c>
    </row>
    <row r="1359" spans="1:7" hidden="1" x14ac:dyDescent="0.25">
      <c r="A1359" t="s">
        <v>1476</v>
      </c>
      <c r="B1359" t="s">
        <v>17</v>
      </c>
      <c r="C1359" t="s">
        <v>54</v>
      </c>
      <c r="D1359">
        <f t="shared" si="22"/>
        <v>16</v>
      </c>
      <c r="E1359" s="22">
        <v>40501.24</v>
      </c>
      <c r="F1359" s="22">
        <v>0</v>
      </c>
      <c r="G1359" s="22">
        <f t="shared" si="23"/>
        <v>40501.24</v>
      </c>
    </row>
    <row r="1360" spans="1:7" x14ac:dyDescent="0.25">
      <c r="A1360" t="s">
        <v>3225</v>
      </c>
      <c r="B1360" t="s">
        <v>13</v>
      </c>
      <c r="C1360" t="s">
        <v>634</v>
      </c>
      <c r="D1360">
        <f t="shared" si="22"/>
        <v>18</v>
      </c>
      <c r="E1360" s="22">
        <v>40501.24</v>
      </c>
      <c r="F1360" s="22">
        <v>0</v>
      </c>
      <c r="G1360" s="22">
        <f t="shared" si="23"/>
        <v>40501.24</v>
      </c>
    </row>
    <row r="1361" spans="1:7" hidden="1" x14ac:dyDescent="0.25">
      <c r="A1361" t="s">
        <v>3678</v>
      </c>
      <c r="B1361" t="s">
        <v>17</v>
      </c>
      <c r="C1361" t="s">
        <v>3121</v>
      </c>
      <c r="D1361">
        <f t="shared" si="22"/>
        <v>16</v>
      </c>
      <c r="E1361" s="22">
        <v>0</v>
      </c>
      <c r="F1361" s="22">
        <v>150498.82999999999</v>
      </c>
      <c r="G1361" s="22">
        <f t="shared" si="23"/>
        <v>-150498.82999999999</v>
      </c>
    </row>
    <row r="1362" spans="1:7" x14ac:dyDescent="0.25">
      <c r="A1362" t="s">
        <v>3679</v>
      </c>
      <c r="B1362" t="s">
        <v>13</v>
      </c>
      <c r="C1362" t="s">
        <v>632</v>
      </c>
      <c r="D1362">
        <f t="shared" si="22"/>
        <v>18</v>
      </c>
      <c r="E1362" s="22">
        <v>0</v>
      </c>
      <c r="F1362" s="22">
        <v>150498.82999999999</v>
      </c>
      <c r="G1362" s="22">
        <f t="shared" si="23"/>
        <v>-150498.82999999999</v>
      </c>
    </row>
    <row r="1363" spans="1:7" hidden="1" x14ac:dyDescent="0.25">
      <c r="A1363" t="s">
        <v>1477</v>
      </c>
      <c r="B1363" t="s">
        <v>17</v>
      </c>
      <c r="C1363" t="s">
        <v>3756</v>
      </c>
      <c r="D1363">
        <f t="shared" si="22"/>
        <v>12</v>
      </c>
      <c r="E1363" s="22">
        <v>0</v>
      </c>
      <c r="F1363" s="22">
        <v>10400.629999999999</v>
      </c>
      <c r="G1363" s="22">
        <f t="shared" si="23"/>
        <v>-10400.629999999999</v>
      </c>
    </row>
    <row r="1364" spans="1:7" hidden="1" x14ac:dyDescent="0.25">
      <c r="A1364" t="s">
        <v>3226</v>
      </c>
      <c r="B1364" t="s">
        <v>17</v>
      </c>
      <c r="C1364" t="s">
        <v>3756</v>
      </c>
      <c r="D1364">
        <f t="shared" si="22"/>
        <v>14</v>
      </c>
      <c r="E1364" s="22">
        <v>0</v>
      </c>
      <c r="F1364" s="22">
        <v>10400.629999999999</v>
      </c>
      <c r="G1364" s="22">
        <f t="shared" si="23"/>
        <v>-10400.629999999999</v>
      </c>
    </row>
    <row r="1365" spans="1:7" hidden="1" x14ac:dyDescent="0.25">
      <c r="A1365" t="s">
        <v>1478</v>
      </c>
      <c r="B1365" t="s">
        <v>17</v>
      </c>
      <c r="C1365" t="s">
        <v>54</v>
      </c>
      <c r="D1365">
        <f t="shared" si="22"/>
        <v>16</v>
      </c>
      <c r="E1365" s="22">
        <v>0</v>
      </c>
      <c r="F1365" s="22">
        <v>0</v>
      </c>
      <c r="G1365" s="22">
        <f t="shared" si="23"/>
        <v>0</v>
      </c>
    </row>
    <row r="1366" spans="1:7" x14ac:dyDescent="0.25">
      <c r="A1366" t="s">
        <v>1479</v>
      </c>
      <c r="B1366" t="s">
        <v>13</v>
      </c>
      <c r="C1366" t="s">
        <v>632</v>
      </c>
      <c r="D1366">
        <f t="shared" si="22"/>
        <v>18</v>
      </c>
      <c r="E1366" s="22">
        <v>0</v>
      </c>
      <c r="F1366" s="22">
        <v>0</v>
      </c>
      <c r="G1366" s="22">
        <f t="shared" si="23"/>
        <v>0</v>
      </c>
    </row>
    <row r="1367" spans="1:7" hidden="1" x14ac:dyDescent="0.25">
      <c r="A1367" t="s">
        <v>3680</v>
      </c>
      <c r="B1367" t="s">
        <v>17</v>
      </c>
      <c r="C1367" t="s">
        <v>3121</v>
      </c>
      <c r="D1367">
        <f t="shared" si="22"/>
        <v>16</v>
      </c>
      <c r="E1367" s="22">
        <v>0</v>
      </c>
      <c r="F1367" s="22">
        <v>10400.629999999999</v>
      </c>
      <c r="G1367" s="22">
        <f t="shared" si="23"/>
        <v>-10400.629999999999</v>
      </c>
    </row>
    <row r="1368" spans="1:7" x14ac:dyDescent="0.25">
      <c r="A1368" t="s">
        <v>3681</v>
      </c>
      <c r="B1368" t="s">
        <v>13</v>
      </c>
      <c r="C1368" t="s">
        <v>632</v>
      </c>
      <c r="D1368">
        <f t="shared" si="22"/>
        <v>18</v>
      </c>
      <c r="E1368" s="22">
        <v>0</v>
      </c>
      <c r="F1368" s="22">
        <v>10400.629999999999</v>
      </c>
      <c r="G1368" s="22">
        <f t="shared" si="23"/>
        <v>-10400.629999999999</v>
      </c>
    </row>
    <row r="1369" spans="1:7" hidden="1" x14ac:dyDescent="0.25">
      <c r="A1369" t="s">
        <v>327</v>
      </c>
      <c r="B1369" t="s">
        <v>17</v>
      </c>
      <c r="C1369" t="s">
        <v>3757</v>
      </c>
      <c r="D1369">
        <f t="shared" si="22"/>
        <v>6</v>
      </c>
      <c r="E1369" s="22">
        <v>205843.03</v>
      </c>
      <c r="F1369" s="22">
        <v>176893.41</v>
      </c>
      <c r="G1369" s="22">
        <f t="shared" si="23"/>
        <v>28949.619999999995</v>
      </c>
    </row>
    <row r="1370" spans="1:7" hidden="1" x14ac:dyDescent="0.25">
      <c r="A1370" t="s">
        <v>328</v>
      </c>
      <c r="B1370" t="s">
        <v>17</v>
      </c>
      <c r="C1370" t="s">
        <v>329</v>
      </c>
      <c r="D1370">
        <f t="shared" si="22"/>
        <v>8</v>
      </c>
      <c r="E1370" s="22">
        <v>205843.03</v>
      </c>
      <c r="F1370" s="22">
        <v>176893.41</v>
      </c>
      <c r="G1370" s="22">
        <f t="shared" si="23"/>
        <v>28949.619999999995</v>
      </c>
    </row>
    <row r="1371" spans="1:7" hidden="1" x14ac:dyDescent="0.25">
      <c r="A1371" t="s">
        <v>330</v>
      </c>
      <c r="B1371" t="s">
        <v>17</v>
      </c>
      <c r="C1371" t="s">
        <v>329</v>
      </c>
      <c r="D1371">
        <f t="shared" si="22"/>
        <v>10</v>
      </c>
      <c r="E1371" s="22">
        <v>205843.03</v>
      </c>
      <c r="F1371" s="22">
        <v>176893.41</v>
      </c>
      <c r="G1371" s="22">
        <f t="shared" si="23"/>
        <v>28949.619999999995</v>
      </c>
    </row>
    <row r="1372" spans="1:7" hidden="1" x14ac:dyDescent="0.25">
      <c r="A1372" t="s">
        <v>1480</v>
      </c>
      <c r="B1372" t="s">
        <v>17</v>
      </c>
      <c r="C1372" t="s">
        <v>3758</v>
      </c>
      <c r="D1372">
        <f t="shared" si="22"/>
        <v>12</v>
      </c>
      <c r="E1372" s="22">
        <v>205843.03</v>
      </c>
      <c r="F1372" s="22">
        <v>176893.41</v>
      </c>
      <c r="G1372" s="22">
        <f t="shared" si="23"/>
        <v>28949.619999999995</v>
      </c>
    </row>
    <row r="1373" spans="1:7" hidden="1" x14ac:dyDescent="0.25">
      <c r="A1373" t="s">
        <v>1481</v>
      </c>
      <c r="B1373" t="s">
        <v>17</v>
      </c>
      <c r="C1373" t="s">
        <v>1482</v>
      </c>
      <c r="D1373">
        <f t="shared" si="22"/>
        <v>14</v>
      </c>
      <c r="E1373" s="22">
        <v>205843.03</v>
      </c>
      <c r="F1373" s="22">
        <v>176893.41</v>
      </c>
      <c r="G1373" s="22">
        <f t="shared" si="23"/>
        <v>28949.619999999995</v>
      </c>
    </row>
    <row r="1374" spans="1:7" hidden="1" x14ac:dyDescent="0.25">
      <c r="A1374" t="s">
        <v>1483</v>
      </c>
      <c r="B1374" t="s">
        <v>17</v>
      </c>
      <c r="C1374" t="s">
        <v>1482</v>
      </c>
      <c r="D1374">
        <f t="shared" si="22"/>
        <v>16</v>
      </c>
      <c r="E1374" s="22">
        <v>126334.63</v>
      </c>
      <c r="F1374" s="22">
        <v>0</v>
      </c>
      <c r="G1374" s="22">
        <f t="shared" si="23"/>
        <v>126334.63</v>
      </c>
    </row>
    <row r="1375" spans="1:7" x14ac:dyDescent="0.25">
      <c r="A1375" t="s">
        <v>1484</v>
      </c>
      <c r="B1375" t="s">
        <v>13</v>
      </c>
      <c r="C1375" t="s">
        <v>632</v>
      </c>
      <c r="D1375">
        <f t="shared" si="22"/>
        <v>18</v>
      </c>
      <c r="E1375" s="22">
        <v>11008.41</v>
      </c>
      <c r="F1375" s="22">
        <v>0</v>
      </c>
      <c r="G1375" s="22">
        <f t="shared" si="23"/>
        <v>11008.41</v>
      </c>
    </row>
    <row r="1376" spans="1:7" x14ac:dyDescent="0.25">
      <c r="A1376" t="s">
        <v>1485</v>
      </c>
      <c r="B1376" t="s">
        <v>13</v>
      </c>
      <c r="C1376" t="s">
        <v>633</v>
      </c>
      <c r="D1376">
        <f t="shared" si="22"/>
        <v>18</v>
      </c>
      <c r="E1376" s="22">
        <v>115326.22</v>
      </c>
      <c r="F1376" s="22">
        <v>0</v>
      </c>
      <c r="G1376" s="22">
        <f t="shared" si="23"/>
        <v>115326.22</v>
      </c>
    </row>
    <row r="1377" spans="1:7" hidden="1" x14ac:dyDescent="0.25">
      <c r="A1377" t="s">
        <v>3576</v>
      </c>
      <c r="B1377" t="s">
        <v>17</v>
      </c>
      <c r="C1377" t="s">
        <v>3121</v>
      </c>
      <c r="D1377">
        <f t="shared" si="22"/>
        <v>16</v>
      </c>
      <c r="E1377" s="22">
        <v>79508.399999999994</v>
      </c>
      <c r="F1377" s="22">
        <v>176893.41</v>
      </c>
      <c r="G1377" s="22">
        <f t="shared" si="23"/>
        <v>-97385.010000000009</v>
      </c>
    </row>
    <row r="1378" spans="1:7" x14ac:dyDescent="0.25">
      <c r="A1378" t="s">
        <v>3577</v>
      </c>
      <c r="B1378" t="s">
        <v>13</v>
      </c>
      <c r="C1378" t="s">
        <v>632</v>
      </c>
      <c r="D1378">
        <f t="shared" si="22"/>
        <v>18</v>
      </c>
      <c r="E1378" s="22">
        <v>79508.399999999994</v>
      </c>
      <c r="F1378" s="22">
        <v>30280.79</v>
      </c>
      <c r="G1378" s="22">
        <f t="shared" si="23"/>
        <v>49227.609999999993</v>
      </c>
    </row>
    <row r="1379" spans="1:7" x14ac:dyDescent="0.25">
      <c r="A1379" t="s">
        <v>3682</v>
      </c>
      <c r="B1379" t="s">
        <v>13</v>
      </c>
      <c r="C1379" t="s">
        <v>633</v>
      </c>
      <c r="D1379">
        <f t="shared" si="22"/>
        <v>18</v>
      </c>
      <c r="E1379" s="22">
        <v>0</v>
      </c>
      <c r="F1379" s="22">
        <v>146612.62</v>
      </c>
      <c r="G1379" s="22">
        <f t="shared" si="23"/>
        <v>-146612.62</v>
      </c>
    </row>
    <row r="1380" spans="1:7" hidden="1" x14ac:dyDescent="0.25">
      <c r="A1380" t="s">
        <v>331</v>
      </c>
      <c r="B1380" t="s">
        <v>17</v>
      </c>
      <c r="C1380" t="s">
        <v>3646</v>
      </c>
      <c r="D1380">
        <f t="shared" si="22"/>
        <v>6</v>
      </c>
      <c r="E1380" s="22">
        <v>19113.5</v>
      </c>
      <c r="F1380" s="22">
        <v>19393.77</v>
      </c>
      <c r="G1380" s="22">
        <f t="shared" si="23"/>
        <v>-280.27000000000044</v>
      </c>
    </row>
    <row r="1381" spans="1:7" hidden="1" x14ac:dyDescent="0.25">
      <c r="A1381" t="s">
        <v>332</v>
      </c>
      <c r="B1381" t="s">
        <v>17</v>
      </c>
      <c r="C1381" t="s">
        <v>333</v>
      </c>
      <c r="D1381">
        <f t="shared" si="22"/>
        <v>8</v>
      </c>
      <c r="E1381" s="22">
        <v>18037.61</v>
      </c>
      <c r="F1381" s="22">
        <v>18037.61</v>
      </c>
      <c r="G1381" s="22">
        <f t="shared" si="23"/>
        <v>0</v>
      </c>
    </row>
    <row r="1382" spans="1:7" hidden="1" x14ac:dyDescent="0.25">
      <c r="A1382" t="s">
        <v>334</v>
      </c>
      <c r="B1382" t="s">
        <v>17</v>
      </c>
      <c r="C1382" t="s">
        <v>333</v>
      </c>
      <c r="D1382">
        <f t="shared" si="22"/>
        <v>10</v>
      </c>
      <c r="E1382" s="22">
        <v>18037.61</v>
      </c>
      <c r="F1382" s="22">
        <v>18037.61</v>
      </c>
      <c r="G1382" s="22">
        <f t="shared" si="23"/>
        <v>0</v>
      </c>
    </row>
    <row r="1383" spans="1:7" hidden="1" x14ac:dyDescent="0.25">
      <c r="A1383" t="s">
        <v>1486</v>
      </c>
      <c r="B1383" t="s">
        <v>17</v>
      </c>
      <c r="C1383" t="s">
        <v>333</v>
      </c>
      <c r="D1383">
        <f t="shared" si="22"/>
        <v>12</v>
      </c>
      <c r="E1383" s="22">
        <v>18037.61</v>
      </c>
      <c r="F1383" s="22">
        <v>18037.61</v>
      </c>
      <c r="G1383" s="22">
        <f t="shared" si="23"/>
        <v>0</v>
      </c>
    </row>
    <row r="1384" spans="1:7" hidden="1" x14ac:dyDescent="0.25">
      <c r="A1384" t="s">
        <v>1487</v>
      </c>
      <c r="B1384" t="s">
        <v>17</v>
      </c>
      <c r="C1384" t="s">
        <v>333</v>
      </c>
      <c r="D1384">
        <f t="shared" si="22"/>
        <v>14</v>
      </c>
      <c r="E1384" s="22">
        <v>18037.61</v>
      </c>
      <c r="F1384" s="22">
        <v>18037.61</v>
      </c>
      <c r="G1384" s="22">
        <f t="shared" si="23"/>
        <v>0</v>
      </c>
    </row>
    <row r="1385" spans="1:7" hidden="1" x14ac:dyDescent="0.25">
      <c r="A1385" t="s">
        <v>1488</v>
      </c>
      <c r="B1385" t="s">
        <v>17</v>
      </c>
      <c r="C1385" t="s">
        <v>333</v>
      </c>
      <c r="D1385">
        <f t="shared" si="22"/>
        <v>16</v>
      </c>
      <c r="E1385" s="22">
        <v>18037.61</v>
      </c>
      <c r="F1385" s="22">
        <v>18037.61</v>
      </c>
      <c r="G1385" s="22">
        <f t="shared" si="23"/>
        <v>0</v>
      </c>
    </row>
    <row r="1386" spans="1:7" x14ac:dyDescent="0.25">
      <c r="A1386" t="s">
        <v>1489</v>
      </c>
      <c r="B1386" t="s">
        <v>13</v>
      </c>
      <c r="C1386" t="s">
        <v>333</v>
      </c>
      <c r="D1386">
        <f t="shared" ref="D1386:D1449" si="24">+LEN(A1386)</f>
        <v>18</v>
      </c>
      <c r="E1386" s="22">
        <v>18037.61</v>
      </c>
      <c r="F1386" s="22">
        <v>18037.61</v>
      </c>
      <c r="G1386" s="22">
        <f t="shared" si="23"/>
        <v>0</v>
      </c>
    </row>
    <row r="1387" spans="1:7" hidden="1" x14ac:dyDescent="0.25">
      <c r="A1387" t="s">
        <v>3227</v>
      </c>
      <c r="B1387" t="s">
        <v>17</v>
      </c>
      <c r="C1387" t="s">
        <v>3228</v>
      </c>
      <c r="D1387">
        <f t="shared" si="24"/>
        <v>8</v>
      </c>
      <c r="E1387" s="22">
        <v>1075.8900000000001</v>
      </c>
      <c r="F1387" s="22">
        <v>1356.16</v>
      </c>
      <c r="G1387" s="22">
        <f t="shared" si="23"/>
        <v>-280.27</v>
      </c>
    </row>
    <row r="1388" spans="1:7" hidden="1" x14ac:dyDescent="0.25">
      <c r="A1388" t="s">
        <v>3229</v>
      </c>
      <c r="B1388" t="s">
        <v>17</v>
      </c>
      <c r="C1388" t="s">
        <v>3228</v>
      </c>
      <c r="D1388">
        <f t="shared" si="24"/>
        <v>10</v>
      </c>
      <c r="E1388" s="22">
        <v>1075.8900000000001</v>
      </c>
      <c r="F1388" s="22">
        <v>1356.16</v>
      </c>
      <c r="G1388" s="22">
        <f t="shared" si="23"/>
        <v>-280.27</v>
      </c>
    </row>
    <row r="1389" spans="1:7" hidden="1" x14ac:dyDescent="0.25">
      <c r="A1389" t="s">
        <v>3230</v>
      </c>
      <c r="B1389" t="s">
        <v>17</v>
      </c>
      <c r="C1389" t="s">
        <v>3228</v>
      </c>
      <c r="D1389">
        <f t="shared" si="24"/>
        <v>12</v>
      </c>
      <c r="E1389" s="22">
        <v>1075.8900000000001</v>
      </c>
      <c r="F1389" s="22">
        <v>1356.16</v>
      </c>
      <c r="G1389" s="22">
        <f t="shared" si="23"/>
        <v>-280.27</v>
      </c>
    </row>
    <row r="1390" spans="1:7" hidden="1" x14ac:dyDescent="0.25">
      <c r="A1390" t="s">
        <v>3231</v>
      </c>
      <c r="B1390" t="s">
        <v>17</v>
      </c>
      <c r="C1390" t="s">
        <v>3228</v>
      </c>
      <c r="D1390">
        <f t="shared" si="24"/>
        <v>14</v>
      </c>
      <c r="E1390" s="22">
        <v>1075.8900000000001</v>
      </c>
      <c r="F1390" s="22">
        <v>1356.16</v>
      </c>
      <c r="G1390" s="22">
        <f t="shared" si="23"/>
        <v>-280.27</v>
      </c>
    </row>
    <row r="1391" spans="1:7" hidden="1" x14ac:dyDescent="0.25">
      <c r="A1391" t="s">
        <v>3232</v>
      </c>
      <c r="B1391" t="s">
        <v>17</v>
      </c>
      <c r="C1391" t="s">
        <v>3228</v>
      </c>
      <c r="D1391">
        <f t="shared" si="24"/>
        <v>16</v>
      </c>
      <c r="E1391" s="22">
        <v>1075.8900000000001</v>
      </c>
      <c r="F1391" s="22">
        <v>1356.16</v>
      </c>
      <c r="G1391" s="22">
        <f t="shared" si="23"/>
        <v>-280.27</v>
      </c>
    </row>
    <row r="1392" spans="1:7" x14ac:dyDescent="0.25">
      <c r="A1392" t="s">
        <v>3233</v>
      </c>
      <c r="B1392" t="s">
        <v>13</v>
      </c>
      <c r="C1392" t="s">
        <v>3228</v>
      </c>
      <c r="D1392">
        <f t="shared" si="24"/>
        <v>18</v>
      </c>
      <c r="E1392" s="22">
        <v>1075.8900000000001</v>
      </c>
      <c r="F1392" s="22">
        <v>1356.16</v>
      </c>
      <c r="G1392" s="22">
        <f t="shared" si="23"/>
        <v>-280.27</v>
      </c>
    </row>
    <row r="1393" spans="1:7" hidden="1" x14ac:dyDescent="0.25">
      <c r="A1393" t="s">
        <v>335</v>
      </c>
      <c r="B1393" t="s">
        <v>17</v>
      </c>
      <c r="C1393" t="s">
        <v>336</v>
      </c>
      <c r="D1393">
        <f t="shared" si="24"/>
        <v>2</v>
      </c>
      <c r="E1393" s="22">
        <v>942562.81</v>
      </c>
      <c r="F1393" s="22">
        <v>1236407.3</v>
      </c>
      <c r="G1393" s="22">
        <f t="shared" si="23"/>
        <v>-293844.49</v>
      </c>
    </row>
    <row r="1394" spans="1:7" hidden="1" x14ac:dyDescent="0.25">
      <c r="A1394" t="s">
        <v>337</v>
      </c>
      <c r="B1394" t="s">
        <v>17</v>
      </c>
      <c r="C1394" t="s">
        <v>336</v>
      </c>
      <c r="D1394">
        <f t="shared" si="24"/>
        <v>3</v>
      </c>
      <c r="E1394" s="22">
        <v>942562.81</v>
      </c>
      <c r="F1394" s="22">
        <v>1236407.3</v>
      </c>
      <c r="G1394" s="22">
        <f t="shared" si="23"/>
        <v>-293844.49</v>
      </c>
    </row>
    <row r="1395" spans="1:7" hidden="1" x14ac:dyDescent="0.25">
      <c r="A1395" t="s">
        <v>338</v>
      </c>
      <c r="B1395" t="s">
        <v>17</v>
      </c>
      <c r="C1395" t="s">
        <v>336</v>
      </c>
      <c r="D1395">
        <f t="shared" si="24"/>
        <v>4</v>
      </c>
      <c r="E1395" s="22">
        <v>942562.81</v>
      </c>
      <c r="F1395" s="22">
        <v>1236407.3</v>
      </c>
      <c r="G1395" s="22">
        <f t="shared" si="23"/>
        <v>-293844.49</v>
      </c>
    </row>
    <row r="1396" spans="1:7" hidden="1" x14ac:dyDescent="0.25">
      <c r="A1396" t="s">
        <v>3234</v>
      </c>
      <c r="B1396" t="s">
        <v>17</v>
      </c>
      <c r="C1396" t="s">
        <v>3474</v>
      </c>
      <c r="D1396">
        <f t="shared" si="24"/>
        <v>6</v>
      </c>
      <c r="E1396" s="22">
        <v>4807.21</v>
      </c>
      <c r="F1396" s="22">
        <v>4807.21</v>
      </c>
      <c r="G1396" s="22">
        <f t="shared" si="23"/>
        <v>0</v>
      </c>
    </row>
    <row r="1397" spans="1:7" hidden="1" x14ac:dyDescent="0.25">
      <c r="A1397" t="s">
        <v>3475</v>
      </c>
      <c r="B1397" t="s">
        <v>17</v>
      </c>
      <c r="C1397" t="s">
        <v>3759</v>
      </c>
      <c r="D1397">
        <f t="shared" si="24"/>
        <v>8</v>
      </c>
      <c r="E1397" s="22">
        <v>4807.21</v>
      </c>
      <c r="F1397" s="22">
        <v>4807.21</v>
      </c>
      <c r="G1397" s="22">
        <f t="shared" si="23"/>
        <v>0</v>
      </c>
    </row>
    <row r="1398" spans="1:7" hidden="1" x14ac:dyDescent="0.25">
      <c r="A1398" t="s">
        <v>3476</v>
      </c>
      <c r="B1398" t="s">
        <v>17</v>
      </c>
      <c r="C1398" t="s">
        <v>3759</v>
      </c>
      <c r="D1398">
        <f t="shared" si="24"/>
        <v>10</v>
      </c>
      <c r="E1398" s="22">
        <v>4807.21</v>
      </c>
      <c r="F1398" s="22">
        <v>4807.21</v>
      </c>
      <c r="G1398" s="22">
        <f t="shared" si="23"/>
        <v>0</v>
      </c>
    </row>
    <row r="1399" spans="1:7" hidden="1" x14ac:dyDescent="0.25">
      <c r="A1399" t="s">
        <v>3477</v>
      </c>
      <c r="B1399" t="s">
        <v>17</v>
      </c>
      <c r="C1399" t="s">
        <v>3759</v>
      </c>
      <c r="D1399">
        <f t="shared" si="24"/>
        <v>12</v>
      </c>
      <c r="E1399" s="22">
        <v>4807.21</v>
      </c>
      <c r="F1399" s="22">
        <v>4807.21</v>
      </c>
      <c r="G1399" s="22">
        <f t="shared" si="23"/>
        <v>0</v>
      </c>
    </row>
    <row r="1400" spans="1:7" hidden="1" x14ac:dyDescent="0.25">
      <c r="A1400" t="s">
        <v>3478</v>
      </c>
      <c r="B1400" t="s">
        <v>17</v>
      </c>
      <c r="C1400" t="s">
        <v>3759</v>
      </c>
      <c r="D1400">
        <f t="shared" si="24"/>
        <v>14</v>
      </c>
      <c r="E1400" s="22">
        <v>4807.21</v>
      </c>
      <c r="F1400" s="22">
        <v>4807.21</v>
      </c>
      <c r="G1400" s="22">
        <f t="shared" si="23"/>
        <v>0</v>
      </c>
    </row>
    <row r="1401" spans="1:7" hidden="1" x14ac:dyDescent="0.25">
      <c r="A1401" t="s">
        <v>3479</v>
      </c>
      <c r="B1401" t="s">
        <v>17</v>
      </c>
      <c r="C1401" t="s">
        <v>3759</v>
      </c>
      <c r="D1401">
        <f t="shared" si="24"/>
        <v>16</v>
      </c>
      <c r="E1401" s="22">
        <v>4807.21</v>
      </c>
      <c r="F1401" s="22">
        <v>4807.21</v>
      </c>
      <c r="G1401" s="22">
        <f t="shared" si="23"/>
        <v>0</v>
      </c>
    </row>
    <row r="1402" spans="1:7" x14ac:dyDescent="0.25">
      <c r="A1402" t="s">
        <v>3480</v>
      </c>
      <c r="B1402" t="s">
        <v>13</v>
      </c>
      <c r="C1402" t="s">
        <v>3760</v>
      </c>
      <c r="D1402">
        <f t="shared" si="24"/>
        <v>18</v>
      </c>
      <c r="E1402" s="22">
        <v>4807.21</v>
      </c>
      <c r="F1402" s="22">
        <v>4807.21</v>
      </c>
      <c r="G1402" s="22">
        <f t="shared" si="23"/>
        <v>0</v>
      </c>
    </row>
    <row r="1403" spans="1:7" hidden="1" x14ac:dyDescent="0.25">
      <c r="A1403" t="s">
        <v>339</v>
      </c>
      <c r="B1403" t="s">
        <v>17</v>
      </c>
      <c r="C1403" t="s">
        <v>340</v>
      </c>
      <c r="D1403">
        <f t="shared" si="24"/>
        <v>6</v>
      </c>
      <c r="E1403" s="22">
        <v>937755.6</v>
      </c>
      <c r="F1403" s="22">
        <v>1231600.0900000001</v>
      </c>
      <c r="G1403" s="22">
        <f t="shared" si="23"/>
        <v>-293844.49000000011</v>
      </c>
    </row>
    <row r="1404" spans="1:7" hidden="1" x14ac:dyDescent="0.25">
      <c r="A1404" t="s">
        <v>341</v>
      </c>
      <c r="B1404" t="s">
        <v>17</v>
      </c>
      <c r="C1404" t="s">
        <v>342</v>
      </c>
      <c r="D1404">
        <f t="shared" si="24"/>
        <v>8</v>
      </c>
      <c r="E1404" s="22">
        <v>669.32</v>
      </c>
      <c r="F1404" s="22">
        <v>669.82</v>
      </c>
      <c r="G1404" s="22">
        <f t="shared" si="23"/>
        <v>-0.5</v>
      </c>
    </row>
    <row r="1405" spans="1:7" hidden="1" x14ac:dyDescent="0.25">
      <c r="A1405" t="s">
        <v>343</v>
      </c>
      <c r="B1405" t="s">
        <v>17</v>
      </c>
      <c r="C1405" t="s">
        <v>342</v>
      </c>
      <c r="D1405">
        <f t="shared" si="24"/>
        <v>10</v>
      </c>
      <c r="E1405" s="22">
        <v>669.32</v>
      </c>
      <c r="F1405" s="22">
        <v>669.82</v>
      </c>
      <c r="G1405" s="22">
        <f t="shared" si="23"/>
        <v>-0.5</v>
      </c>
    </row>
    <row r="1406" spans="1:7" hidden="1" x14ac:dyDescent="0.25">
      <c r="A1406" t="s">
        <v>1490</v>
      </c>
      <c r="B1406" t="s">
        <v>17</v>
      </c>
      <c r="C1406" t="s">
        <v>342</v>
      </c>
      <c r="D1406">
        <f t="shared" si="24"/>
        <v>12</v>
      </c>
      <c r="E1406" s="22">
        <v>669.32</v>
      </c>
      <c r="F1406" s="22">
        <v>669.82</v>
      </c>
      <c r="G1406" s="22">
        <f t="shared" si="23"/>
        <v>-0.5</v>
      </c>
    </row>
    <row r="1407" spans="1:7" hidden="1" x14ac:dyDescent="0.25">
      <c r="A1407" t="s">
        <v>1491</v>
      </c>
      <c r="B1407" t="s">
        <v>17</v>
      </c>
      <c r="C1407" t="s">
        <v>342</v>
      </c>
      <c r="D1407">
        <f t="shared" si="24"/>
        <v>14</v>
      </c>
      <c r="E1407" s="22">
        <v>669.32</v>
      </c>
      <c r="F1407" s="22">
        <v>669.82</v>
      </c>
      <c r="G1407" s="22">
        <f t="shared" si="23"/>
        <v>-0.5</v>
      </c>
    </row>
    <row r="1408" spans="1:7" hidden="1" x14ac:dyDescent="0.25">
      <c r="A1408" t="s">
        <v>1492</v>
      </c>
      <c r="B1408" t="s">
        <v>17</v>
      </c>
      <c r="C1408" t="s">
        <v>342</v>
      </c>
      <c r="D1408">
        <f t="shared" si="24"/>
        <v>16</v>
      </c>
      <c r="E1408" s="22">
        <v>669.32</v>
      </c>
      <c r="F1408" s="22">
        <v>669.82</v>
      </c>
      <c r="G1408" s="22">
        <f t="shared" si="23"/>
        <v>-0.5</v>
      </c>
    </row>
    <row r="1409" spans="1:7" x14ac:dyDescent="0.25">
      <c r="A1409" t="s">
        <v>1493</v>
      </c>
      <c r="B1409" t="s">
        <v>13</v>
      </c>
      <c r="C1409" t="s">
        <v>1494</v>
      </c>
      <c r="D1409">
        <f t="shared" si="24"/>
        <v>18</v>
      </c>
      <c r="E1409" s="22">
        <v>669.32</v>
      </c>
      <c r="F1409" s="22">
        <v>669.82</v>
      </c>
      <c r="G1409" s="22">
        <f t="shared" si="23"/>
        <v>-0.5</v>
      </c>
    </row>
    <row r="1410" spans="1:7" hidden="1" x14ac:dyDescent="0.25">
      <c r="A1410" t="s">
        <v>344</v>
      </c>
      <c r="B1410" t="s">
        <v>17</v>
      </c>
      <c r="C1410" t="s">
        <v>105</v>
      </c>
      <c r="D1410">
        <f t="shared" si="24"/>
        <v>8</v>
      </c>
      <c r="E1410" s="22">
        <v>937086.28</v>
      </c>
      <c r="F1410" s="22">
        <v>1230930.27</v>
      </c>
      <c r="G1410" s="22">
        <f t="shared" si="23"/>
        <v>-293843.99</v>
      </c>
    </row>
    <row r="1411" spans="1:7" hidden="1" x14ac:dyDescent="0.25">
      <c r="A1411" t="s">
        <v>345</v>
      </c>
      <c r="B1411" t="s">
        <v>17</v>
      </c>
      <c r="C1411" t="s">
        <v>105</v>
      </c>
      <c r="D1411">
        <f t="shared" si="24"/>
        <v>10</v>
      </c>
      <c r="E1411" s="22">
        <v>937086.28</v>
      </c>
      <c r="F1411" s="22">
        <v>1230930.27</v>
      </c>
      <c r="G1411" s="22">
        <f t="shared" si="23"/>
        <v>-293843.99</v>
      </c>
    </row>
    <row r="1412" spans="1:7" hidden="1" x14ac:dyDescent="0.25">
      <c r="A1412" t="s">
        <v>1495</v>
      </c>
      <c r="B1412" t="s">
        <v>17</v>
      </c>
      <c r="C1412" t="s">
        <v>1496</v>
      </c>
      <c r="D1412">
        <f t="shared" si="24"/>
        <v>12</v>
      </c>
      <c r="E1412" s="22">
        <v>38566.300000000003</v>
      </c>
      <c r="F1412" s="22">
        <v>57643.5</v>
      </c>
      <c r="G1412" s="22">
        <f t="shared" si="23"/>
        <v>-19077.199999999997</v>
      </c>
    </row>
    <row r="1413" spans="1:7" hidden="1" x14ac:dyDescent="0.25">
      <c r="A1413" t="s">
        <v>1497</v>
      </c>
      <c r="B1413" t="s">
        <v>17</v>
      </c>
      <c r="C1413" t="s">
        <v>1498</v>
      </c>
      <c r="D1413">
        <f t="shared" si="24"/>
        <v>14</v>
      </c>
      <c r="E1413" s="22">
        <v>38540.300000000003</v>
      </c>
      <c r="F1413" s="22">
        <v>57609.5</v>
      </c>
      <c r="G1413" s="22">
        <f t="shared" si="23"/>
        <v>-19069.199999999997</v>
      </c>
    </row>
    <row r="1414" spans="1:7" hidden="1" x14ac:dyDescent="0.25">
      <c r="A1414" t="s">
        <v>1499</v>
      </c>
      <c r="B1414" t="s">
        <v>17</v>
      </c>
      <c r="C1414" t="s">
        <v>1498</v>
      </c>
      <c r="D1414">
        <f t="shared" si="24"/>
        <v>16</v>
      </c>
      <c r="E1414" s="22">
        <v>38540.300000000003</v>
      </c>
      <c r="F1414" s="22">
        <v>57609.5</v>
      </c>
      <c r="G1414" s="22">
        <f t="shared" si="23"/>
        <v>-19069.199999999997</v>
      </c>
    </row>
    <row r="1415" spans="1:7" x14ac:dyDescent="0.25">
      <c r="A1415" t="s">
        <v>1500</v>
      </c>
      <c r="B1415" t="s">
        <v>13</v>
      </c>
      <c r="C1415" t="s">
        <v>3761</v>
      </c>
      <c r="D1415">
        <f t="shared" si="24"/>
        <v>18</v>
      </c>
      <c r="E1415" s="22">
        <v>17038.47</v>
      </c>
      <c r="F1415" s="22">
        <v>21547.439999999999</v>
      </c>
      <c r="G1415" s="22">
        <f t="shared" si="23"/>
        <v>-4508.9699999999975</v>
      </c>
    </row>
    <row r="1416" spans="1:7" x14ac:dyDescent="0.25">
      <c r="A1416" t="s">
        <v>1501</v>
      </c>
      <c r="B1416" t="s">
        <v>13</v>
      </c>
      <c r="C1416" t="s">
        <v>1502</v>
      </c>
      <c r="D1416">
        <f t="shared" si="24"/>
        <v>18</v>
      </c>
      <c r="E1416" s="22">
        <v>21501.83</v>
      </c>
      <c r="F1416" s="22">
        <v>36062.06</v>
      </c>
      <c r="G1416" s="22">
        <f t="shared" si="23"/>
        <v>-14560.229999999996</v>
      </c>
    </row>
    <row r="1417" spans="1:7" hidden="1" x14ac:dyDescent="0.25">
      <c r="A1417" t="s">
        <v>1503</v>
      </c>
      <c r="B1417" t="s">
        <v>17</v>
      </c>
      <c r="C1417" t="s">
        <v>1504</v>
      </c>
      <c r="D1417">
        <f t="shared" si="24"/>
        <v>14</v>
      </c>
      <c r="E1417" s="22">
        <v>26</v>
      </c>
      <c r="F1417" s="22">
        <v>34</v>
      </c>
      <c r="G1417" s="22">
        <f t="shared" ref="G1417:G1480" si="25">+E1417-F1417</f>
        <v>-8</v>
      </c>
    </row>
    <row r="1418" spans="1:7" hidden="1" x14ac:dyDescent="0.25">
      <c r="A1418" t="s">
        <v>1505</v>
      </c>
      <c r="B1418" t="s">
        <v>17</v>
      </c>
      <c r="C1418" t="s">
        <v>1506</v>
      </c>
      <c r="D1418">
        <f t="shared" si="24"/>
        <v>16</v>
      </c>
      <c r="E1418" s="22">
        <v>26</v>
      </c>
      <c r="F1418" s="22">
        <v>34</v>
      </c>
      <c r="G1418" s="22">
        <f t="shared" si="25"/>
        <v>-8</v>
      </c>
    </row>
    <row r="1419" spans="1:7" x14ac:dyDescent="0.25">
      <c r="A1419" t="s">
        <v>1507</v>
      </c>
      <c r="B1419" t="s">
        <v>13</v>
      </c>
      <c r="C1419" t="s">
        <v>1508</v>
      </c>
      <c r="D1419">
        <f t="shared" si="24"/>
        <v>18</v>
      </c>
      <c r="E1419" s="22">
        <v>26</v>
      </c>
      <c r="F1419" s="22">
        <v>34</v>
      </c>
      <c r="G1419" s="22">
        <f t="shared" si="25"/>
        <v>-8</v>
      </c>
    </row>
    <row r="1420" spans="1:7" hidden="1" x14ac:dyDescent="0.25">
      <c r="A1420" t="s">
        <v>1509</v>
      </c>
      <c r="B1420" t="s">
        <v>17</v>
      </c>
      <c r="C1420" t="s">
        <v>1510</v>
      </c>
      <c r="D1420">
        <f t="shared" si="24"/>
        <v>12</v>
      </c>
      <c r="E1420" s="22">
        <v>885347.9</v>
      </c>
      <c r="F1420" s="22">
        <v>1157221.5</v>
      </c>
      <c r="G1420" s="22">
        <f t="shared" si="25"/>
        <v>-271873.59999999998</v>
      </c>
    </row>
    <row r="1421" spans="1:7" hidden="1" x14ac:dyDescent="0.25">
      <c r="A1421" t="s">
        <v>1511</v>
      </c>
      <c r="B1421" t="s">
        <v>17</v>
      </c>
      <c r="C1421" t="s">
        <v>1512</v>
      </c>
      <c r="D1421">
        <f t="shared" si="24"/>
        <v>14</v>
      </c>
      <c r="E1421" s="22">
        <v>141365.6</v>
      </c>
      <c r="F1421" s="22">
        <v>190840.39</v>
      </c>
      <c r="G1421" s="22">
        <f t="shared" si="25"/>
        <v>-49474.790000000008</v>
      </c>
    </row>
    <row r="1422" spans="1:7" hidden="1" x14ac:dyDescent="0.25">
      <c r="A1422" t="s">
        <v>1513</v>
      </c>
      <c r="B1422" t="s">
        <v>17</v>
      </c>
      <c r="C1422" t="s">
        <v>957</v>
      </c>
      <c r="D1422">
        <f t="shared" si="24"/>
        <v>16</v>
      </c>
      <c r="E1422" s="22">
        <v>104410.75</v>
      </c>
      <c r="F1422" s="22">
        <v>133677.20000000001</v>
      </c>
      <c r="G1422" s="22">
        <f t="shared" si="25"/>
        <v>-29266.450000000012</v>
      </c>
    </row>
    <row r="1423" spans="1:7" x14ac:dyDescent="0.25">
      <c r="A1423" t="s">
        <v>1514</v>
      </c>
      <c r="B1423" t="s">
        <v>13</v>
      </c>
      <c r="C1423" t="s">
        <v>1515</v>
      </c>
      <c r="D1423">
        <f t="shared" si="24"/>
        <v>18</v>
      </c>
      <c r="E1423" s="22">
        <v>104410.75</v>
      </c>
      <c r="F1423" s="22">
        <v>133677.20000000001</v>
      </c>
      <c r="G1423" s="22">
        <f t="shared" si="25"/>
        <v>-29266.450000000012</v>
      </c>
    </row>
    <row r="1424" spans="1:7" hidden="1" x14ac:dyDescent="0.25">
      <c r="A1424" t="s">
        <v>3235</v>
      </c>
      <c r="B1424" t="s">
        <v>17</v>
      </c>
      <c r="C1424" t="s">
        <v>965</v>
      </c>
      <c r="D1424">
        <f t="shared" si="24"/>
        <v>16</v>
      </c>
      <c r="E1424" s="22">
        <v>36954.85</v>
      </c>
      <c r="F1424" s="22">
        <v>57163.19</v>
      </c>
      <c r="G1424" s="22">
        <f t="shared" si="25"/>
        <v>-20208.340000000004</v>
      </c>
    </row>
    <row r="1425" spans="1:7" x14ac:dyDescent="0.25">
      <c r="A1425" t="s">
        <v>3236</v>
      </c>
      <c r="B1425" t="s">
        <v>13</v>
      </c>
      <c r="C1425" t="s">
        <v>965</v>
      </c>
      <c r="D1425">
        <f t="shared" si="24"/>
        <v>18</v>
      </c>
      <c r="E1425" s="22">
        <v>36954.85</v>
      </c>
      <c r="F1425" s="22">
        <v>57163.19</v>
      </c>
      <c r="G1425" s="22">
        <f t="shared" si="25"/>
        <v>-20208.340000000004</v>
      </c>
    </row>
    <row r="1426" spans="1:7" hidden="1" x14ac:dyDescent="0.25">
      <c r="A1426" t="s">
        <v>1516</v>
      </c>
      <c r="B1426" t="s">
        <v>17</v>
      </c>
      <c r="C1426" t="s">
        <v>3762</v>
      </c>
      <c r="D1426">
        <f t="shared" si="24"/>
        <v>14</v>
      </c>
      <c r="E1426" s="22">
        <v>743982.3</v>
      </c>
      <c r="F1426" s="22">
        <v>966381.11</v>
      </c>
      <c r="G1426" s="22">
        <f t="shared" si="25"/>
        <v>-222398.80999999994</v>
      </c>
    </row>
    <row r="1427" spans="1:7" hidden="1" x14ac:dyDescent="0.25">
      <c r="A1427" t="s">
        <v>1517</v>
      </c>
      <c r="B1427" t="s">
        <v>17</v>
      </c>
      <c r="C1427" t="s">
        <v>3763</v>
      </c>
      <c r="D1427">
        <f t="shared" si="24"/>
        <v>16</v>
      </c>
      <c r="E1427" s="22">
        <v>743982.3</v>
      </c>
      <c r="F1427" s="22">
        <v>966381.11</v>
      </c>
      <c r="G1427" s="22">
        <f t="shared" si="25"/>
        <v>-222398.80999999994</v>
      </c>
    </row>
    <row r="1428" spans="1:7" x14ac:dyDescent="0.25">
      <c r="A1428" t="s">
        <v>1518</v>
      </c>
      <c r="B1428" t="s">
        <v>13</v>
      </c>
      <c r="C1428" t="s">
        <v>959</v>
      </c>
      <c r="D1428">
        <f t="shared" si="24"/>
        <v>18</v>
      </c>
      <c r="E1428" s="22">
        <v>13982.31</v>
      </c>
      <c r="F1428" s="22">
        <v>18191.16</v>
      </c>
      <c r="G1428" s="22">
        <f t="shared" si="25"/>
        <v>-4208.8500000000004</v>
      </c>
    </row>
    <row r="1429" spans="1:7" x14ac:dyDescent="0.25">
      <c r="A1429" t="s">
        <v>1519</v>
      </c>
      <c r="B1429" t="s">
        <v>13</v>
      </c>
      <c r="C1429" t="s">
        <v>961</v>
      </c>
      <c r="D1429">
        <f t="shared" si="24"/>
        <v>18</v>
      </c>
      <c r="E1429" s="22">
        <v>2212.38</v>
      </c>
      <c r="F1429" s="22">
        <v>2815.92</v>
      </c>
      <c r="G1429" s="22">
        <f t="shared" si="25"/>
        <v>-603.54</v>
      </c>
    </row>
    <row r="1430" spans="1:7" x14ac:dyDescent="0.25">
      <c r="A1430" t="s">
        <v>1520</v>
      </c>
      <c r="B1430" t="s">
        <v>13</v>
      </c>
      <c r="C1430" t="s">
        <v>963</v>
      </c>
      <c r="D1430">
        <f t="shared" si="24"/>
        <v>18</v>
      </c>
      <c r="E1430" s="22">
        <v>164132.74</v>
      </c>
      <c r="F1430" s="22">
        <v>211283.18</v>
      </c>
      <c r="G1430" s="22">
        <f t="shared" si="25"/>
        <v>-47150.44</v>
      </c>
    </row>
    <row r="1431" spans="1:7" x14ac:dyDescent="0.25">
      <c r="A1431" t="s">
        <v>1521</v>
      </c>
      <c r="B1431" t="s">
        <v>13</v>
      </c>
      <c r="C1431" t="s">
        <v>965</v>
      </c>
      <c r="D1431">
        <f t="shared" si="24"/>
        <v>18</v>
      </c>
      <c r="E1431" s="22">
        <v>327115.21999999997</v>
      </c>
      <c r="F1431" s="22">
        <v>425771.41</v>
      </c>
      <c r="G1431" s="22">
        <f t="shared" si="25"/>
        <v>-98656.19</v>
      </c>
    </row>
    <row r="1432" spans="1:7" x14ac:dyDescent="0.25">
      <c r="A1432" t="s">
        <v>1522</v>
      </c>
      <c r="B1432" t="s">
        <v>13</v>
      </c>
      <c r="C1432" t="s">
        <v>967</v>
      </c>
      <c r="D1432">
        <f t="shared" si="24"/>
        <v>18</v>
      </c>
      <c r="E1432" s="22">
        <v>55769.919999999998</v>
      </c>
      <c r="F1432" s="22">
        <v>71964.61</v>
      </c>
      <c r="G1432" s="22">
        <f t="shared" si="25"/>
        <v>-16194.690000000002</v>
      </c>
    </row>
    <row r="1433" spans="1:7" x14ac:dyDescent="0.25">
      <c r="A1433" t="s">
        <v>1523</v>
      </c>
      <c r="B1433" t="s">
        <v>13</v>
      </c>
      <c r="C1433" t="s">
        <v>969</v>
      </c>
      <c r="D1433">
        <f t="shared" si="24"/>
        <v>18</v>
      </c>
      <c r="E1433" s="22">
        <v>107370.79</v>
      </c>
      <c r="F1433" s="22">
        <v>140895.79</v>
      </c>
      <c r="G1433" s="22">
        <f t="shared" si="25"/>
        <v>-33525.000000000015</v>
      </c>
    </row>
    <row r="1434" spans="1:7" x14ac:dyDescent="0.25">
      <c r="A1434" t="s">
        <v>3237</v>
      </c>
      <c r="B1434" t="s">
        <v>13</v>
      </c>
      <c r="C1434" t="s">
        <v>957</v>
      </c>
      <c r="D1434">
        <f t="shared" si="24"/>
        <v>18</v>
      </c>
      <c r="E1434" s="22">
        <v>26219.24</v>
      </c>
      <c r="F1434" s="22">
        <v>33592.39</v>
      </c>
      <c r="G1434" s="22">
        <f t="shared" si="25"/>
        <v>-7373.1499999999978</v>
      </c>
    </row>
    <row r="1435" spans="1:7" x14ac:dyDescent="0.25">
      <c r="A1435" t="s">
        <v>1524</v>
      </c>
      <c r="B1435" t="s">
        <v>13</v>
      </c>
      <c r="C1435" t="s">
        <v>971</v>
      </c>
      <c r="D1435">
        <f t="shared" si="24"/>
        <v>18</v>
      </c>
      <c r="E1435" s="22">
        <v>19540.75</v>
      </c>
      <c r="F1435" s="22">
        <v>25818.85</v>
      </c>
      <c r="G1435" s="22">
        <f t="shared" si="25"/>
        <v>-6278.0999999999985</v>
      </c>
    </row>
    <row r="1436" spans="1:7" x14ac:dyDescent="0.25">
      <c r="A1436" t="s">
        <v>2940</v>
      </c>
      <c r="B1436" t="s">
        <v>13</v>
      </c>
      <c r="C1436" t="s">
        <v>2887</v>
      </c>
      <c r="D1436">
        <f t="shared" si="24"/>
        <v>18</v>
      </c>
      <c r="E1436" s="22">
        <v>27638.95</v>
      </c>
      <c r="F1436" s="22">
        <v>36047.800000000003</v>
      </c>
      <c r="G1436" s="22">
        <f t="shared" si="25"/>
        <v>-8408.8500000000022</v>
      </c>
    </row>
    <row r="1437" spans="1:7" hidden="1" x14ac:dyDescent="0.25">
      <c r="A1437" t="s">
        <v>1525</v>
      </c>
      <c r="B1437" t="s">
        <v>17</v>
      </c>
      <c r="C1437" t="s">
        <v>3764</v>
      </c>
      <c r="D1437">
        <f t="shared" si="24"/>
        <v>12</v>
      </c>
      <c r="E1437" s="22">
        <v>458</v>
      </c>
      <c r="F1437" s="22">
        <v>548</v>
      </c>
      <c r="G1437" s="22">
        <f t="shared" si="25"/>
        <v>-90</v>
      </c>
    </row>
    <row r="1438" spans="1:7" hidden="1" x14ac:dyDescent="0.25">
      <c r="A1438" t="s">
        <v>1526</v>
      </c>
      <c r="B1438" t="s">
        <v>17</v>
      </c>
      <c r="C1438" t="s">
        <v>1174</v>
      </c>
      <c r="D1438">
        <f t="shared" si="24"/>
        <v>14</v>
      </c>
      <c r="E1438" s="22">
        <v>458</v>
      </c>
      <c r="F1438" s="22">
        <v>548</v>
      </c>
      <c r="G1438" s="22">
        <f t="shared" si="25"/>
        <v>-90</v>
      </c>
    </row>
    <row r="1439" spans="1:7" hidden="1" x14ac:dyDescent="0.25">
      <c r="A1439" t="s">
        <v>1527</v>
      </c>
      <c r="B1439" t="s">
        <v>17</v>
      </c>
      <c r="C1439" t="s">
        <v>1174</v>
      </c>
      <c r="D1439">
        <f t="shared" si="24"/>
        <v>16</v>
      </c>
      <c r="E1439" s="22">
        <v>458</v>
      </c>
      <c r="F1439" s="22">
        <v>548</v>
      </c>
      <c r="G1439" s="22">
        <f t="shared" si="25"/>
        <v>-90</v>
      </c>
    </row>
    <row r="1440" spans="1:7" x14ac:dyDescent="0.25">
      <c r="A1440" t="s">
        <v>1528</v>
      </c>
      <c r="B1440" t="s">
        <v>13</v>
      </c>
      <c r="C1440" t="s">
        <v>1070</v>
      </c>
      <c r="D1440">
        <f t="shared" si="24"/>
        <v>18</v>
      </c>
      <c r="E1440" s="22">
        <v>458</v>
      </c>
      <c r="F1440" s="22">
        <v>548</v>
      </c>
      <c r="G1440" s="22">
        <f t="shared" si="25"/>
        <v>-90</v>
      </c>
    </row>
    <row r="1441" spans="1:7" hidden="1" x14ac:dyDescent="0.25">
      <c r="A1441" t="s">
        <v>1529</v>
      </c>
      <c r="B1441" t="s">
        <v>17</v>
      </c>
      <c r="C1441" t="s">
        <v>1530</v>
      </c>
      <c r="D1441">
        <f t="shared" si="24"/>
        <v>12</v>
      </c>
      <c r="E1441" s="22">
        <v>8802.2900000000009</v>
      </c>
      <c r="F1441" s="22">
        <v>10729.28</v>
      </c>
      <c r="G1441" s="22">
        <f t="shared" si="25"/>
        <v>-1926.9899999999998</v>
      </c>
    </row>
    <row r="1442" spans="1:7" hidden="1" x14ac:dyDescent="0.25">
      <c r="A1442" t="s">
        <v>1531</v>
      </c>
      <c r="B1442" t="s">
        <v>17</v>
      </c>
      <c r="C1442" t="s">
        <v>1530</v>
      </c>
      <c r="D1442">
        <f t="shared" si="24"/>
        <v>14</v>
      </c>
      <c r="E1442" s="22">
        <v>8802.2900000000009</v>
      </c>
      <c r="F1442" s="22">
        <v>10729.28</v>
      </c>
      <c r="G1442" s="22">
        <f t="shared" si="25"/>
        <v>-1926.9899999999998</v>
      </c>
    </row>
    <row r="1443" spans="1:7" hidden="1" x14ac:dyDescent="0.25">
      <c r="A1443" t="s">
        <v>1532</v>
      </c>
      <c r="B1443" t="s">
        <v>17</v>
      </c>
      <c r="C1443" t="s">
        <v>1530</v>
      </c>
      <c r="D1443">
        <f t="shared" si="24"/>
        <v>16</v>
      </c>
      <c r="E1443" s="22">
        <v>8802.2900000000009</v>
      </c>
      <c r="F1443" s="22">
        <v>10729.28</v>
      </c>
      <c r="G1443" s="22">
        <f t="shared" si="25"/>
        <v>-1926.9899999999998</v>
      </c>
    </row>
    <row r="1444" spans="1:7" x14ac:dyDescent="0.25">
      <c r="A1444" t="s">
        <v>1533</v>
      </c>
      <c r="B1444" t="s">
        <v>13</v>
      </c>
      <c r="C1444" t="s">
        <v>1530</v>
      </c>
      <c r="D1444">
        <f t="shared" si="24"/>
        <v>18</v>
      </c>
      <c r="E1444" s="22">
        <v>8802.2900000000009</v>
      </c>
      <c r="F1444" s="22">
        <v>10729.28</v>
      </c>
      <c r="G1444" s="22">
        <f t="shared" si="25"/>
        <v>-1926.9899999999998</v>
      </c>
    </row>
    <row r="1445" spans="1:7" hidden="1" x14ac:dyDescent="0.25">
      <c r="A1445" t="s">
        <v>3238</v>
      </c>
      <c r="B1445" t="s">
        <v>17</v>
      </c>
      <c r="C1445" t="s">
        <v>1299</v>
      </c>
      <c r="D1445">
        <f t="shared" si="24"/>
        <v>12</v>
      </c>
      <c r="E1445" s="22">
        <v>3911.79</v>
      </c>
      <c r="F1445" s="22">
        <v>4787.99</v>
      </c>
      <c r="G1445" s="22">
        <f t="shared" si="25"/>
        <v>-876.19999999999982</v>
      </c>
    </row>
    <row r="1446" spans="1:7" hidden="1" x14ac:dyDescent="0.25">
      <c r="A1446" t="s">
        <v>3239</v>
      </c>
      <c r="B1446" t="s">
        <v>17</v>
      </c>
      <c r="C1446" t="s">
        <v>1299</v>
      </c>
      <c r="D1446">
        <f t="shared" si="24"/>
        <v>14</v>
      </c>
      <c r="E1446" s="22">
        <v>3911.79</v>
      </c>
      <c r="F1446" s="22">
        <v>4787.99</v>
      </c>
      <c r="G1446" s="22">
        <f t="shared" si="25"/>
        <v>-876.19999999999982</v>
      </c>
    </row>
    <row r="1447" spans="1:7" hidden="1" x14ac:dyDescent="0.25">
      <c r="A1447" t="s">
        <v>3240</v>
      </c>
      <c r="B1447" t="s">
        <v>17</v>
      </c>
      <c r="C1447" t="s">
        <v>2066</v>
      </c>
      <c r="D1447">
        <f t="shared" si="24"/>
        <v>16</v>
      </c>
      <c r="E1447" s="22">
        <v>3911.79</v>
      </c>
      <c r="F1447" s="22">
        <v>4787.99</v>
      </c>
      <c r="G1447" s="22">
        <f t="shared" si="25"/>
        <v>-876.19999999999982</v>
      </c>
    </row>
    <row r="1448" spans="1:7" x14ac:dyDescent="0.25">
      <c r="A1448" t="s">
        <v>3241</v>
      </c>
      <c r="B1448" t="s">
        <v>13</v>
      </c>
      <c r="C1448" t="s">
        <v>2066</v>
      </c>
      <c r="D1448">
        <f t="shared" si="24"/>
        <v>18</v>
      </c>
      <c r="E1448" s="22">
        <v>3911.79</v>
      </c>
      <c r="F1448" s="22">
        <v>4787.99</v>
      </c>
      <c r="G1448" s="22">
        <f t="shared" si="25"/>
        <v>-876.19999999999982</v>
      </c>
    </row>
    <row r="1449" spans="1:7" hidden="1" x14ac:dyDescent="0.25">
      <c r="A1449" t="s">
        <v>346</v>
      </c>
      <c r="B1449" t="s">
        <v>17</v>
      </c>
      <c r="C1449" t="s">
        <v>347</v>
      </c>
      <c r="D1449">
        <f t="shared" si="24"/>
        <v>2</v>
      </c>
      <c r="E1449" s="22">
        <v>1277335.27</v>
      </c>
      <c r="F1449" s="22">
        <v>1451219.14</v>
      </c>
      <c r="G1449" s="22">
        <f t="shared" si="25"/>
        <v>-173883.86999999988</v>
      </c>
    </row>
    <row r="1450" spans="1:7" hidden="1" x14ac:dyDescent="0.25">
      <c r="A1450" t="s">
        <v>348</v>
      </c>
      <c r="B1450" t="s">
        <v>17</v>
      </c>
      <c r="C1450" t="s">
        <v>347</v>
      </c>
      <c r="D1450">
        <f t="shared" ref="D1450:D1488" si="26">+LEN(A1450)</f>
        <v>3</v>
      </c>
      <c r="E1450" s="22">
        <v>1277335.27</v>
      </c>
      <c r="F1450" s="22">
        <v>1451219.14</v>
      </c>
      <c r="G1450" s="22">
        <f t="shared" si="25"/>
        <v>-173883.86999999988</v>
      </c>
    </row>
    <row r="1451" spans="1:7" hidden="1" x14ac:dyDescent="0.25">
      <c r="A1451" t="s">
        <v>349</v>
      </c>
      <c r="B1451" t="s">
        <v>17</v>
      </c>
      <c r="C1451" t="s">
        <v>347</v>
      </c>
      <c r="D1451">
        <f t="shared" si="26"/>
        <v>4</v>
      </c>
      <c r="E1451" s="22">
        <v>1277335.27</v>
      </c>
      <c r="F1451" s="22">
        <v>1451219.14</v>
      </c>
      <c r="G1451" s="22">
        <f t="shared" si="25"/>
        <v>-173883.86999999988</v>
      </c>
    </row>
    <row r="1452" spans="1:7" hidden="1" x14ac:dyDescent="0.25">
      <c r="A1452" t="s">
        <v>350</v>
      </c>
      <c r="B1452" t="s">
        <v>17</v>
      </c>
      <c r="C1452" t="s">
        <v>351</v>
      </c>
      <c r="D1452">
        <f t="shared" si="26"/>
        <v>6</v>
      </c>
      <c r="E1452" s="22">
        <v>1208523.51</v>
      </c>
      <c r="F1452" s="22">
        <v>1379637.53</v>
      </c>
      <c r="G1452" s="22">
        <f t="shared" si="25"/>
        <v>-171114.02000000002</v>
      </c>
    </row>
    <row r="1453" spans="1:7" hidden="1" x14ac:dyDescent="0.25">
      <c r="A1453" t="s">
        <v>580</v>
      </c>
      <c r="B1453" t="s">
        <v>17</v>
      </c>
      <c r="C1453" t="s">
        <v>3765</v>
      </c>
      <c r="D1453">
        <f t="shared" si="26"/>
        <v>8</v>
      </c>
      <c r="E1453" s="22">
        <v>714592.59</v>
      </c>
      <c r="F1453" s="22">
        <v>885668.33</v>
      </c>
      <c r="G1453" s="22">
        <f t="shared" si="25"/>
        <v>-171075.74</v>
      </c>
    </row>
    <row r="1454" spans="1:7" hidden="1" x14ac:dyDescent="0.25">
      <c r="A1454" t="s">
        <v>581</v>
      </c>
      <c r="B1454" t="s">
        <v>17</v>
      </c>
      <c r="C1454" t="s">
        <v>3765</v>
      </c>
      <c r="D1454">
        <f t="shared" si="26"/>
        <v>10</v>
      </c>
      <c r="E1454" s="22">
        <v>714592.59</v>
      </c>
      <c r="F1454" s="22">
        <v>885668.33</v>
      </c>
      <c r="G1454" s="22">
        <f t="shared" si="25"/>
        <v>-171075.74</v>
      </c>
    </row>
    <row r="1455" spans="1:7" hidden="1" x14ac:dyDescent="0.25">
      <c r="A1455" t="s">
        <v>1534</v>
      </c>
      <c r="B1455" t="s">
        <v>17</v>
      </c>
      <c r="C1455" t="s">
        <v>1535</v>
      </c>
      <c r="D1455">
        <f t="shared" si="26"/>
        <v>12</v>
      </c>
      <c r="E1455" s="22">
        <v>714592.59</v>
      </c>
      <c r="F1455" s="22">
        <v>885668.33</v>
      </c>
      <c r="G1455" s="22">
        <f t="shared" si="25"/>
        <v>-171075.74</v>
      </c>
    </row>
    <row r="1456" spans="1:7" hidden="1" x14ac:dyDescent="0.25">
      <c r="A1456" t="s">
        <v>2965</v>
      </c>
      <c r="B1456" t="s">
        <v>17</v>
      </c>
      <c r="C1456" t="s">
        <v>3766</v>
      </c>
      <c r="D1456">
        <f t="shared" si="26"/>
        <v>14</v>
      </c>
      <c r="E1456" s="22">
        <v>6343.49</v>
      </c>
      <c r="F1456" s="22">
        <v>7034.69</v>
      </c>
      <c r="G1456" s="22">
        <f t="shared" si="25"/>
        <v>-691.19999999999982</v>
      </c>
    </row>
    <row r="1457" spans="1:7" hidden="1" x14ac:dyDescent="0.25">
      <c r="A1457" t="s">
        <v>2966</v>
      </c>
      <c r="B1457" t="s">
        <v>17</v>
      </c>
      <c r="C1457" t="s">
        <v>642</v>
      </c>
      <c r="D1457">
        <f t="shared" si="26"/>
        <v>16</v>
      </c>
      <c r="E1457" s="22">
        <v>6343.49</v>
      </c>
      <c r="F1457" s="22">
        <v>7034.69</v>
      </c>
      <c r="G1457" s="22">
        <f t="shared" si="25"/>
        <v>-691.19999999999982</v>
      </c>
    </row>
    <row r="1458" spans="1:7" x14ac:dyDescent="0.25">
      <c r="A1458" t="s">
        <v>2967</v>
      </c>
      <c r="B1458" t="s">
        <v>13</v>
      </c>
      <c r="C1458" t="s">
        <v>644</v>
      </c>
      <c r="D1458">
        <f t="shared" si="26"/>
        <v>18</v>
      </c>
      <c r="E1458" s="22">
        <v>6343.49</v>
      </c>
      <c r="F1458" s="22">
        <v>7034.69</v>
      </c>
      <c r="G1458" s="22">
        <f t="shared" si="25"/>
        <v>-691.19999999999982</v>
      </c>
    </row>
    <row r="1459" spans="1:7" hidden="1" x14ac:dyDescent="0.25">
      <c r="A1459" t="s">
        <v>1536</v>
      </c>
      <c r="B1459" t="s">
        <v>17</v>
      </c>
      <c r="C1459" t="s">
        <v>3767</v>
      </c>
      <c r="D1459">
        <f t="shared" si="26"/>
        <v>14</v>
      </c>
      <c r="E1459" s="22">
        <v>91309.96</v>
      </c>
      <c r="F1459" s="22">
        <v>109044.24</v>
      </c>
      <c r="G1459" s="22">
        <f t="shared" si="25"/>
        <v>-17734.28</v>
      </c>
    </row>
    <row r="1460" spans="1:7" hidden="1" x14ac:dyDescent="0.25">
      <c r="A1460" t="s">
        <v>1537</v>
      </c>
      <c r="B1460" t="s">
        <v>17</v>
      </c>
      <c r="C1460" t="s">
        <v>1538</v>
      </c>
      <c r="D1460">
        <f t="shared" si="26"/>
        <v>16</v>
      </c>
      <c r="E1460" s="22">
        <v>91309.96</v>
      </c>
      <c r="F1460" s="22">
        <v>109044.24</v>
      </c>
      <c r="G1460" s="22">
        <f t="shared" si="25"/>
        <v>-17734.28</v>
      </c>
    </row>
    <row r="1461" spans="1:7" x14ac:dyDescent="0.25">
      <c r="A1461" t="s">
        <v>1539</v>
      </c>
      <c r="B1461" t="s">
        <v>13</v>
      </c>
      <c r="C1461" t="s">
        <v>3768</v>
      </c>
      <c r="D1461">
        <f t="shared" si="26"/>
        <v>18</v>
      </c>
      <c r="E1461" s="22">
        <v>1369.66</v>
      </c>
      <c r="F1461" s="22">
        <v>1369.66</v>
      </c>
      <c r="G1461" s="22">
        <f t="shared" si="25"/>
        <v>0</v>
      </c>
    </row>
    <row r="1462" spans="1:7" x14ac:dyDescent="0.25">
      <c r="A1462" t="s">
        <v>2968</v>
      </c>
      <c r="B1462" t="s">
        <v>13</v>
      </c>
      <c r="C1462" t="s">
        <v>671</v>
      </c>
      <c r="D1462">
        <f t="shared" si="26"/>
        <v>18</v>
      </c>
      <c r="E1462" s="22">
        <v>471.45</v>
      </c>
      <c r="F1462" s="22">
        <v>752.45</v>
      </c>
      <c r="G1462" s="22">
        <f t="shared" si="25"/>
        <v>-281.00000000000006</v>
      </c>
    </row>
    <row r="1463" spans="1:7" x14ac:dyDescent="0.25">
      <c r="A1463" t="s">
        <v>1540</v>
      </c>
      <c r="B1463" t="s">
        <v>13</v>
      </c>
      <c r="C1463" t="s">
        <v>2161</v>
      </c>
      <c r="D1463">
        <f t="shared" si="26"/>
        <v>18</v>
      </c>
      <c r="E1463" s="22">
        <v>70882.17</v>
      </c>
      <c r="F1463" s="22">
        <v>84719.98</v>
      </c>
      <c r="G1463" s="22">
        <f t="shared" si="25"/>
        <v>-13837.809999999998</v>
      </c>
    </row>
    <row r="1464" spans="1:7" x14ac:dyDescent="0.25">
      <c r="A1464" t="s">
        <v>1541</v>
      </c>
      <c r="B1464" t="s">
        <v>13</v>
      </c>
      <c r="C1464" t="s">
        <v>681</v>
      </c>
      <c r="D1464">
        <f t="shared" si="26"/>
        <v>18</v>
      </c>
      <c r="E1464" s="22">
        <v>10634.19</v>
      </c>
      <c r="F1464" s="22">
        <v>13563.4</v>
      </c>
      <c r="G1464" s="22">
        <f t="shared" si="25"/>
        <v>-2929.2099999999991</v>
      </c>
    </row>
    <row r="1465" spans="1:7" x14ac:dyDescent="0.25">
      <c r="A1465" t="s">
        <v>2998</v>
      </c>
      <c r="B1465" t="s">
        <v>13</v>
      </c>
      <c r="C1465" t="s">
        <v>1422</v>
      </c>
      <c r="D1465">
        <f t="shared" si="26"/>
        <v>18</v>
      </c>
      <c r="E1465" s="22">
        <v>5427.31</v>
      </c>
      <c r="F1465" s="22">
        <v>5994.33</v>
      </c>
      <c r="G1465" s="22">
        <f t="shared" si="25"/>
        <v>-567.01999999999953</v>
      </c>
    </row>
    <row r="1466" spans="1:7" x14ac:dyDescent="0.25">
      <c r="A1466" t="s">
        <v>3242</v>
      </c>
      <c r="B1466" t="s">
        <v>13</v>
      </c>
      <c r="C1466" t="s">
        <v>675</v>
      </c>
      <c r="D1466">
        <f t="shared" si="26"/>
        <v>18</v>
      </c>
      <c r="E1466" s="22">
        <v>2525.1799999999998</v>
      </c>
      <c r="F1466" s="22">
        <v>2644.42</v>
      </c>
      <c r="G1466" s="22">
        <f t="shared" si="25"/>
        <v>-119.24000000000024</v>
      </c>
    </row>
    <row r="1467" spans="1:7" hidden="1" x14ac:dyDescent="0.25">
      <c r="A1467" t="s">
        <v>1542</v>
      </c>
      <c r="B1467" t="s">
        <v>17</v>
      </c>
      <c r="C1467" t="s">
        <v>3769</v>
      </c>
      <c r="D1467">
        <f t="shared" si="26"/>
        <v>14</v>
      </c>
      <c r="E1467" s="22">
        <v>616939.14</v>
      </c>
      <c r="F1467" s="22">
        <v>769589.4</v>
      </c>
      <c r="G1467" s="22">
        <f t="shared" si="25"/>
        <v>-152650.26</v>
      </c>
    </row>
    <row r="1468" spans="1:7" hidden="1" x14ac:dyDescent="0.25">
      <c r="A1468" t="s">
        <v>1543</v>
      </c>
      <c r="B1468" t="s">
        <v>17</v>
      </c>
      <c r="C1468" t="s">
        <v>1544</v>
      </c>
      <c r="D1468">
        <f t="shared" si="26"/>
        <v>16</v>
      </c>
      <c r="E1468" s="22">
        <v>612918.32999999996</v>
      </c>
      <c r="F1468" s="22">
        <v>765568.59</v>
      </c>
      <c r="G1468" s="22">
        <f t="shared" si="25"/>
        <v>-152650.26</v>
      </c>
    </row>
    <row r="1469" spans="1:7" x14ac:dyDescent="0.25">
      <c r="A1469" t="s">
        <v>1545</v>
      </c>
      <c r="B1469" t="s">
        <v>13</v>
      </c>
      <c r="C1469" t="s">
        <v>3768</v>
      </c>
      <c r="D1469">
        <f t="shared" si="26"/>
        <v>18</v>
      </c>
      <c r="E1469" s="22">
        <v>441581.82</v>
      </c>
      <c r="F1469" s="22">
        <v>549783.54</v>
      </c>
      <c r="G1469" s="22">
        <f t="shared" si="25"/>
        <v>-108201.72000000003</v>
      </c>
    </row>
    <row r="1470" spans="1:7" x14ac:dyDescent="0.25">
      <c r="A1470" t="s">
        <v>1546</v>
      </c>
      <c r="B1470" t="s">
        <v>13</v>
      </c>
      <c r="C1470" t="s">
        <v>671</v>
      </c>
      <c r="D1470">
        <f t="shared" si="26"/>
        <v>18</v>
      </c>
      <c r="E1470" s="22">
        <v>14570.07</v>
      </c>
      <c r="F1470" s="22">
        <v>16946.12</v>
      </c>
      <c r="G1470" s="22">
        <f t="shared" si="25"/>
        <v>-2376.0499999999993</v>
      </c>
    </row>
    <row r="1471" spans="1:7" x14ac:dyDescent="0.25">
      <c r="A1471" t="s">
        <v>1547</v>
      </c>
      <c r="B1471" t="s">
        <v>13</v>
      </c>
      <c r="C1471" t="s">
        <v>681</v>
      </c>
      <c r="D1471">
        <f t="shared" si="26"/>
        <v>18</v>
      </c>
      <c r="E1471" s="22">
        <v>50151.839999999997</v>
      </c>
      <c r="F1471" s="22">
        <v>68877.740000000005</v>
      </c>
      <c r="G1471" s="22">
        <f t="shared" si="25"/>
        <v>-18725.900000000009</v>
      </c>
    </row>
    <row r="1472" spans="1:7" x14ac:dyDescent="0.25">
      <c r="A1472" t="s">
        <v>3578</v>
      </c>
      <c r="B1472" t="s">
        <v>13</v>
      </c>
      <c r="C1472" t="s">
        <v>675</v>
      </c>
      <c r="D1472">
        <f t="shared" si="26"/>
        <v>18</v>
      </c>
      <c r="E1472" s="22">
        <v>106614.6</v>
      </c>
      <c r="F1472" s="22">
        <v>129961.19</v>
      </c>
      <c r="G1472" s="22">
        <f t="shared" si="25"/>
        <v>-23346.589999999997</v>
      </c>
    </row>
    <row r="1473" spans="1:7" hidden="1" x14ac:dyDescent="0.25">
      <c r="A1473" t="s">
        <v>1548</v>
      </c>
      <c r="B1473" t="s">
        <v>17</v>
      </c>
      <c r="C1473" t="s">
        <v>676</v>
      </c>
      <c r="D1473">
        <f t="shared" si="26"/>
        <v>16</v>
      </c>
      <c r="E1473" s="22">
        <v>4020.81</v>
      </c>
      <c r="F1473" s="22">
        <v>4020.81</v>
      </c>
      <c r="G1473" s="22">
        <f t="shared" si="25"/>
        <v>0</v>
      </c>
    </row>
    <row r="1474" spans="1:7" x14ac:dyDescent="0.25">
      <c r="A1474" t="s">
        <v>2901</v>
      </c>
      <c r="B1474" t="s">
        <v>13</v>
      </c>
      <c r="C1474" t="s">
        <v>678</v>
      </c>
      <c r="D1474">
        <f t="shared" si="26"/>
        <v>18</v>
      </c>
      <c r="E1474" s="22">
        <v>4020.81</v>
      </c>
      <c r="F1474" s="22">
        <v>4020.81</v>
      </c>
      <c r="G1474" s="22">
        <f t="shared" si="25"/>
        <v>0</v>
      </c>
    </row>
    <row r="1475" spans="1:7" hidden="1" x14ac:dyDescent="0.25">
      <c r="A1475" t="s">
        <v>3436</v>
      </c>
      <c r="B1475" t="s">
        <v>17</v>
      </c>
      <c r="C1475" t="s">
        <v>3437</v>
      </c>
      <c r="D1475">
        <f t="shared" si="26"/>
        <v>8</v>
      </c>
      <c r="E1475" s="22">
        <v>493930.92</v>
      </c>
      <c r="F1475" s="22">
        <v>493969.2</v>
      </c>
      <c r="G1475" s="22">
        <f t="shared" si="25"/>
        <v>-38.28000000002794</v>
      </c>
    </row>
    <row r="1476" spans="1:7" hidden="1" x14ac:dyDescent="0.25">
      <c r="A1476" t="s">
        <v>3438</v>
      </c>
      <c r="B1476" t="s">
        <v>17</v>
      </c>
      <c r="C1476" t="s">
        <v>3437</v>
      </c>
      <c r="D1476">
        <f t="shared" si="26"/>
        <v>10</v>
      </c>
      <c r="E1476" s="22">
        <v>493930.92</v>
      </c>
      <c r="F1476" s="22">
        <v>493969.2</v>
      </c>
      <c r="G1476" s="22">
        <f t="shared" si="25"/>
        <v>-38.28000000002794</v>
      </c>
    </row>
    <row r="1477" spans="1:7" hidden="1" x14ac:dyDescent="0.25">
      <c r="A1477" t="s">
        <v>3439</v>
      </c>
      <c r="B1477" t="s">
        <v>17</v>
      </c>
      <c r="C1477" t="s">
        <v>3437</v>
      </c>
      <c r="D1477">
        <f t="shared" si="26"/>
        <v>12</v>
      </c>
      <c r="E1477" s="22">
        <v>493930.92</v>
      </c>
      <c r="F1477" s="22">
        <v>493969.2</v>
      </c>
      <c r="G1477" s="22">
        <f t="shared" si="25"/>
        <v>-38.28000000002794</v>
      </c>
    </row>
    <row r="1478" spans="1:7" hidden="1" x14ac:dyDescent="0.25">
      <c r="A1478" t="s">
        <v>3440</v>
      </c>
      <c r="B1478" t="s">
        <v>17</v>
      </c>
      <c r="C1478" t="s">
        <v>3437</v>
      </c>
      <c r="D1478">
        <f t="shared" si="26"/>
        <v>14</v>
      </c>
      <c r="E1478" s="22">
        <v>493930.92</v>
      </c>
      <c r="F1478" s="22">
        <v>493969.2</v>
      </c>
      <c r="G1478" s="22">
        <f t="shared" si="25"/>
        <v>-38.28000000002794</v>
      </c>
    </row>
    <row r="1479" spans="1:7" hidden="1" x14ac:dyDescent="0.25">
      <c r="A1479" t="s">
        <v>3441</v>
      </c>
      <c r="B1479" t="s">
        <v>17</v>
      </c>
      <c r="C1479" t="s">
        <v>3437</v>
      </c>
      <c r="D1479">
        <f t="shared" si="26"/>
        <v>16</v>
      </c>
      <c r="E1479" s="22">
        <v>493930.92</v>
      </c>
      <c r="F1479" s="22">
        <v>493969.2</v>
      </c>
      <c r="G1479" s="22">
        <f t="shared" si="25"/>
        <v>-38.28000000002794</v>
      </c>
    </row>
    <row r="1480" spans="1:7" x14ac:dyDescent="0.25">
      <c r="A1480" t="s">
        <v>3442</v>
      </c>
      <c r="B1480" t="s">
        <v>13</v>
      </c>
      <c r="C1480" t="s">
        <v>3437</v>
      </c>
      <c r="D1480">
        <f t="shared" si="26"/>
        <v>18</v>
      </c>
      <c r="E1480" s="22">
        <v>493930.92</v>
      </c>
      <c r="F1480" s="22">
        <v>493969.2</v>
      </c>
      <c r="G1480" s="22">
        <f t="shared" si="25"/>
        <v>-38.28000000002794</v>
      </c>
    </row>
    <row r="1481" spans="1:7" hidden="1" x14ac:dyDescent="0.25">
      <c r="A1481" t="s">
        <v>352</v>
      </c>
      <c r="B1481" t="s">
        <v>17</v>
      </c>
      <c r="C1481" t="s">
        <v>105</v>
      </c>
      <c r="D1481">
        <f t="shared" si="26"/>
        <v>6</v>
      </c>
      <c r="E1481" s="22">
        <v>68811.759999999995</v>
      </c>
      <c r="F1481" s="22">
        <v>71581.61</v>
      </c>
      <c r="G1481" s="22">
        <f t="shared" ref="G1481:G1544" si="27">+E1481-F1481</f>
        <v>-2769.8500000000058</v>
      </c>
    </row>
    <row r="1482" spans="1:7" hidden="1" x14ac:dyDescent="0.25">
      <c r="A1482" t="s">
        <v>353</v>
      </c>
      <c r="B1482" t="s">
        <v>17</v>
      </c>
      <c r="C1482" t="s">
        <v>105</v>
      </c>
      <c r="D1482">
        <f t="shared" si="26"/>
        <v>8</v>
      </c>
      <c r="E1482" s="22">
        <v>68811.759999999995</v>
      </c>
      <c r="F1482" s="22">
        <v>71581.61</v>
      </c>
      <c r="G1482" s="22">
        <f t="shared" si="27"/>
        <v>-2769.8500000000058</v>
      </c>
    </row>
    <row r="1483" spans="1:7" hidden="1" x14ac:dyDescent="0.25">
      <c r="A1483" t="s">
        <v>354</v>
      </c>
      <c r="B1483" t="s">
        <v>17</v>
      </c>
      <c r="C1483" t="s">
        <v>105</v>
      </c>
      <c r="D1483">
        <f t="shared" si="26"/>
        <v>10</v>
      </c>
      <c r="E1483" s="22">
        <v>68811.759999999995</v>
      </c>
      <c r="F1483" s="22">
        <v>71581.61</v>
      </c>
      <c r="G1483" s="22">
        <f t="shared" si="27"/>
        <v>-2769.8500000000058</v>
      </c>
    </row>
    <row r="1484" spans="1:7" hidden="1" x14ac:dyDescent="0.25">
      <c r="A1484" t="s">
        <v>1549</v>
      </c>
      <c r="B1484" t="s">
        <v>17</v>
      </c>
      <c r="C1484" t="s">
        <v>1550</v>
      </c>
      <c r="D1484">
        <f t="shared" si="26"/>
        <v>12</v>
      </c>
      <c r="E1484" s="22">
        <v>68811.759999999995</v>
      </c>
      <c r="F1484" s="22">
        <v>71581.61</v>
      </c>
      <c r="G1484" s="22">
        <f t="shared" si="27"/>
        <v>-2769.8500000000058</v>
      </c>
    </row>
    <row r="1485" spans="1:7" hidden="1" x14ac:dyDescent="0.25">
      <c r="A1485" t="s">
        <v>1551</v>
      </c>
      <c r="B1485" t="s">
        <v>17</v>
      </c>
      <c r="C1485" t="s">
        <v>1550</v>
      </c>
      <c r="D1485">
        <f t="shared" si="26"/>
        <v>14</v>
      </c>
      <c r="E1485" s="22">
        <v>68811.759999999995</v>
      </c>
      <c r="F1485" s="22">
        <v>71581.61</v>
      </c>
      <c r="G1485" s="22">
        <f t="shared" si="27"/>
        <v>-2769.8500000000058</v>
      </c>
    </row>
    <row r="1486" spans="1:7" hidden="1" x14ac:dyDescent="0.25">
      <c r="A1486" t="s">
        <v>1552</v>
      </c>
      <c r="B1486" t="s">
        <v>17</v>
      </c>
      <c r="C1486" t="s">
        <v>1550</v>
      </c>
      <c r="D1486">
        <f t="shared" si="26"/>
        <v>16</v>
      </c>
      <c r="E1486" s="22">
        <v>68811.759999999995</v>
      </c>
      <c r="F1486" s="22">
        <v>71581.61</v>
      </c>
      <c r="G1486" s="22">
        <f t="shared" si="27"/>
        <v>-2769.8500000000058</v>
      </c>
    </row>
    <row r="1487" spans="1:7" x14ac:dyDescent="0.25">
      <c r="A1487" t="s">
        <v>1553</v>
      </c>
      <c r="B1487" t="s">
        <v>13</v>
      </c>
      <c r="C1487" t="s">
        <v>1550</v>
      </c>
      <c r="D1487">
        <f t="shared" si="26"/>
        <v>18</v>
      </c>
      <c r="E1487" s="22">
        <v>68659.350000000006</v>
      </c>
      <c r="F1487" s="22">
        <v>71429.2</v>
      </c>
      <c r="G1487" s="22">
        <f t="shared" si="27"/>
        <v>-2769.8499999999913</v>
      </c>
    </row>
    <row r="1488" spans="1:7" x14ac:dyDescent="0.25">
      <c r="A1488" t="s">
        <v>2716</v>
      </c>
      <c r="B1488" t="s">
        <v>13</v>
      </c>
      <c r="C1488" t="s">
        <v>2717</v>
      </c>
      <c r="D1488">
        <f t="shared" si="26"/>
        <v>18</v>
      </c>
      <c r="E1488" s="22">
        <v>152.41</v>
      </c>
      <c r="F1488" s="22">
        <v>152.41</v>
      </c>
      <c r="G1488" s="22">
        <f t="shared" si="27"/>
        <v>0</v>
      </c>
    </row>
    <row r="1489" spans="1:7" hidden="1" x14ac:dyDescent="0.25">
      <c r="A1489" t="s">
        <v>355</v>
      </c>
      <c r="B1489" t="s">
        <v>17</v>
      </c>
      <c r="C1489" t="s">
        <v>356</v>
      </c>
      <c r="E1489" s="22">
        <v>2935226.67</v>
      </c>
      <c r="F1489" s="22">
        <v>3618535.15</v>
      </c>
      <c r="G1489" s="22">
        <f t="shared" si="27"/>
        <v>-683308.48</v>
      </c>
    </row>
    <row r="1490" spans="1:7" hidden="1" x14ac:dyDescent="0.25">
      <c r="A1490" t="s">
        <v>357</v>
      </c>
      <c r="B1490" t="s">
        <v>17</v>
      </c>
      <c r="C1490" t="s">
        <v>3770</v>
      </c>
      <c r="E1490" s="22">
        <v>2852026.43</v>
      </c>
      <c r="F1490" s="22">
        <v>3509428.61</v>
      </c>
      <c r="G1490" s="22">
        <f t="shared" si="27"/>
        <v>-657402.1799999997</v>
      </c>
    </row>
    <row r="1491" spans="1:7" hidden="1" x14ac:dyDescent="0.25">
      <c r="A1491" t="s">
        <v>358</v>
      </c>
      <c r="B1491" t="s">
        <v>17</v>
      </c>
      <c r="C1491" t="s">
        <v>3647</v>
      </c>
      <c r="E1491" s="22">
        <v>769088.09</v>
      </c>
      <c r="F1491" s="22">
        <v>944832.09</v>
      </c>
      <c r="G1491" s="22">
        <f t="shared" si="27"/>
        <v>-175744</v>
      </c>
    </row>
    <row r="1492" spans="1:7" hidden="1" x14ac:dyDescent="0.25">
      <c r="A1492" t="s">
        <v>359</v>
      </c>
      <c r="B1492" t="s">
        <v>17</v>
      </c>
      <c r="C1492" t="s">
        <v>3647</v>
      </c>
      <c r="E1492" s="22">
        <v>769088.09</v>
      </c>
      <c r="F1492" s="22">
        <v>944832.09</v>
      </c>
      <c r="G1492" s="22">
        <f t="shared" si="27"/>
        <v>-175744</v>
      </c>
    </row>
    <row r="1493" spans="1:7" hidden="1" x14ac:dyDescent="0.25">
      <c r="A1493" t="s">
        <v>360</v>
      </c>
      <c r="B1493" t="s">
        <v>17</v>
      </c>
      <c r="C1493" t="s">
        <v>3629</v>
      </c>
      <c r="E1493" s="22">
        <v>678826.14</v>
      </c>
      <c r="F1493" s="22">
        <v>829834.72</v>
      </c>
      <c r="G1493" s="22">
        <f t="shared" si="27"/>
        <v>-151008.57999999996</v>
      </c>
    </row>
    <row r="1494" spans="1:7" hidden="1" x14ac:dyDescent="0.25">
      <c r="A1494" t="s">
        <v>361</v>
      </c>
      <c r="B1494" t="s">
        <v>17</v>
      </c>
      <c r="C1494" t="s">
        <v>3648</v>
      </c>
      <c r="E1494" s="22">
        <v>522616</v>
      </c>
      <c r="F1494" s="22">
        <v>639178.03</v>
      </c>
      <c r="G1494" s="22">
        <f t="shared" si="27"/>
        <v>-116562.03000000003</v>
      </c>
    </row>
    <row r="1495" spans="1:7" hidden="1" x14ac:dyDescent="0.25">
      <c r="A1495" t="s">
        <v>362</v>
      </c>
      <c r="B1495" t="s">
        <v>17</v>
      </c>
      <c r="C1495" t="s">
        <v>3648</v>
      </c>
      <c r="E1495" s="22">
        <v>522616</v>
      </c>
      <c r="F1495" s="22">
        <v>639178.03</v>
      </c>
      <c r="G1495" s="22">
        <f t="shared" si="27"/>
        <v>-116562.03000000003</v>
      </c>
    </row>
    <row r="1496" spans="1:7" hidden="1" x14ac:dyDescent="0.25">
      <c r="A1496" t="s">
        <v>1554</v>
      </c>
      <c r="B1496" t="s">
        <v>17</v>
      </c>
      <c r="C1496" t="s">
        <v>3771</v>
      </c>
      <c r="E1496" s="22">
        <v>522616</v>
      </c>
      <c r="F1496" s="22">
        <v>639178.03</v>
      </c>
      <c r="G1496" s="22">
        <f t="shared" si="27"/>
        <v>-116562.03000000003</v>
      </c>
    </row>
    <row r="1497" spans="1:7" hidden="1" x14ac:dyDescent="0.25">
      <c r="A1497" t="s">
        <v>1555</v>
      </c>
      <c r="B1497" t="s">
        <v>17</v>
      </c>
      <c r="C1497" t="s">
        <v>1556</v>
      </c>
      <c r="E1497" s="22">
        <v>974.22</v>
      </c>
      <c r="F1497" s="22">
        <v>1289.07</v>
      </c>
      <c r="G1497" s="22">
        <f t="shared" si="27"/>
        <v>-314.84999999999991</v>
      </c>
    </row>
    <row r="1498" spans="1:7" hidden="1" x14ac:dyDescent="0.25">
      <c r="A1498" t="s">
        <v>1557</v>
      </c>
      <c r="B1498" t="s">
        <v>17</v>
      </c>
      <c r="C1498" t="s">
        <v>169</v>
      </c>
      <c r="E1498" s="22">
        <v>974.22</v>
      </c>
      <c r="F1498" s="22">
        <v>1289.07</v>
      </c>
      <c r="G1498" s="22">
        <f t="shared" si="27"/>
        <v>-314.84999999999991</v>
      </c>
    </row>
    <row r="1499" spans="1:7" hidden="1" x14ac:dyDescent="0.25">
      <c r="A1499" t="s">
        <v>1558</v>
      </c>
      <c r="B1499" t="s">
        <v>13</v>
      </c>
      <c r="C1499" t="s">
        <v>3772</v>
      </c>
      <c r="E1499" s="22">
        <v>974.22</v>
      </c>
      <c r="F1499" s="22">
        <v>1289.07</v>
      </c>
      <c r="G1499" s="22">
        <f t="shared" si="27"/>
        <v>-314.84999999999991</v>
      </c>
    </row>
    <row r="1500" spans="1:7" hidden="1" x14ac:dyDescent="0.25">
      <c r="A1500" t="s">
        <v>1559</v>
      </c>
      <c r="B1500" t="s">
        <v>17</v>
      </c>
      <c r="C1500" t="s">
        <v>1560</v>
      </c>
      <c r="E1500" s="22">
        <v>1135.26</v>
      </c>
      <c r="F1500" s="22">
        <v>1403.8</v>
      </c>
      <c r="G1500" s="22">
        <f t="shared" si="27"/>
        <v>-268.53999999999996</v>
      </c>
    </row>
    <row r="1501" spans="1:7" hidden="1" x14ac:dyDescent="0.25">
      <c r="A1501" t="s">
        <v>1561</v>
      </c>
      <c r="B1501" t="s">
        <v>17</v>
      </c>
      <c r="C1501" t="s">
        <v>169</v>
      </c>
      <c r="E1501" s="22">
        <v>1135.26</v>
      </c>
      <c r="F1501" s="22">
        <v>1403.8</v>
      </c>
      <c r="G1501" s="22">
        <f t="shared" si="27"/>
        <v>-268.53999999999996</v>
      </c>
    </row>
    <row r="1502" spans="1:7" hidden="1" x14ac:dyDescent="0.25">
      <c r="A1502" t="s">
        <v>1562</v>
      </c>
      <c r="B1502" t="s">
        <v>13</v>
      </c>
      <c r="C1502" t="s">
        <v>3772</v>
      </c>
      <c r="E1502" s="22">
        <v>1135.26</v>
      </c>
      <c r="F1502" s="22">
        <v>1403.8</v>
      </c>
      <c r="G1502" s="22">
        <f t="shared" si="27"/>
        <v>-268.53999999999996</v>
      </c>
    </row>
    <row r="1503" spans="1:7" hidden="1" x14ac:dyDescent="0.25">
      <c r="A1503" t="s">
        <v>1563</v>
      </c>
      <c r="B1503" t="s">
        <v>17</v>
      </c>
      <c r="C1503" t="s">
        <v>1564</v>
      </c>
      <c r="E1503" s="22">
        <v>8099.15</v>
      </c>
      <c r="F1503" s="22">
        <v>9834.4500000000007</v>
      </c>
      <c r="G1503" s="22">
        <f t="shared" si="27"/>
        <v>-1735.3000000000011</v>
      </c>
    </row>
    <row r="1504" spans="1:7" hidden="1" x14ac:dyDescent="0.25">
      <c r="A1504" t="s">
        <v>1565</v>
      </c>
      <c r="B1504" t="s">
        <v>17</v>
      </c>
      <c r="C1504" t="s">
        <v>169</v>
      </c>
      <c r="E1504" s="22">
        <v>8099.15</v>
      </c>
      <c r="F1504" s="22">
        <v>9834.4500000000007</v>
      </c>
      <c r="G1504" s="22">
        <f t="shared" si="27"/>
        <v>-1735.3000000000011</v>
      </c>
    </row>
    <row r="1505" spans="1:7" hidden="1" x14ac:dyDescent="0.25">
      <c r="A1505" t="s">
        <v>1566</v>
      </c>
      <c r="B1505" t="s">
        <v>13</v>
      </c>
      <c r="C1505" t="s">
        <v>3772</v>
      </c>
      <c r="E1505" s="22">
        <v>8099.15</v>
      </c>
      <c r="F1505" s="22">
        <v>9834.4500000000007</v>
      </c>
      <c r="G1505" s="22">
        <f t="shared" si="27"/>
        <v>-1735.3000000000011</v>
      </c>
    </row>
    <row r="1506" spans="1:7" hidden="1" x14ac:dyDescent="0.25">
      <c r="A1506" t="s">
        <v>1567</v>
      </c>
      <c r="B1506" t="s">
        <v>17</v>
      </c>
      <c r="C1506" t="s">
        <v>1568</v>
      </c>
      <c r="E1506" s="22">
        <v>83286.55</v>
      </c>
      <c r="F1506" s="22">
        <v>102395.66</v>
      </c>
      <c r="G1506" s="22">
        <f t="shared" si="27"/>
        <v>-19109.11</v>
      </c>
    </row>
    <row r="1507" spans="1:7" hidden="1" x14ac:dyDescent="0.25">
      <c r="A1507" t="s">
        <v>1569</v>
      </c>
      <c r="B1507" t="s">
        <v>17</v>
      </c>
      <c r="C1507" t="s">
        <v>169</v>
      </c>
      <c r="E1507" s="22">
        <v>83286.55</v>
      </c>
      <c r="F1507" s="22">
        <v>102395.66</v>
      </c>
      <c r="G1507" s="22">
        <f t="shared" si="27"/>
        <v>-19109.11</v>
      </c>
    </row>
    <row r="1508" spans="1:7" hidden="1" x14ac:dyDescent="0.25">
      <c r="A1508" t="s">
        <v>1570</v>
      </c>
      <c r="B1508" t="s">
        <v>13</v>
      </c>
      <c r="C1508" t="s">
        <v>3772</v>
      </c>
      <c r="E1508" s="22">
        <v>83286.55</v>
      </c>
      <c r="F1508" s="22">
        <v>102395.66</v>
      </c>
      <c r="G1508" s="22">
        <f t="shared" si="27"/>
        <v>-19109.11</v>
      </c>
    </row>
    <row r="1509" spans="1:7" hidden="1" x14ac:dyDescent="0.25">
      <c r="A1509" t="s">
        <v>1571</v>
      </c>
      <c r="B1509" t="s">
        <v>17</v>
      </c>
      <c r="C1509" t="s">
        <v>1572</v>
      </c>
      <c r="E1509" s="22">
        <v>13952.96</v>
      </c>
      <c r="F1509" s="22">
        <v>18558.03</v>
      </c>
      <c r="G1509" s="22">
        <f t="shared" si="27"/>
        <v>-4605.07</v>
      </c>
    </row>
    <row r="1510" spans="1:7" hidden="1" x14ac:dyDescent="0.25">
      <c r="A1510" t="s">
        <v>1573</v>
      </c>
      <c r="B1510" t="s">
        <v>17</v>
      </c>
      <c r="C1510" t="s">
        <v>169</v>
      </c>
      <c r="E1510" s="22">
        <v>13952.96</v>
      </c>
      <c r="F1510" s="22">
        <v>18558.03</v>
      </c>
      <c r="G1510" s="22">
        <f t="shared" si="27"/>
        <v>-4605.07</v>
      </c>
    </row>
    <row r="1511" spans="1:7" hidden="1" x14ac:dyDescent="0.25">
      <c r="A1511" t="s">
        <v>1574</v>
      </c>
      <c r="B1511" t="s">
        <v>13</v>
      </c>
      <c r="C1511" t="s">
        <v>3772</v>
      </c>
      <c r="E1511" s="22">
        <v>13952.96</v>
      </c>
      <c r="F1511" s="22">
        <v>18558.03</v>
      </c>
      <c r="G1511" s="22">
        <f t="shared" si="27"/>
        <v>-4605.07</v>
      </c>
    </row>
    <row r="1512" spans="1:7" hidden="1" x14ac:dyDescent="0.25">
      <c r="A1512" t="s">
        <v>1575</v>
      </c>
      <c r="B1512" t="s">
        <v>17</v>
      </c>
      <c r="C1512" t="s">
        <v>1576</v>
      </c>
      <c r="E1512" s="22">
        <v>415167.86</v>
      </c>
      <c r="F1512" s="22">
        <v>505697.02</v>
      </c>
      <c r="G1512" s="22">
        <f t="shared" si="27"/>
        <v>-90529.160000000033</v>
      </c>
    </row>
    <row r="1513" spans="1:7" hidden="1" x14ac:dyDescent="0.25">
      <c r="A1513" t="s">
        <v>1577</v>
      </c>
      <c r="B1513" t="s">
        <v>17</v>
      </c>
      <c r="C1513" t="s">
        <v>169</v>
      </c>
      <c r="E1513" s="22">
        <v>415167.86</v>
      </c>
      <c r="F1513" s="22">
        <v>505697.02</v>
      </c>
      <c r="G1513" s="22">
        <f t="shared" si="27"/>
        <v>-90529.160000000033</v>
      </c>
    </row>
    <row r="1514" spans="1:7" hidden="1" x14ac:dyDescent="0.25">
      <c r="A1514" t="s">
        <v>1578</v>
      </c>
      <c r="B1514" t="s">
        <v>13</v>
      </c>
      <c r="C1514" t="s">
        <v>3772</v>
      </c>
      <c r="E1514" s="22">
        <v>410535.78</v>
      </c>
      <c r="F1514" s="22">
        <v>501064.94</v>
      </c>
      <c r="G1514" s="22">
        <f t="shared" si="27"/>
        <v>-90529.159999999974</v>
      </c>
    </row>
    <row r="1515" spans="1:7" hidden="1" x14ac:dyDescent="0.25">
      <c r="A1515" t="s">
        <v>3243</v>
      </c>
      <c r="B1515" t="s">
        <v>13</v>
      </c>
      <c r="C1515" t="s">
        <v>3773</v>
      </c>
      <c r="E1515" s="22">
        <v>4632.08</v>
      </c>
      <c r="F1515" s="22">
        <v>4632.08</v>
      </c>
      <c r="G1515" s="22">
        <f t="shared" si="27"/>
        <v>0</v>
      </c>
    </row>
    <row r="1516" spans="1:7" hidden="1" x14ac:dyDescent="0.25">
      <c r="A1516" t="s">
        <v>363</v>
      </c>
      <c r="B1516" t="s">
        <v>17</v>
      </c>
      <c r="C1516" t="s">
        <v>364</v>
      </c>
      <c r="E1516" s="22">
        <v>68482.28</v>
      </c>
      <c r="F1516" s="22">
        <v>82491.87</v>
      </c>
      <c r="G1516" s="22">
        <f t="shared" si="27"/>
        <v>-14009.589999999997</v>
      </c>
    </row>
    <row r="1517" spans="1:7" hidden="1" x14ac:dyDescent="0.25">
      <c r="A1517" t="s">
        <v>365</v>
      </c>
      <c r="B1517" t="s">
        <v>17</v>
      </c>
      <c r="C1517" t="s">
        <v>364</v>
      </c>
      <c r="E1517" s="22">
        <v>68482.28</v>
      </c>
      <c r="F1517" s="22">
        <v>82491.87</v>
      </c>
      <c r="G1517" s="22">
        <f t="shared" si="27"/>
        <v>-14009.589999999997</v>
      </c>
    </row>
    <row r="1518" spans="1:7" hidden="1" x14ac:dyDescent="0.25">
      <c r="A1518" t="s">
        <v>1579</v>
      </c>
      <c r="B1518" t="s">
        <v>17</v>
      </c>
      <c r="C1518" t="s">
        <v>364</v>
      </c>
      <c r="E1518" s="22">
        <v>68482.28</v>
      </c>
      <c r="F1518" s="22">
        <v>82491.87</v>
      </c>
      <c r="G1518" s="22">
        <f t="shared" si="27"/>
        <v>-14009.589999999997</v>
      </c>
    </row>
    <row r="1519" spans="1:7" hidden="1" x14ac:dyDescent="0.25">
      <c r="A1519" t="s">
        <v>1580</v>
      </c>
      <c r="B1519" t="s">
        <v>17</v>
      </c>
      <c r="C1519" t="s">
        <v>364</v>
      </c>
      <c r="E1519" s="22">
        <v>68482.28</v>
      </c>
      <c r="F1519" s="22">
        <v>82491.87</v>
      </c>
      <c r="G1519" s="22">
        <f t="shared" si="27"/>
        <v>-14009.589999999997</v>
      </c>
    </row>
    <row r="1520" spans="1:7" hidden="1" x14ac:dyDescent="0.25">
      <c r="A1520" t="s">
        <v>1581</v>
      </c>
      <c r="B1520" t="s">
        <v>17</v>
      </c>
      <c r="C1520" t="s">
        <v>364</v>
      </c>
      <c r="E1520" s="22">
        <v>68482.28</v>
      </c>
      <c r="F1520" s="22">
        <v>82491.87</v>
      </c>
      <c r="G1520" s="22">
        <f t="shared" si="27"/>
        <v>-14009.589999999997</v>
      </c>
    </row>
    <row r="1521" spans="1:7" hidden="1" x14ac:dyDescent="0.25">
      <c r="A1521" t="s">
        <v>1582</v>
      </c>
      <c r="B1521" t="s">
        <v>13</v>
      </c>
      <c r="C1521" t="s">
        <v>364</v>
      </c>
      <c r="E1521" s="22">
        <v>68482.28</v>
      </c>
      <c r="F1521" s="22">
        <v>82491.87</v>
      </c>
      <c r="G1521" s="22">
        <f t="shared" si="27"/>
        <v>-14009.589999999997</v>
      </c>
    </row>
    <row r="1522" spans="1:7" hidden="1" x14ac:dyDescent="0.25">
      <c r="A1522" t="s">
        <v>366</v>
      </c>
      <c r="B1522" t="s">
        <v>17</v>
      </c>
      <c r="C1522" t="s">
        <v>3774</v>
      </c>
      <c r="E1522" s="22">
        <v>87727.86</v>
      </c>
      <c r="F1522" s="22">
        <v>108164.82</v>
      </c>
      <c r="G1522" s="22">
        <f t="shared" si="27"/>
        <v>-20436.960000000006</v>
      </c>
    </row>
    <row r="1523" spans="1:7" hidden="1" x14ac:dyDescent="0.25">
      <c r="A1523" t="s">
        <v>367</v>
      </c>
      <c r="B1523" t="s">
        <v>17</v>
      </c>
      <c r="C1523" t="s">
        <v>3774</v>
      </c>
      <c r="E1523" s="22">
        <v>87727.86</v>
      </c>
      <c r="F1523" s="22">
        <v>108164.82</v>
      </c>
      <c r="G1523" s="22">
        <f t="shared" si="27"/>
        <v>-20436.960000000006</v>
      </c>
    </row>
    <row r="1524" spans="1:7" hidden="1" x14ac:dyDescent="0.25">
      <c r="A1524" t="s">
        <v>1583</v>
      </c>
      <c r="B1524" t="s">
        <v>17</v>
      </c>
      <c r="C1524" t="s">
        <v>1584</v>
      </c>
      <c r="E1524" s="22">
        <v>87727.86</v>
      </c>
      <c r="F1524" s="22">
        <v>108164.82</v>
      </c>
      <c r="G1524" s="22">
        <f t="shared" si="27"/>
        <v>-20436.960000000006</v>
      </c>
    </row>
    <row r="1525" spans="1:7" hidden="1" x14ac:dyDescent="0.25">
      <c r="A1525" t="s">
        <v>1585</v>
      </c>
      <c r="B1525" t="s">
        <v>17</v>
      </c>
      <c r="C1525" t="s">
        <v>3775</v>
      </c>
      <c r="E1525" s="22">
        <v>33154.49</v>
      </c>
      <c r="F1525" s="22">
        <v>43286.93</v>
      </c>
      <c r="G1525" s="22">
        <f t="shared" si="27"/>
        <v>-10132.440000000002</v>
      </c>
    </row>
    <row r="1526" spans="1:7" hidden="1" x14ac:dyDescent="0.25">
      <c r="A1526" t="s">
        <v>1586</v>
      </c>
      <c r="B1526" t="s">
        <v>17</v>
      </c>
      <c r="C1526" t="s">
        <v>1079</v>
      </c>
      <c r="E1526" s="22">
        <v>2131.6999999999998</v>
      </c>
      <c r="F1526" s="22">
        <v>2563.61</v>
      </c>
      <c r="G1526" s="22">
        <f t="shared" si="27"/>
        <v>-431.91000000000031</v>
      </c>
    </row>
    <row r="1527" spans="1:7" hidden="1" x14ac:dyDescent="0.25">
      <c r="A1527" t="s">
        <v>1587</v>
      </c>
      <c r="B1527" t="s">
        <v>13</v>
      </c>
      <c r="C1527" t="s">
        <v>1070</v>
      </c>
      <c r="E1527" s="22">
        <v>2131.6999999999998</v>
      </c>
      <c r="F1527" s="22">
        <v>2563.61</v>
      </c>
      <c r="G1527" s="22">
        <f t="shared" si="27"/>
        <v>-431.91000000000031</v>
      </c>
    </row>
    <row r="1528" spans="1:7" hidden="1" x14ac:dyDescent="0.25">
      <c r="A1528" t="s">
        <v>1588</v>
      </c>
      <c r="B1528" t="s">
        <v>17</v>
      </c>
      <c r="C1528" t="s">
        <v>1082</v>
      </c>
      <c r="E1528" s="22">
        <v>31022.79</v>
      </c>
      <c r="F1528" s="22">
        <v>40723.32</v>
      </c>
      <c r="G1528" s="22">
        <f t="shared" si="27"/>
        <v>-9700.5299999999988</v>
      </c>
    </row>
    <row r="1529" spans="1:7" hidden="1" x14ac:dyDescent="0.25">
      <c r="A1529" t="s">
        <v>1589</v>
      </c>
      <c r="B1529" t="s">
        <v>13</v>
      </c>
      <c r="C1529" t="s">
        <v>1084</v>
      </c>
      <c r="E1529" s="22">
        <v>114.14</v>
      </c>
      <c r="F1529" s="22">
        <v>114.14</v>
      </c>
      <c r="G1529" s="22">
        <f t="shared" si="27"/>
        <v>0</v>
      </c>
    </row>
    <row r="1530" spans="1:7" hidden="1" x14ac:dyDescent="0.25">
      <c r="A1530" t="s">
        <v>3481</v>
      </c>
      <c r="B1530" t="s">
        <v>13</v>
      </c>
      <c r="C1530" t="s">
        <v>1086</v>
      </c>
      <c r="E1530" s="22">
        <v>10.050000000000001</v>
      </c>
      <c r="F1530" s="22">
        <v>10.050000000000001</v>
      </c>
      <c r="G1530" s="22">
        <f t="shared" si="27"/>
        <v>0</v>
      </c>
    </row>
    <row r="1531" spans="1:7" hidden="1" x14ac:dyDescent="0.25">
      <c r="A1531" t="s">
        <v>1590</v>
      </c>
      <c r="B1531" t="s">
        <v>13</v>
      </c>
      <c r="C1531" t="s">
        <v>1088</v>
      </c>
      <c r="E1531" s="22">
        <v>655.83</v>
      </c>
      <c r="F1531" s="22">
        <v>951.31</v>
      </c>
      <c r="G1531" s="22">
        <f t="shared" si="27"/>
        <v>-295.4799999999999</v>
      </c>
    </row>
    <row r="1532" spans="1:7" hidden="1" x14ac:dyDescent="0.25">
      <c r="A1532" t="s">
        <v>2999</v>
      </c>
      <c r="B1532" t="s">
        <v>13</v>
      </c>
      <c r="C1532" t="s">
        <v>1090</v>
      </c>
      <c r="E1532" s="22">
        <v>1201.3699999999999</v>
      </c>
      <c r="F1532" s="22">
        <v>1680.48</v>
      </c>
      <c r="G1532" s="22">
        <f t="shared" si="27"/>
        <v>-479.11000000000013</v>
      </c>
    </row>
    <row r="1533" spans="1:7" hidden="1" x14ac:dyDescent="0.25">
      <c r="A1533" t="s">
        <v>1591</v>
      </c>
      <c r="B1533" t="s">
        <v>13</v>
      </c>
      <c r="C1533" t="s">
        <v>1094</v>
      </c>
      <c r="E1533" s="22">
        <v>27247.759999999998</v>
      </c>
      <c r="F1533" s="22">
        <v>35575.4</v>
      </c>
      <c r="G1533" s="22">
        <f t="shared" si="27"/>
        <v>-8327.6400000000031</v>
      </c>
    </row>
    <row r="1534" spans="1:7" hidden="1" x14ac:dyDescent="0.25">
      <c r="A1534" t="s">
        <v>3244</v>
      </c>
      <c r="B1534" t="s">
        <v>13</v>
      </c>
      <c r="C1534" t="s">
        <v>2949</v>
      </c>
      <c r="E1534" s="22">
        <v>1793.64</v>
      </c>
      <c r="F1534" s="22">
        <v>2391.94</v>
      </c>
      <c r="G1534" s="22">
        <f t="shared" si="27"/>
        <v>-598.29999999999995</v>
      </c>
    </row>
    <row r="1535" spans="1:7" hidden="1" x14ac:dyDescent="0.25">
      <c r="A1535" t="s">
        <v>1592</v>
      </c>
      <c r="B1535" t="s">
        <v>17</v>
      </c>
      <c r="C1535" t="s">
        <v>3776</v>
      </c>
      <c r="E1535" s="22">
        <v>54573.37</v>
      </c>
      <c r="F1535" s="22">
        <v>64877.89</v>
      </c>
      <c r="G1535" s="22">
        <f t="shared" si="27"/>
        <v>-10304.519999999997</v>
      </c>
    </row>
    <row r="1536" spans="1:7" hidden="1" x14ac:dyDescent="0.25">
      <c r="A1536" t="s">
        <v>1593</v>
      </c>
      <c r="B1536" t="s">
        <v>17</v>
      </c>
      <c r="C1536" t="s">
        <v>1079</v>
      </c>
      <c r="E1536" s="22">
        <v>10494.55</v>
      </c>
      <c r="F1536" s="22">
        <v>13143.78</v>
      </c>
      <c r="G1536" s="22">
        <f t="shared" si="27"/>
        <v>-2649.2300000000014</v>
      </c>
    </row>
    <row r="1537" spans="1:7" hidden="1" x14ac:dyDescent="0.25">
      <c r="A1537" t="s">
        <v>1594</v>
      </c>
      <c r="B1537" t="s">
        <v>13</v>
      </c>
      <c r="C1537" t="s">
        <v>1070</v>
      </c>
      <c r="E1537" s="22">
        <v>10494.55</v>
      </c>
      <c r="F1537" s="22">
        <v>13143.78</v>
      </c>
      <c r="G1537" s="22">
        <f t="shared" si="27"/>
        <v>-2649.2300000000014</v>
      </c>
    </row>
    <row r="1538" spans="1:7" hidden="1" x14ac:dyDescent="0.25">
      <c r="A1538" t="s">
        <v>1595</v>
      </c>
      <c r="B1538" t="s">
        <v>17</v>
      </c>
      <c r="C1538" t="s">
        <v>1082</v>
      </c>
      <c r="E1538" s="22">
        <v>34045.07</v>
      </c>
      <c r="F1538" s="22">
        <v>43515.02</v>
      </c>
      <c r="G1538" s="22">
        <f t="shared" si="27"/>
        <v>-9469.9499999999971</v>
      </c>
    </row>
    <row r="1539" spans="1:7" hidden="1" x14ac:dyDescent="0.25">
      <c r="A1539" t="s">
        <v>1596</v>
      </c>
      <c r="B1539" t="s">
        <v>13</v>
      </c>
      <c r="C1539" t="s">
        <v>1084</v>
      </c>
      <c r="E1539" s="22">
        <v>2029</v>
      </c>
      <c r="F1539" s="22">
        <v>2533.98</v>
      </c>
      <c r="G1539" s="22">
        <f t="shared" si="27"/>
        <v>-504.98</v>
      </c>
    </row>
    <row r="1540" spans="1:7" hidden="1" x14ac:dyDescent="0.25">
      <c r="A1540" t="s">
        <v>1597</v>
      </c>
      <c r="B1540" t="s">
        <v>13</v>
      </c>
      <c r="C1540" t="s">
        <v>1086</v>
      </c>
      <c r="E1540" s="22">
        <v>845.54</v>
      </c>
      <c r="F1540" s="22">
        <v>1064.1500000000001</v>
      </c>
      <c r="G1540" s="22">
        <f t="shared" si="27"/>
        <v>-218.61000000000013</v>
      </c>
    </row>
    <row r="1541" spans="1:7" hidden="1" x14ac:dyDescent="0.25">
      <c r="A1541" t="s">
        <v>1598</v>
      </c>
      <c r="B1541" t="s">
        <v>13</v>
      </c>
      <c r="C1541" t="s">
        <v>1088</v>
      </c>
      <c r="E1541" s="22">
        <v>3416.15</v>
      </c>
      <c r="F1541" s="22">
        <v>3976.38</v>
      </c>
      <c r="G1541" s="22">
        <f t="shared" si="27"/>
        <v>-560.23</v>
      </c>
    </row>
    <row r="1542" spans="1:7" hidden="1" x14ac:dyDescent="0.25">
      <c r="A1542" t="s">
        <v>1599</v>
      </c>
      <c r="B1542" t="s">
        <v>13</v>
      </c>
      <c r="C1542" t="s">
        <v>1090</v>
      </c>
      <c r="E1542" s="22">
        <v>10137.540000000001</v>
      </c>
      <c r="F1542" s="22">
        <v>11159.71</v>
      </c>
      <c r="G1542" s="22">
        <f t="shared" si="27"/>
        <v>-1022.1699999999983</v>
      </c>
    </row>
    <row r="1543" spans="1:7" hidden="1" x14ac:dyDescent="0.25">
      <c r="A1543" t="s">
        <v>1600</v>
      </c>
      <c r="B1543" t="s">
        <v>13</v>
      </c>
      <c r="C1543" t="s">
        <v>1092</v>
      </c>
      <c r="E1543" s="22">
        <v>289.41000000000003</v>
      </c>
      <c r="F1543" s="22">
        <v>302.38</v>
      </c>
      <c r="G1543" s="22">
        <f t="shared" si="27"/>
        <v>-12.96999999999997</v>
      </c>
    </row>
    <row r="1544" spans="1:7" hidden="1" x14ac:dyDescent="0.25">
      <c r="A1544" t="s">
        <v>1601</v>
      </c>
      <c r="B1544" t="s">
        <v>13</v>
      </c>
      <c r="C1544" t="s">
        <v>1094</v>
      </c>
      <c r="E1544" s="22">
        <v>15938.33</v>
      </c>
      <c r="F1544" s="22">
        <v>22656.44</v>
      </c>
      <c r="G1544" s="22">
        <f t="shared" si="27"/>
        <v>-6718.1099999999988</v>
      </c>
    </row>
    <row r="1545" spans="1:7" hidden="1" x14ac:dyDescent="0.25">
      <c r="A1545" t="s">
        <v>2969</v>
      </c>
      <c r="B1545" t="s">
        <v>13</v>
      </c>
      <c r="C1545" t="s">
        <v>2949</v>
      </c>
      <c r="E1545" s="22">
        <v>1389.1</v>
      </c>
      <c r="F1545" s="22">
        <v>1821.98</v>
      </c>
      <c r="G1545" s="22">
        <f t="shared" ref="G1545:G1608" si="28">+E1545-F1545</f>
        <v>-432.88000000000011</v>
      </c>
    </row>
    <row r="1546" spans="1:7" hidden="1" x14ac:dyDescent="0.25">
      <c r="A1546" t="s">
        <v>1602</v>
      </c>
      <c r="B1546" t="s">
        <v>17</v>
      </c>
      <c r="C1546" t="s">
        <v>3777</v>
      </c>
      <c r="E1546" s="22">
        <v>5591.64</v>
      </c>
      <c r="F1546" s="22">
        <v>3528.03</v>
      </c>
      <c r="G1546" s="22">
        <f t="shared" si="28"/>
        <v>2063.61</v>
      </c>
    </row>
    <row r="1547" spans="1:7" hidden="1" x14ac:dyDescent="0.25">
      <c r="A1547" t="s">
        <v>1603</v>
      </c>
      <c r="B1547" t="s">
        <v>13</v>
      </c>
      <c r="C1547" t="s">
        <v>1084</v>
      </c>
      <c r="E1547" s="22">
        <v>28.07</v>
      </c>
      <c r="F1547" s="22">
        <v>48.46</v>
      </c>
      <c r="G1547" s="22">
        <f t="shared" si="28"/>
        <v>-20.39</v>
      </c>
    </row>
    <row r="1548" spans="1:7" hidden="1" x14ac:dyDescent="0.25">
      <c r="A1548" t="s">
        <v>2970</v>
      </c>
      <c r="B1548" t="s">
        <v>13</v>
      </c>
      <c r="C1548" t="s">
        <v>1086</v>
      </c>
      <c r="E1548" s="22">
        <v>27.62</v>
      </c>
      <c r="F1548" s="22">
        <v>9.19</v>
      </c>
      <c r="G1548" s="22">
        <f t="shared" si="28"/>
        <v>18.43</v>
      </c>
    </row>
    <row r="1549" spans="1:7" hidden="1" x14ac:dyDescent="0.25">
      <c r="A1549" t="s">
        <v>3000</v>
      </c>
      <c r="B1549" t="s">
        <v>13</v>
      </c>
      <c r="C1549" t="s">
        <v>1088</v>
      </c>
      <c r="E1549" s="22">
        <v>17.190000000000001</v>
      </c>
      <c r="F1549" s="22">
        <v>71.260000000000005</v>
      </c>
      <c r="G1549" s="22">
        <f t="shared" si="28"/>
        <v>-54.070000000000007</v>
      </c>
    </row>
    <row r="1550" spans="1:7" hidden="1" x14ac:dyDescent="0.25">
      <c r="A1550" t="s">
        <v>2941</v>
      </c>
      <c r="B1550" t="s">
        <v>13</v>
      </c>
      <c r="C1550" t="s">
        <v>1090</v>
      </c>
      <c r="E1550" s="22">
        <v>679.65</v>
      </c>
      <c r="F1550" s="22">
        <v>1764.31</v>
      </c>
      <c r="G1550" s="22">
        <f t="shared" si="28"/>
        <v>-1084.6599999999999</v>
      </c>
    </row>
    <row r="1551" spans="1:7" hidden="1" x14ac:dyDescent="0.25">
      <c r="A1551" t="s">
        <v>1604</v>
      </c>
      <c r="B1551" t="s">
        <v>13</v>
      </c>
      <c r="C1551" t="s">
        <v>1092</v>
      </c>
      <c r="E1551" s="22">
        <v>222.76</v>
      </c>
      <c r="F1551" s="22">
        <v>304.04000000000002</v>
      </c>
      <c r="G1551" s="22">
        <f t="shared" si="28"/>
        <v>-81.28000000000003</v>
      </c>
    </row>
    <row r="1552" spans="1:7" hidden="1" x14ac:dyDescent="0.25">
      <c r="A1552" t="s">
        <v>2942</v>
      </c>
      <c r="B1552" t="s">
        <v>13</v>
      </c>
      <c r="C1552" t="s">
        <v>1094</v>
      </c>
      <c r="E1552" s="22">
        <v>3546.51</v>
      </c>
      <c r="F1552" s="22">
        <v>0</v>
      </c>
      <c r="G1552" s="22">
        <f t="shared" si="28"/>
        <v>3546.51</v>
      </c>
    </row>
    <row r="1553" spans="1:7" hidden="1" x14ac:dyDescent="0.25">
      <c r="A1553" t="s">
        <v>2955</v>
      </c>
      <c r="B1553" t="s">
        <v>13</v>
      </c>
      <c r="C1553" t="s">
        <v>2949</v>
      </c>
      <c r="E1553" s="22">
        <v>1069.8399999999999</v>
      </c>
      <c r="F1553" s="22">
        <v>1330.77</v>
      </c>
      <c r="G1553" s="22">
        <f t="shared" si="28"/>
        <v>-260.93000000000006</v>
      </c>
    </row>
    <row r="1554" spans="1:7" hidden="1" x14ac:dyDescent="0.25">
      <c r="A1554" t="s">
        <v>3245</v>
      </c>
      <c r="B1554" t="s">
        <v>17</v>
      </c>
      <c r="C1554" t="s">
        <v>3246</v>
      </c>
      <c r="E1554" s="22">
        <v>0.08</v>
      </c>
      <c r="F1554" s="22">
        <v>0.1</v>
      </c>
      <c r="G1554" s="22">
        <f t="shared" si="28"/>
        <v>-2.0000000000000004E-2</v>
      </c>
    </row>
    <row r="1555" spans="1:7" hidden="1" x14ac:dyDescent="0.25">
      <c r="A1555" t="s">
        <v>3247</v>
      </c>
      <c r="B1555" t="s">
        <v>13</v>
      </c>
      <c r="C1555" t="s">
        <v>3170</v>
      </c>
      <c r="E1555" s="22">
        <v>0.08</v>
      </c>
      <c r="F1555" s="22">
        <v>0.1</v>
      </c>
      <c r="G1555" s="22">
        <f t="shared" si="28"/>
        <v>-2.0000000000000004E-2</v>
      </c>
    </row>
    <row r="1556" spans="1:7" hidden="1" x14ac:dyDescent="0.25">
      <c r="A1556" t="s">
        <v>1605</v>
      </c>
      <c r="B1556" t="s">
        <v>17</v>
      </c>
      <c r="C1556" t="s">
        <v>1606</v>
      </c>
      <c r="E1556" s="22">
        <v>4442.03</v>
      </c>
      <c r="F1556" s="22">
        <v>4690.96</v>
      </c>
      <c r="G1556" s="22">
        <f t="shared" si="28"/>
        <v>-248.93000000000029</v>
      </c>
    </row>
    <row r="1557" spans="1:7" hidden="1" x14ac:dyDescent="0.25">
      <c r="A1557" t="s">
        <v>1607</v>
      </c>
      <c r="B1557" t="s">
        <v>13</v>
      </c>
      <c r="C1557" t="s">
        <v>1084</v>
      </c>
      <c r="E1557" s="22">
        <v>0.46</v>
      </c>
      <c r="F1557" s="22">
        <v>0.72</v>
      </c>
      <c r="G1557" s="22">
        <f t="shared" si="28"/>
        <v>-0.25999999999999995</v>
      </c>
    </row>
    <row r="1558" spans="1:7" hidden="1" x14ac:dyDescent="0.25">
      <c r="A1558" t="s">
        <v>1608</v>
      </c>
      <c r="B1558" t="s">
        <v>13</v>
      </c>
      <c r="C1558" t="s">
        <v>1086</v>
      </c>
      <c r="E1558" s="22">
        <v>0.12</v>
      </c>
      <c r="F1558" s="22">
        <v>0.98</v>
      </c>
      <c r="G1558" s="22">
        <f t="shared" si="28"/>
        <v>-0.86</v>
      </c>
    </row>
    <row r="1559" spans="1:7" hidden="1" x14ac:dyDescent="0.25">
      <c r="A1559" t="s">
        <v>1609</v>
      </c>
      <c r="B1559" t="s">
        <v>13</v>
      </c>
      <c r="C1559" t="s">
        <v>1088</v>
      </c>
      <c r="E1559" s="22">
        <v>0</v>
      </c>
      <c r="F1559" s="22">
        <v>104.96</v>
      </c>
      <c r="G1559" s="22">
        <f t="shared" si="28"/>
        <v>-104.96</v>
      </c>
    </row>
    <row r="1560" spans="1:7" hidden="1" x14ac:dyDescent="0.25">
      <c r="A1560" t="s">
        <v>3683</v>
      </c>
      <c r="B1560" t="s">
        <v>13</v>
      </c>
      <c r="C1560" t="s">
        <v>1090</v>
      </c>
      <c r="E1560" s="22">
        <v>0</v>
      </c>
      <c r="F1560" s="22">
        <v>98.85</v>
      </c>
      <c r="G1560" s="22">
        <f t="shared" si="28"/>
        <v>-98.85</v>
      </c>
    </row>
    <row r="1561" spans="1:7" hidden="1" x14ac:dyDescent="0.25">
      <c r="A1561" t="s">
        <v>1610</v>
      </c>
      <c r="B1561" t="s">
        <v>13</v>
      </c>
      <c r="C1561" t="s">
        <v>1092</v>
      </c>
      <c r="E1561" s="22">
        <v>191.34</v>
      </c>
      <c r="F1561" s="22">
        <v>283.62</v>
      </c>
      <c r="G1561" s="22">
        <f t="shared" si="28"/>
        <v>-92.28</v>
      </c>
    </row>
    <row r="1562" spans="1:7" hidden="1" x14ac:dyDescent="0.25">
      <c r="A1562" t="s">
        <v>1611</v>
      </c>
      <c r="B1562" t="s">
        <v>13</v>
      </c>
      <c r="C1562" t="s">
        <v>1094</v>
      </c>
      <c r="E1562" s="22">
        <v>4250.1099999999997</v>
      </c>
      <c r="F1562" s="22">
        <v>4201.83</v>
      </c>
      <c r="G1562" s="22">
        <f t="shared" si="28"/>
        <v>48.279999999999745</v>
      </c>
    </row>
    <row r="1563" spans="1:7" hidden="1" x14ac:dyDescent="0.25">
      <c r="A1563" t="s">
        <v>368</v>
      </c>
      <c r="B1563" t="s">
        <v>17</v>
      </c>
      <c r="C1563" t="s">
        <v>3649</v>
      </c>
      <c r="E1563" s="22">
        <v>90261.95</v>
      </c>
      <c r="F1563" s="22">
        <v>114997.37</v>
      </c>
      <c r="G1563" s="22">
        <f t="shared" si="28"/>
        <v>-24735.42</v>
      </c>
    </row>
    <row r="1564" spans="1:7" hidden="1" x14ac:dyDescent="0.25">
      <c r="A1564" t="s">
        <v>369</v>
      </c>
      <c r="B1564" t="s">
        <v>17</v>
      </c>
      <c r="C1564" t="s">
        <v>3778</v>
      </c>
      <c r="E1564" s="22">
        <v>90261.95</v>
      </c>
      <c r="F1564" s="22">
        <v>114997.37</v>
      </c>
      <c r="G1564" s="22">
        <f t="shared" si="28"/>
        <v>-24735.42</v>
      </c>
    </row>
    <row r="1565" spans="1:7" hidden="1" x14ac:dyDescent="0.25">
      <c r="A1565" t="s">
        <v>370</v>
      </c>
      <c r="B1565" t="s">
        <v>17</v>
      </c>
      <c r="C1565" t="s">
        <v>3778</v>
      </c>
      <c r="E1565" s="22">
        <v>90261.95</v>
      </c>
      <c r="F1565" s="22">
        <v>114997.37</v>
      </c>
      <c r="G1565" s="22">
        <f t="shared" si="28"/>
        <v>-24735.42</v>
      </c>
    </row>
    <row r="1566" spans="1:7" hidden="1" x14ac:dyDescent="0.25">
      <c r="A1566" t="s">
        <v>1612</v>
      </c>
      <c r="B1566" t="s">
        <v>17</v>
      </c>
      <c r="C1566" t="s">
        <v>3779</v>
      </c>
      <c r="E1566" s="22">
        <v>90261.95</v>
      </c>
      <c r="F1566" s="22">
        <v>114997.37</v>
      </c>
      <c r="G1566" s="22">
        <f t="shared" si="28"/>
        <v>-24735.42</v>
      </c>
    </row>
    <row r="1567" spans="1:7" hidden="1" x14ac:dyDescent="0.25">
      <c r="A1567" t="s">
        <v>1613</v>
      </c>
      <c r="B1567" t="s">
        <v>17</v>
      </c>
      <c r="C1567" t="s">
        <v>3779</v>
      </c>
      <c r="E1567" s="22">
        <v>90261.95</v>
      </c>
      <c r="F1567" s="22">
        <v>114997.37</v>
      </c>
      <c r="G1567" s="22">
        <f t="shared" si="28"/>
        <v>-24735.42</v>
      </c>
    </row>
    <row r="1568" spans="1:7" hidden="1" x14ac:dyDescent="0.25">
      <c r="A1568" t="s">
        <v>1614</v>
      </c>
      <c r="B1568" t="s">
        <v>17</v>
      </c>
      <c r="C1568" t="s">
        <v>3779</v>
      </c>
      <c r="E1568" s="22">
        <v>90261.95</v>
      </c>
      <c r="F1568" s="22">
        <v>114997.37</v>
      </c>
      <c r="G1568" s="22">
        <f t="shared" si="28"/>
        <v>-24735.42</v>
      </c>
    </row>
    <row r="1569" spans="1:7" hidden="1" x14ac:dyDescent="0.25">
      <c r="A1569" t="s">
        <v>1615</v>
      </c>
      <c r="B1569" t="s">
        <v>13</v>
      </c>
      <c r="C1569" t="s">
        <v>3779</v>
      </c>
      <c r="E1569" s="22">
        <v>25309.69</v>
      </c>
      <c r="F1569" s="22">
        <v>32460.53</v>
      </c>
      <c r="G1569" s="22">
        <f t="shared" si="28"/>
        <v>-7150.84</v>
      </c>
    </row>
    <row r="1570" spans="1:7" hidden="1" x14ac:dyDescent="0.25">
      <c r="A1570" t="s">
        <v>3248</v>
      </c>
      <c r="B1570" t="s">
        <v>13</v>
      </c>
      <c r="C1570" t="s">
        <v>3780</v>
      </c>
      <c r="E1570" s="22">
        <v>60135.24</v>
      </c>
      <c r="F1570" s="22">
        <v>72610.66</v>
      </c>
      <c r="G1570" s="22">
        <f t="shared" si="28"/>
        <v>-12475.420000000006</v>
      </c>
    </row>
    <row r="1571" spans="1:7" hidden="1" x14ac:dyDescent="0.25">
      <c r="A1571" t="s">
        <v>3249</v>
      </c>
      <c r="B1571" t="s">
        <v>13</v>
      </c>
      <c r="C1571" t="s">
        <v>3250</v>
      </c>
      <c r="E1571" s="22">
        <v>4817.0200000000004</v>
      </c>
      <c r="F1571" s="22">
        <v>9926.18</v>
      </c>
      <c r="G1571" s="22">
        <f t="shared" si="28"/>
        <v>-5109.16</v>
      </c>
    </row>
    <row r="1572" spans="1:7" hidden="1" x14ac:dyDescent="0.25">
      <c r="A1572" t="s">
        <v>371</v>
      </c>
      <c r="B1572" t="s">
        <v>17</v>
      </c>
      <c r="C1572" t="s">
        <v>3781</v>
      </c>
      <c r="E1572" s="22">
        <v>2082938.34</v>
      </c>
      <c r="F1572" s="22">
        <v>2564596.52</v>
      </c>
      <c r="G1572" s="22">
        <f t="shared" si="28"/>
        <v>-481658.17999999993</v>
      </c>
    </row>
    <row r="1573" spans="1:7" hidden="1" x14ac:dyDescent="0.25">
      <c r="A1573" t="s">
        <v>372</v>
      </c>
      <c r="B1573" t="s">
        <v>17</v>
      </c>
      <c r="C1573" t="s">
        <v>3782</v>
      </c>
      <c r="E1573" s="22">
        <v>2082938.34</v>
      </c>
      <c r="F1573" s="22">
        <v>2564596.52</v>
      </c>
      <c r="G1573" s="22">
        <f t="shared" si="28"/>
        <v>-481658.17999999993</v>
      </c>
    </row>
    <row r="1574" spans="1:7" hidden="1" x14ac:dyDescent="0.25">
      <c r="A1574" t="s">
        <v>373</v>
      </c>
      <c r="B1574" t="s">
        <v>17</v>
      </c>
      <c r="C1574" t="s">
        <v>3782</v>
      </c>
      <c r="E1574" s="22">
        <v>2082938.34</v>
      </c>
      <c r="F1574" s="22">
        <v>2564596.52</v>
      </c>
      <c r="G1574" s="22">
        <f t="shared" si="28"/>
        <v>-481658.17999999993</v>
      </c>
    </row>
    <row r="1575" spans="1:7" hidden="1" x14ac:dyDescent="0.25">
      <c r="A1575" t="s">
        <v>374</v>
      </c>
      <c r="B1575" t="s">
        <v>17</v>
      </c>
      <c r="C1575" t="s">
        <v>3783</v>
      </c>
      <c r="E1575" s="22">
        <v>2082938.34</v>
      </c>
      <c r="F1575" s="22">
        <v>2564596.52</v>
      </c>
      <c r="G1575" s="22">
        <f t="shared" si="28"/>
        <v>-481658.17999999993</v>
      </c>
    </row>
    <row r="1576" spans="1:7" hidden="1" x14ac:dyDescent="0.25">
      <c r="A1576" t="s">
        <v>375</v>
      </c>
      <c r="B1576" t="s">
        <v>17</v>
      </c>
      <c r="C1576" t="s">
        <v>3783</v>
      </c>
      <c r="E1576" s="22">
        <v>2082938.34</v>
      </c>
      <c r="F1576" s="22">
        <v>2564596.52</v>
      </c>
      <c r="G1576" s="22">
        <f t="shared" si="28"/>
        <v>-481658.17999999993</v>
      </c>
    </row>
    <row r="1577" spans="1:7" hidden="1" x14ac:dyDescent="0.25">
      <c r="A1577" t="s">
        <v>1616</v>
      </c>
      <c r="B1577" t="s">
        <v>17</v>
      </c>
      <c r="C1577" t="s">
        <v>3784</v>
      </c>
      <c r="E1577" s="22">
        <v>166.71</v>
      </c>
      <c r="F1577" s="22">
        <v>166.71</v>
      </c>
      <c r="G1577" s="22">
        <f t="shared" si="28"/>
        <v>0</v>
      </c>
    </row>
    <row r="1578" spans="1:7" hidden="1" x14ac:dyDescent="0.25">
      <c r="A1578" t="s">
        <v>1617</v>
      </c>
      <c r="B1578" t="s">
        <v>17</v>
      </c>
      <c r="C1578" t="s">
        <v>668</v>
      </c>
      <c r="E1578" s="22">
        <v>166.71</v>
      </c>
      <c r="F1578" s="22">
        <v>166.71</v>
      </c>
      <c r="G1578" s="22">
        <f t="shared" si="28"/>
        <v>0</v>
      </c>
    </row>
    <row r="1579" spans="1:7" hidden="1" x14ac:dyDescent="0.25">
      <c r="A1579" t="s">
        <v>1618</v>
      </c>
      <c r="B1579" t="s">
        <v>17</v>
      </c>
      <c r="C1579" t="s">
        <v>644</v>
      </c>
      <c r="E1579" s="22">
        <v>130.55000000000001</v>
      </c>
      <c r="F1579" s="22">
        <v>130.55000000000001</v>
      </c>
      <c r="G1579" s="22">
        <f t="shared" si="28"/>
        <v>0</v>
      </c>
    </row>
    <row r="1580" spans="1:7" hidden="1" x14ac:dyDescent="0.25">
      <c r="A1580" t="s">
        <v>1619</v>
      </c>
      <c r="B1580" t="s">
        <v>13</v>
      </c>
      <c r="C1580" t="s">
        <v>673</v>
      </c>
      <c r="E1580" s="22">
        <v>130.55000000000001</v>
      </c>
      <c r="F1580" s="22">
        <v>130.55000000000001</v>
      </c>
      <c r="G1580" s="22">
        <f t="shared" si="28"/>
        <v>0</v>
      </c>
    </row>
    <row r="1581" spans="1:7" hidden="1" x14ac:dyDescent="0.25">
      <c r="A1581" t="s">
        <v>1620</v>
      </c>
      <c r="B1581" t="s">
        <v>17</v>
      </c>
      <c r="C1581" t="s">
        <v>681</v>
      </c>
      <c r="E1581" s="22">
        <v>36.159999999999997</v>
      </c>
      <c r="F1581" s="22">
        <v>36.159999999999997</v>
      </c>
      <c r="G1581" s="22">
        <f t="shared" si="28"/>
        <v>0</v>
      </c>
    </row>
    <row r="1582" spans="1:7" hidden="1" x14ac:dyDescent="0.25">
      <c r="A1582" t="s">
        <v>1621</v>
      </c>
      <c r="B1582" t="s">
        <v>13</v>
      </c>
      <c r="C1582" t="s">
        <v>681</v>
      </c>
      <c r="E1582" s="22">
        <v>36.159999999999997</v>
      </c>
      <c r="F1582" s="22">
        <v>36.159999999999997</v>
      </c>
      <c r="G1582" s="22">
        <f t="shared" si="28"/>
        <v>0</v>
      </c>
    </row>
    <row r="1583" spans="1:7" hidden="1" x14ac:dyDescent="0.25">
      <c r="A1583" t="s">
        <v>1622</v>
      </c>
      <c r="B1583" t="s">
        <v>17</v>
      </c>
      <c r="C1583" t="s">
        <v>3785</v>
      </c>
      <c r="E1583" s="22">
        <v>2082771.63</v>
      </c>
      <c r="F1583" s="22">
        <v>2564429.81</v>
      </c>
      <c r="G1583" s="22">
        <f t="shared" si="28"/>
        <v>-481658.18000000017</v>
      </c>
    </row>
    <row r="1584" spans="1:7" hidden="1" x14ac:dyDescent="0.25">
      <c r="A1584" t="s">
        <v>1623</v>
      </c>
      <c r="B1584" t="s">
        <v>17</v>
      </c>
      <c r="C1584" t="s">
        <v>668</v>
      </c>
      <c r="E1584" s="22">
        <v>2082771.63</v>
      </c>
      <c r="F1584" s="22">
        <v>2564429.81</v>
      </c>
      <c r="G1584" s="22">
        <f t="shared" si="28"/>
        <v>-481658.18000000017</v>
      </c>
    </row>
    <row r="1585" spans="1:7" hidden="1" x14ac:dyDescent="0.25">
      <c r="A1585" t="s">
        <v>1624</v>
      </c>
      <c r="B1585" t="s">
        <v>17</v>
      </c>
      <c r="C1585" t="s">
        <v>644</v>
      </c>
      <c r="E1585" s="22">
        <v>2082761.93</v>
      </c>
      <c r="F1585" s="22">
        <v>2564420.11</v>
      </c>
      <c r="G1585" s="22">
        <f t="shared" si="28"/>
        <v>-481658.17999999993</v>
      </c>
    </row>
    <row r="1586" spans="1:7" hidden="1" x14ac:dyDescent="0.25">
      <c r="A1586" t="s">
        <v>1625</v>
      </c>
      <c r="B1586" t="s">
        <v>13</v>
      </c>
      <c r="C1586" t="s">
        <v>644</v>
      </c>
      <c r="E1586" s="22">
        <v>2082761.93</v>
      </c>
      <c r="F1586" s="22">
        <v>2564420.11</v>
      </c>
      <c r="G1586" s="22">
        <f t="shared" si="28"/>
        <v>-481658.17999999993</v>
      </c>
    </row>
    <row r="1587" spans="1:7" hidden="1" x14ac:dyDescent="0.25">
      <c r="A1587" t="s">
        <v>1626</v>
      </c>
      <c r="B1587" t="s">
        <v>17</v>
      </c>
      <c r="C1587" t="s">
        <v>681</v>
      </c>
      <c r="E1587" s="22">
        <v>9.6999999999999993</v>
      </c>
      <c r="F1587" s="22">
        <v>9.6999999999999993</v>
      </c>
      <c r="G1587" s="22">
        <f t="shared" si="28"/>
        <v>0</v>
      </c>
    </row>
    <row r="1588" spans="1:7" hidden="1" x14ac:dyDescent="0.25">
      <c r="A1588" t="s">
        <v>1627</v>
      </c>
      <c r="B1588" t="s">
        <v>13</v>
      </c>
      <c r="C1588" t="s">
        <v>681</v>
      </c>
      <c r="E1588" s="22">
        <v>9.6999999999999993</v>
      </c>
      <c r="F1588" s="22">
        <v>9.6999999999999993</v>
      </c>
      <c r="G1588" s="22">
        <f t="shared" si="28"/>
        <v>0</v>
      </c>
    </row>
    <row r="1589" spans="1:7" hidden="1" x14ac:dyDescent="0.25">
      <c r="A1589" t="s">
        <v>376</v>
      </c>
      <c r="B1589" t="s">
        <v>17</v>
      </c>
      <c r="C1589" t="s">
        <v>377</v>
      </c>
      <c r="E1589" s="22">
        <v>83200.240000000005</v>
      </c>
      <c r="F1589" s="22">
        <v>109106.54</v>
      </c>
      <c r="G1589" s="22">
        <f t="shared" si="28"/>
        <v>-25906.299999999988</v>
      </c>
    </row>
    <row r="1590" spans="1:7" hidden="1" x14ac:dyDescent="0.25">
      <c r="A1590" t="s">
        <v>378</v>
      </c>
      <c r="B1590" t="s">
        <v>17</v>
      </c>
      <c r="C1590" t="s">
        <v>3650</v>
      </c>
      <c r="E1590" s="22">
        <v>66985.13</v>
      </c>
      <c r="F1590" s="22">
        <v>88031.84</v>
      </c>
      <c r="G1590" s="22">
        <f t="shared" si="28"/>
        <v>-21046.709999999992</v>
      </c>
    </row>
    <row r="1591" spans="1:7" hidden="1" x14ac:dyDescent="0.25">
      <c r="A1591" t="s">
        <v>379</v>
      </c>
      <c r="B1591" t="s">
        <v>17</v>
      </c>
      <c r="C1591" t="s">
        <v>3650</v>
      </c>
      <c r="E1591" s="22">
        <v>66985.13</v>
      </c>
      <c r="F1591" s="22">
        <v>88031.84</v>
      </c>
      <c r="G1591" s="22">
        <f t="shared" si="28"/>
        <v>-21046.709999999992</v>
      </c>
    </row>
    <row r="1592" spans="1:7" hidden="1" x14ac:dyDescent="0.25">
      <c r="A1592" t="s">
        <v>380</v>
      </c>
      <c r="B1592" t="s">
        <v>17</v>
      </c>
      <c r="C1592" t="s">
        <v>3650</v>
      </c>
      <c r="E1592" s="22">
        <v>66985.13</v>
      </c>
      <c r="F1592" s="22">
        <v>88031.84</v>
      </c>
      <c r="G1592" s="22">
        <f t="shared" si="28"/>
        <v>-21046.709999999992</v>
      </c>
    </row>
    <row r="1593" spans="1:7" hidden="1" x14ac:dyDescent="0.25">
      <c r="A1593" t="s">
        <v>381</v>
      </c>
      <c r="B1593" t="s">
        <v>17</v>
      </c>
      <c r="C1593" t="s">
        <v>105</v>
      </c>
      <c r="E1593" s="22">
        <v>66985.13</v>
      </c>
      <c r="F1593" s="22">
        <v>88031.84</v>
      </c>
      <c r="G1593" s="22">
        <f t="shared" si="28"/>
        <v>-21046.709999999992</v>
      </c>
    </row>
    <row r="1594" spans="1:7" hidden="1" x14ac:dyDescent="0.25">
      <c r="A1594" t="s">
        <v>382</v>
      </c>
      <c r="B1594" t="s">
        <v>17</v>
      </c>
      <c r="C1594" t="s">
        <v>105</v>
      </c>
      <c r="E1594" s="22">
        <v>66985.13</v>
      </c>
      <c r="F1594" s="22">
        <v>88031.84</v>
      </c>
      <c r="G1594" s="22">
        <f t="shared" si="28"/>
        <v>-21046.709999999992</v>
      </c>
    </row>
    <row r="1595" spans="1:7" hidden="1" x14ac:dyDescent="0.25">
      <c r="A1595" t="s">
        <v>1628</v>
      </c>
      <c r="B1595" t="s">
        <v>17</v>
      </c>
      <c r="C1595" t="s">
        <v>105</v>
      </c>
      <c r="E1595" s="22">
        <v>66985.13</v>
      </c>
      <c r="F1595" s="22">
        <v>88031.84</v>
      </c>
      <c r="G1595" s="22">
        <f t="shared" si="28"/>
        <v>-21046.709999999992</v>
      </c>
    </row>
    <row r="1596" spans="1:7" hidden="1" x14ac:dyDescent="0.25">
      <c r="A1596" t="s">
        <v>1629</v>
      </c>
      <c r="B1596" t="s">
        <v>17</v>
      </c>
      <c r="C1596" t="s">
        <v>105</v>
      </c>
      <c r="E1596" s="22">
        <v>66985.13</v>
      </c>
      <c r="F1596" s="22">
        <v>88031.84</v>
      </c>
      <c r="G1596" s="22">
        <f t="shared" si="28"/>
        <v>-21046.709999999992</v>
      </c>
    </row>
    <row r="1597" spans="1:7" hidden="1" x14ac:dyDescent="0.25">
      <c r="A1597" t="s">
        <v>1630</v>
      </c>
      <c r="B1597" t="s">
        <v>17</v>
      </c>
      <c r="C1597" t="s">
        <v>105</v>
      </c>
      <c r="E1597" s="22">
        <v>66985.13</v>
      </c>
      <c r="F1597" s="22">
        <v>88031.84</v>
      </c>
      <c r="G1597" s="22">
        <f t="shared" si="28"/>
        <v>-21046.709999999992</v>
      </c>
    </row>
    <row r="1598" spans="1:7" hidden="1" x14ac:dyDescent="0.25">
      <c r="A1598" t="s">
        <v>1631</v>
      </c>
      <c r="B1598" t="s">
        <v>13</v>
      </c>
      <c r="C1598" t="s">
        <v>105</v>
      </c>
      <c r="E1598" s="22">
        <v>9991.4599999999991</v>
      </c>
      <c r="F1598" s="22">
        <v>12034.57</v>
      </c>
      <c r="G1598" s="22">
        <f t="shared" si="28"/>
        <v>-2043.1100000000006</v>
      </c>
    </row>
    <row r="1599" spans="1:7" hidden="1" x14ac:dyDescent="0.25">
      <c r="A1599" t="s">
        <v>3516</v>
      </c>
      <c r="B1599" t="s">
        <v>13</v>
      </c>
      <c r="C1599" t="s">
        <v>3786</v>
      </c>
      <c r="E1599" s="22">
        <v>56993.67</v>
      </c>
      <c r="F1599" s="22">
        <v>75997.27</v>
      </c>
      <c r="G1599" s="22">
        <f t="shared" si="28"/>
        <v>-19003.600000000006</v>
      </c>
    </row>
    <row r="1600" spans="1:7" hidden="1" x14ac:dyDescent="0.25">
      <c r="A1600" t="s">
        <v>2770</v>
      </c>
      <c r="B1600" t="s">
        <v>17</v>
      </c>
      <c r="C1600" t="s">
        <v>2818</v>
      </c>
      <c r="E1600" s="22">
        <v>16215.11</v>
      </c>
      <c r="F1600" s="22">
        <v>21074.7</v>
      </c>
      <c r="G1600" s="22">
        <f t="shared" si="28"/>
        <v>-4859.59</v>
      </c>
    </row>
    <row r="1601" spans="1:7" hidden="1" x14ac:dyDescent="0.25">
      <c r="A1601" t="s">
        <v>2771</v>
      </c>
      <c r="B1601" t="s">
        <v>17</v>
      </c>
      <c r="C1601" t="s">
        <v>2818</v>
      </c>
      <c r="E1601" s="22">
        <v>16215.11</v>
      </c>
      <c r="F1601" s="22">
        <v>21074.7</v>
      </c>
      <c r="G1601" s="22">
        <f t="shared" si="28"/>
        <v>-4859.59</v>
      </c>
    </row>
    <row r="1602" spans="1:7" hidden="1" x14ac:dyDescent="0.25">
      <c r="A1602" t="s">
        <v>2698</v>
      </c>
      <c r="B1602" t="s">
        <v>17</v>
      </c>
      <c r="C1602" t="s">
        <v>2818</v>
      </c>
      <c r="E1602" s="22">
        <v>16215.11</v>
      </c>
      <c r="F1602" s="22">
        <v>21074.7</v>
      </c>
      <c r="G1602" s="22">
        <f t="shared" si="28"/>
        <v>-4859.59</v>
      </c>
    </row>
    <row r="1603" spans="1:7" hidden="1" x14ac:dyDescent="0.25">
      <c r="A1603" t="s">
        <v>2772</v>
      </c>
      <c r="B1603" t="s">
        <v>17</v>
      </c>
      <c r="C1603" t="s">
        <v>2819</v>
      </c>
      <c r="E1603" s="22">
        <v>16215.11</v>
      </c>
      <c r="F1603" s="22">
        <v>21074.7</v>
      </c>
      <c r="G1603" s="22">
        <f t="shared" si="28"/>
        <v>-4859.59</v>
      </c>
    </row>
    <row r="1604" spans="1:7" hidden="1" x14ac:dyDescent="0.25">
      <c r="A1604" t="s">
        <v>2773</v>
      </c>
      <c r="B1604" t="s">
        <v>17</v>
      </c>
      <c r="C1604" t="s">
        <v>2819</v>
      </c>
      <c r="E1604" s="22">
        <v>16215.11</v>
      </c>
      <c r="F1604" s="22">
        <v>21074.7</v>
      </c>
      <c r="G1604" s="22">
        <f t="shared" si="28"/>
        <v>-4859.59</v>
      </c>
    </row>
    <row r="1605" spans="1:7" hidden="1" x14ac:dyDescent="0.25">
      <c r="A1605" t="s">
        <v>2774</v>
      </c>
      <c r="B1605" t="s">
        <v>17</v>
      </c>
      <c r="C1605" t="s">
        <v>2819</v>
      </c>
      <c r="E1605" s="22">
        <v>16215.11</v>
      </c>
      <c r="F1605" s="22">
        <v>21074.7</v>
      </c>
      <c r="G1605" s="22">
        <f t="shared" si="28"/>
        <v>-4859.59</v>
      </c>
    </row>
    <row r="1606" spans="1:7" hidden="1" x14ac:dyDescent="0.25">
      <c r="A1606" t="s">
        <v>2775</v>
      </c>
      <c r="B1606" t="s">
        <v>17</v>
      </c>
      <c r="C1606" t="s">
        <v>2819</v>
      </c>
      <c r="E1606" s="22">
        <v>16215.11</v>
      </c>
      <c r="F1606" s="22">
        <v>21074.7</v>
      </c>
      <c r="G1606" s="22">
        <f t="shared" si="28"/>
        <v>-4859.59</v>
      </c>
    </row>
    <row r="1607" spans="1:7" hidden="1" x14ac:dyDescent="0.25">
      <c r="A1607" t="s">
        <v>2776</v>
      </c>
      <c r="B1607" t="s">
        <v>17</v>
      </c>
      <c r="C1607" t="s">
        <v>2790</v>
      </c>
      <c r="E1607" s="22">
        <v>16215.11</v>
      </c>
      <c r="F1607" s="22">
        <v>21074.7</v>
      </c>
      <c r="G1607" s="22">
        <f t="shared" si="28"/>
        <v>-4859.59</v>
      </c>
    </row>
    <row r="1608" spans="1:7" hidden="1" x14ac:dyDescent="0.25">
      <c r="A1608" t="s">
        <v>2777</v>
      </c>
      <c r="B1608" t="s">
        <v>13</v>
      </c>
      <c r="C1608" t="s">
        <v>2790</v>
      </c>
      <c r="E1608" s="22">
        <v>16215.11</v>
      </c>
      <c r="F1608" s="22">
        <v>21074.7</v>
      </c>
      <c r="G1608" s="22">
        <f t="shared" si="28"/>
        <v>-4859.59</v>
      </c>
    </row>
    <row r="1609" spans="1:7" hidden="1" x14ac:dyDescent="0.25">
      <c r="A1609" t="s">
        <v>383</v>
      </c>
      <c r="B1609" t="s">
        <v>17</v>
      </c>
      <c r="C1609" t="s">
        <v>384</v>
      </c>
      <c r="E1609" s="22">
        <v>8486051.0700000003</v>
      </c>
      <c r="F1609" s="22">
        <v>10647307.470000001</v>
      </c>
      <c r="G1609" s="22">
        <f t="shared" ref="G1609:G1672" si="29">+E1609-F1609</f>
        <v>-2161256.4000000004</v>
      </c>
    </row>
    <row r="1610" spans="1:7" hidden="1" x14ac:dyDescent="0.25">
      <c r="A1610" t="s">
        <v>385</v>
      </c>
      <c r="B1610" t="s">
        <v>17</v>
      </c>
      <c r="C1610" t="s">
        <v>3651</v>
      </c>
      <c r="E1610" s="22">
        <v>8256640.6299999999</v>
      </c>
      <c r="F1610" s="22">
        <v>10402897.029999999</v>
      </c>
      <c r="G1610" s="22">
        <f t="shared" si="29"/>
        <v>-2146256.3999999994</v>
      </c>
    </row>
    <row r="1611" spans="1:7" hidden="1" x14ac:dyDescent="0.25">
      <c r="A1611" t="s">
        <v>386</v>
      </c>
      <c r="B1611" t="s">
        <v>17</v>
      </c>
      <c r="C1611" t="s">
        <v>387</v>
      </c>
      <c r="E1611" s="22">
        <v>3700749.17</v>
      </c>
      <c r="F1611" s="22">
        <v>4737497.42</v>
      </c>
      <c r="G1611" s="22">
        <f t="shared" si="29"/>
        <v>-1036748.25</v>
      </c>
    </row>
    <row r="1612" spans="1:7" hidden="1" x14ac:dyDescent="0.25">
      <c r="A1612" t="s">
        <v>388</v>
      </c>
      <c r="B1612" t="s">
        <v>17</v>
      </c>
      <c r="C1612" t="s">
        <v>387</v>
      </c>
      <c r="E1612" s="22">
        <v>3700749.17</v>
      </c>
      <c r="F1612" s="22">
        <v>4737497.42</v>
      </c>
      <c r="G1612" s="22">
        <f t="shared" si="29"/>
        <v>-1036748.25</v>
      </c>
    </row>
    <row r="1613" spans="1:7" hidden="1" x14ac:dyDescent="0.25">
      <c r="A1613" t="s">
        <v>389</v>
      </c>
      <c r="B1613" t="s">
        <v>17</v>
      </c>
      <c r="C1613" t="s">
        <v>390</v>
      </c>
      <c r="E1613" s="22">
        <v>2996498.95</v>
      </c>
      <c r="F1613" s="22">
        <v>3850090.98</v>
      </c>
      <c r="G1613" s="22">
        <f t="shared" si="29"/>
        <v>-853592.0299999998</v>
      </c>
    </row>
    <row r="1614" spans="1:7" hidden="1" x14ac:dyDescent="0.25">
      <c r="A1614" t="s">
        <v>391</v>
      </c>
      <c r="B1614" t="s">
        <v>17</v>
      </c>
      <c r="C1614" t="s">
        <v>392</v>
      </c>
      <c r="E1614" s="22">
        <v>2996498.95</v>
      </c>
      <c r="F1614" s="22">
        <v>3850090.98</v>
      </c>
      <c r="G1614" s="22">
        <f t="shared" si="29"/>
        <v>-853592.0299999998</v>
      </c>
    </row>
    <row r="1615" spans="1:7" hidden="1" x14ac:dyDescent="0.25">
      <c r="A1615" t="s">
        <v>393</v>
      </c>
      <c r="B1615" t="s">
        <v>17</v>
      </c>
      <c r="C1615" t="s">
        <v>392</v>
      </c>
      <c r="E1615" s="22">
        <v>2996498.95</v>
      </c>
      <c r="F1615" s="22">
        <v>3850090.98</v>
      </c>
      <c r="G1615" s="22">
        <f t="shared" si="29"/>
        <v>-853592.0299999998</v>
      </c>
    </row>
    <row r="1616" spans="1:7" hidden="1" x14ac:dyDescent="0.25">
      <c r="A1616" t="s">
        <v>1632</v>
      </c>
      <c r="B1616" t="s">
        <v>17</v>
      </c>
      <c r="C1616" t="s">
        <v>392</v>
      </c>
      <c r="E1616" s="22">
        <v>2996498.95</v>
      </c>
      <c r="F1616" s="22">
        <v>3850090.98</v>
      </c>
      <c r="G1616" s="22">
        <f t="shared" si="29"/>
        <v>-853592.0299999998</v>
      </c>
    </row>
    <row r="1617" spans="1:7" hidden="1" x14ac:dyDescent="0.25">
      <c r="A1617" t="s">
        <v>1633</v>
      </c>
      <c r="B1617" t="s">
        <v>17</v>
      </c>
      <c r="C1617" t="s">
        <v>392</v>
      </c>
      <c r="E1617" s="22">
        <v>2996498.95</v>
      </c>
      <c r="F1617" s="22">
        <v>3850090.98</v>
      </c>
      <c r="G1617" s="22">
        <f t="shared" si="29"/>
        <v>-853592.0299999998</v>
      </c>
    </row>
    <row r="1618" spans="1:7" hidden="1" x14ac:dyDescent="0.25">
      <c r="A1618" t="s">
        <v>1634</v>
      </c>
      <c r="B1618" t="s">
        <v>17</v>
      </c>
      <c r="C1618" t="s">
        <v>392</v>
      </c>
      <c r="E1618" s="22">
        <v>2996498.95</v>
      </c>
      <c r="F1618" s="22">
        <v>3850090.98</v>
      </c>
      <c r="G1618" s="22">
        <f t="shared" si="29"/>
        <v>-853592.0299999998</v>
      </c>
    </row>
    <row r="1619" spans="1:7" hidden="1" x14ac:dyDescent="0.25">
      <c r="A1619" t="s">
        <v>1635</v>
      </c>
      <c r="B1619" t="s">
        <v>13</v>
      </c>
      <c r="C1619" t="s">
        <v>392</v>
      </c>
      <c r="E1619" s="22">
        <v>2996498.95</v>
      </c>
      <c r="F1619" s="22">
        <v>3850090.98</v>
      </c>
      <c r="G1619" s="22">
        <f t="shared" si="29"/>
        <v>-853592.0299999998</v>
      </c>
    </row>
    <row r="1620" spans="1:7" hidden="1" x14ac:dyDescent="0.25">
      <c r="A1620" t="s">
        <v>394</v>
      </c>
      <c r="B1620" t="s">
        <v>17</v>
      </c>
      <c r="C1620" t="s">
        <v>395</v>
      </c>
      <c r="E1620" s="22">
        <v>531100.68999999994</v>
      </c>
      <c r="F1620" s="22">
        <v>672089.29</v>
      </c>
      <c r="G1620" s="22">
        <f t="shared" si="29"/>
        <v>-140988.60000000009</v>
      </c>
    </row>
    <row r="1621" spans="1:7" hidden="1" x14ac:dyDescent="0.25">
      <c r="A1621" t="s">
        <v>396</v>
      </c>
      <c r="B1621" t="s">
        <v>17</v>
      </c>
      <c r="C1621" t="s">
        <v>397</v>
      </c>
      <c r="E1621" s="22">
        <v>123262.89</v>
      </c>
      <c r="F1621" s="22">
        <v>158307.89000000001</v>
      </c>
      <c r="G1621" s="22">
        <f t="shared" si="29"/>
        <v>-35045.000000000015</v>
      </c>
    </row>
    <row r="1622" spans="1:7" hidden="1" x14ac:dyDescent="0.25">
      <c r="A1622" t="s">
        <v>398</v>
      </c>
      <c r="B1622" t="s">
        <v>17</v>
      </c>
      <c r="C1622" t="s">
        <v>397</v>
      </c>
      <c r="E1622" s="22">
        <v>123262.89</v>
      </c>
      <c r="F1622" s="22">
        <v>158307.89000000001</v>
      </c>
      <c r="G1622" s="22">
        <f t="shared" si="29"/>
        <v>-35045.000000000015</v>
      </c>
    </row>
    <row r="1623" spans="1:7" hidden="1" x14ac:dyDescent="0.25">
      <c r="A1623" t="s">
        <v>1636</v>
      </c>
      <c r="B1623" t="s">
        <v>17</v>
      </c>
      <c r="C1623" t="s">
        <v>397</v>
      </c>
      <c r="E1623" s="22">
        <v>123262.89</v>
      </c>
      <c r="F1623" s="22">
        <v>158307.89000000001</v>
      </c>
      <c r="G1623" s="22">
        <f t="shared" si="29"/>
        <v>-35045.000000000015</v>
      </c>
    </row>
    <row r="1624" spans="1:7" hidden="1" x14ac:dyDescent="0.25">
      <c r="A1624" t="s">
        <v>1637</v>
      </c>
      <c r="B1624" t="s">
        <v>17</v>
      </c>
      <c r="C1624" t="s">
        <v>397</v>
      </c>
      <c r="E1624" s="22">
        <v>123262.89</v>
      </c>
      <c r="F1624" s="22">
        <v>158307.89000000001</v>
      </c>
      <c r="G1624" s="22">
        <f t="shared" si="29"/>
        <v>-35045.000000000015</v>
      </c>
    </row>
    <row r="1625" spans="1:7" hidden="1" x14ac:dyDescent="0.25">
      <c r="A1625" t="s">
        <v>1638</v>
      </c>
      <c r="B1625" t="s">
        <v>17</v>
      </c>
      <c r="C1625" t="s">
        <v>397</v>
      </c>
      <c r="E1625" s="22">
        <v>123262.89</v>
      </c>
      <c r="F1625" s="22">
        <v>158307.89000000001</v>
      </c>
      <c r="G1625" s="22">
        <f t="shared" si="29"/>
        <v>-35045.000000000015</v>
      </c>
    </row>
    <row r="1626" spans="1:7" hidden="1" x14ac:dyDescent="0.25">
      <c r="A1626" t="s">
        <v>1639</v>
      </c>
      <c r="B1626" t="s">
        <v>13</v>
      </c>
      <c r="C1626" t="s">
        <v>397</v>
      </c>
      <c r="E1626" s="22">
        <v>123262.89</v>
      </c>
      <c r="F1626" s="22">
        <v>158307.89000000001</v>
      </c>
      <c r="G1626" s="22">
        <f t="shared" si="29"/>
        <v>-35045.000000000015</v>
      </c>
    </row>
    <row r="1627" spans="1:7" hidden="1" x14ac:dyDescent="0.25">
      <c r="A1627" t="s">
        <v>399</v>
      </c>
      <c r="B1627" t="s">
        <v>17</v>
      </c>
      <c r="C1627" t="s">
        <v>275</v>
      </c>
      <c r="E1627" s="22">
        <v>95404.84</v>
      </c>
      <c r="F1627" s="22">
        <v>122533.6</v>
      </c>
      <c r="G1627" s="22">
        <f t="shared" si="29"/>
        <v>-27128.760000000009</v>
      </c>
    </row>
    <row r="1628" spans="1:7" hidden="1" x14ac:dyDescent="0.25">
      <c r="A1628" t="s">
        <v>400</v>
      </c>
      <c r="B1628" t="s">
        <v>17</v>
      </c>
      <c r="C1628" t="s">
        <v>275</v>
      </c>
      <c r="E1628" s="22">
        <v>95404.84</v>
      </c>
      <c r="F1628" s="22">
        <v>122533.6</v>
      </c>
      <c r="G1628" s="22">
        <f t="shared" si="29"/>
        <v>-27128.760000000009</v>
      </c>
    </row>
    <row r="1629" spans="1:7" hidden="1" x14ac:dyDescent="0.25">
      <c r="A1629" t="s">
        <v>1640</v>
      </c>
      <c r="B1629" t="s">
        <v>17</v>
      </c>
      <c r="C1629" t="s">
        <v>275</v>
      </c>
      <c r="E1629" s="22">
        <v>95404.84</v>
      </c>
      <c r="F1629" s="22">
        <v>122533.6</v>
      </c>
      <c r="G1629" s="22">
        <f t="shared" si="29"/>
        <v>-27128.760000000009</v>
      </c>
    </row>
    <row r="1630" spans="1:7" hidden="1" x14ac:dyDescent="0.25">
      <c r="A1630" t="s">
        <v>1641</v>
      </c>
      <c r="B1630" t="s">
        <v>17</v>
      </c>
      <c r="C1630" t="s">
        <v>275</v>
      </c>
      <c r="E1630" s="22">
        <v>95404.84</v>
      </c>
      <c r="F1630" s="22">
        <v>122533.6</v>
      </c>
      <c r="G1630" s="22">
        <f t="shared" si="29"/>
        <v>-27128.760000000009</v>
      </c>
    </row>
    <row r="1631" spans="1:7" hidden="1" x14ac:dyDescent="0.25">
      <c r="A1631" t="s">
        <v>1642</v>
      </c>
      <c r="B1631" t="s">
        <v>17</v>
      </c>
      <c r="C1631" t="s">
        <v>275</v>
      </c>
      <c r="E1631" s="22">
        <v>95404.84</v>
      </c>
      <c r="F1631" s="22">
        <v>122533.6</v>
      </c>
      <c r="G1631" s="22">
        <f t="shared" si="29"/>
        <v>-27128.760000000009</v>
      </c>
    </row>
    <row r="1632" spans="1:7" hidden="1" x14ac:dyDescent="0.25">
      <c r="A1632" t="s">
        <v>1643</v>
      </c>
      <c r="B1632" t="s">
        <v>13</v>
      </c>
      <c r="C1632" t="s">
        <v>275</v>
      </c>
      <c r="E1632" s="22">
        <v>95404.84</v>
      </c>
      <c r="F1632" s="22">
        <v>122533.6</v>
      </c>
      <c r="G1632" s="22">
        <f t="shared" si="29"/>
        <v>-27128.760000000009</v>
      </c>
    </row>
    <row r="1633" spans="1:7" hidden="1" x14ac:dyDescent="0.25">
      <c r="A1633" t="s">
        <v>401</v>
      </c>
      <c r="B1633" t="s">
        <v>17</v>
      </c>
      <c r="C1633" t="s">
        <v>402</v>
      </c>
      <c r="E1633" s="22">
        <v>140409.62</v>
      </c>
      <c r="F1633" s="22">
        <v>175384.74</v>
      </c>
      <c r="G1633" s="22">
        <f t="shared" si="29"/>
        <v>-34975.119999999995</v>
      </c>
    </row>
    <row r="1634" spans="1:7" hidden="1" x14ac:dyDescent="0.25">
      <c r="A1634" t="s">
        <v>403</v>
      </c>
      <c r="B1634" t="s">
        <v>17</v>
      </c>
      <c r="C1634" t="s">
        <v>402</v>
      </c>
      <c r="E1634" s="22">
        <v>140409.62</v>
      </c>
      <c r="F1634" s="22">
        <v>175384.74</v>
      </c>
      <c r="G1634" s="22">
        <f t="shared" si="29"/>
        <v>-34975.119999999995</v>
      </c>
    </row>
    <row r="1635" spans="1:7" hidden="1" x14ac:dyDescent="0.25">
      <c r="A1635" t="s">
        <v>1644</v>
      </c>
      <c r="B1635" t="s">
        <v>17</v>
      </c>
      <c r="C1635" t="s">
        <v>402</v>
      </c>
      <c r="E1635" s="22">
        <v>140409.62</v>
      </c>
      <c r="F1635" s="22">
        <v>175384.74</v>
      </c>
      <c r="G1635" s="22">
        <f t="shared" si="29"/>
        <v>-34975.119999999995</v>
      </c>
    </row>
    <row r="1636" spans="1:7" hidden="1" x14ac:dyDescent="0.25">
      <c r="A1636" t="s">
        <v>1645</v>
      </c>
      <c r="B1636" t="s">
        <v>17</v>
      </c>
      <c r="C1636" t="s">
        <v>402</v>
      </c>
      <c r="E1636" s="22">
        <v>140409.62</v>
      </c>
      <c r="F1636" s="22">
        <v>175384.74</v>
      </c>
      <c r="G1636" s="22">
        <f t="shared" si="29"/>
        <v>-34975.119999999995</v>
      </c>
    </row>
    <row r="1637" spans="1:7" hidden="1" x14ac:dyDescent="0.25">
      <c r="A1637" t="s">
        <v>1646</v>
      </c>
      <c r="B1637" t="s">
        <v>17</v>
      </c>
      <c r="C1637" t="s">
        <v>402</v>
      </c>
      <c r="E1637" s="22">
        <v>140409.62</v>
      </c>
      <c r="F1637" s="22">
        <v>175384.74</v>
      </c>
      <c r="G1637" s="22">
        <f t="shared" si="29"/>
        <v>-34975.119999999995</v>
      </c>
    </row>
    <row r="1638" spans="1:7" hidden="1" x14ac:dyDescent="0.25">
      <c r="A1638" t="s">
        <v>1647</v>
      </c>
      <c r="B1638" t="s">
        <v>13</v>
      </c>
      <c r="C1638" t="s">
        <v>402</v>
      </c>
      <c r="E1638" s="22">
        <v>140409.62</v>
      </c>
      <c r="F1638" s="22">
        <v>175384.74</v>
      </c>
      <c r="G1638" s="22">
        <f t="shared" si="29"/>
        <v>-34975.119999999995</v>
      </c>
    </row>
    <row r="1639" spans="1:7" hidden="1" x14ac:dyDescent="0.25">
      <c r="A1639" t="s">
        <v>404</v>
      </c>
      <c r="B1639" t="s">
        <v>17</v>
      </c>
      <c r="C1639" t="s">
        <v>3652</v>
      </c>
      <c r="E1639" s="22">
        <v>6979.48</v>
      </c>
      <c r="F1639" s="22">
        <v>8724.35</v>
      </c>
      <c r="G1639" s="22">
        <f t="shared" si="29"/>
        <v>-1744.8700000000008</v>
      </c>
    </row>
    <row r="1640" spans="1:7" hidden="1" x14ac:dyDescent="0.25">
      <c r="A1640" t="s">
        <v>405</v>
      </c>
      <c r="B1640" t="s">
        <v>17</v>
      </c>
      <c r="C1640" t="s">
        <v>3652</v>
      </c>
      <c r="E1640" s="22">
        <v>6979.48</v>
      </c>
      <c r="F1640" s="22">
        <v>8724.35</v>
      </c>
      <c r="G1640" s="22">
        <f t="shared" si="29"/>
        <v>-1744.8700000000008</v>
      </c>
    </row>
    <row r="1641" spans="1:7" hidden="1" x14ac:dyDescent="0.25">
      <c r="A1641" t="s">
        <v>1648</v>
      </c>
      <c r="B1641" t="s">
        <v>17</v>
      </c>
      <c r="C1641" t="s">
        <v>3652</v>
      </c>
      <c r="E1641" s="22">
        <v>6979.48</v>
      </c>
      <c r="F1641" s="22">
        <v>8724.35</v>
      </c>
      <c r="G1641" s="22">
        <f t="shared" si="29"/>
        <v>-1744.8700000000008</v>
      </c>
    </row>
    <row r="1642" spans="1:7" hidden="1" x14ac:dyDescent="0.25">
      <c r="A1642" t="s">
        <v>1649</v>
      </c>
      <c r="B1642" t="s">
        <v>17</v>
      </c>
      <c r="C1642" t="s">
        <v>3653</v>
      </c>
      <c r="E1642" s="22">
        <v>6979.48</v>
      </c>
      <c r="F1642" s="22">
        <v>8724.35</v>
      </c>
      <c r="G1642" s="22">
        <f t="shared" si="29"/>
        <v>-1744.8700000000008</v>
      </c>
    </row>
    <row r="1643" spans="1:7" hidden="1" x14ac:dyDescent="0.25">
      <c r="A1643" t="s">
        <v>1650</v>
      </c>
      <c r="B1643" t="s">
        <v>17</v>
      </c>
      <c r="C1643" t="s">
        <v>3653</v>
      </c>
      <c r="E1643" s="22">
        <v>6979.48</v>
      </c>
      <c r="F1643" s="22">
        <v>8724.35</v>
      </c>
      <c r="G1643" s="22">
        <f t="shared" si="29"/>
        <v>-1744.8700000000008</v>
      </c>
    </row>
    <row r="1644" spans="1:7" hidden="1" x14ac:dyDescent="0.25">
      <c r="A1644" t="s">
        <v>1651</v>
      </c>
      <c r="B1644" t="s">
        <v>13</v>
      </c>
      <c r="C1644" t="s">
        <v>3653</v>
      </c>
      <c r="E1644" s="22">
        <v>6979.48</v>
      </c>
      <c r="F1644" s="22">
        <v>8724.35</v>
      </c>
      <c r="G1644" s="22">
        <f t="shared" si="29"/>
        <v>-1744.8700000000008</v>
      </c>
    </row>
    <row r="1645" spans="1:7" hidden="1" x14ac:dyDescent="0.25">
      <c r="A1645" t="s">
        <v>406</v>
      </c>
      <c r="B1645" t="s">
        <v>17</v>
      </c>
      <c r="C1645" t="s">
        <v>407</v>
      </c>
      <c r="E1645" s="22">
        <v>10871.59</v>
      </c>
      <c r="F1645" s="22">
        <v>14037.73</v>
      </c>
      <c r="G1645" s="22">
        <f t="shared" si="29"/>
        <v>-3166.1399999999994</v>
      </c>
    </row>
    <row r="1646" spans="1:7" hidden="1" x14ac:dyDescent="0.25">
      <c r="A1646" t="s">
        <v>408</v>
      </c>
      <c r="B1646" t="s">
        <v>17</v>
      </c>
      <c r="C1646" t="s">
        <v>407</v>
      </c>
      <c r="E1646" s="22">
        <v>10871.59</v>
      </c>
      <c r="F1646" s="22">
        <v>14037.73</v>
      </c>
      <c r="G1646" s="22">
        <f t="shared" si="29"/>
        <v>-3166.1399999999994</v>
      </c>
    </row>
    <row r="1647" spans="1:7" hidden="1" x14ac:dyDescent="0.25">
      <c r="A1647" t="s">
        <v>1652</v>
      </c>
      <c r="B1647" t="s">
        <v>17</v>
      </c>
      <c r="C1647" t="s">
        <v>407</v>
      </c>
      <c r="E1647" s="22">
        <v>10871.59</v>
      </c>
      <c r="F1647" s="22">
        <v>14037.73</v>
      </c>
      <c r="G1647" s="22">
        <f t="shared" si="29"/>
        <v>-3166.1399999999994</v>
      </c>
    </row>
    <row r="1648" spans="1:7" hidden="1" x14ac:dyDescent="0.25">
      <c r="A1648" t="s">
        <v>1653</v>
      </c>
      <c r="B1648" t="s">
        <v>17</v>
      </c>
      <c r="C1648" t="s">
        <v>407</v>
      </c>
      <c r="E1648" s="22">
        <v>10871.59</v>
      </c>
      <c r="F1648" s="22">
        <v>14037.73</v>
      </c>
      <c r="G1648" s="22">
        <f t="shared" si="29"/>
        <v>-3166.1399999999994</v>
      </c>
    </row>
    <row r="1649" spans="1:7" hidden="1" x14ac:dyDescent="0.25">
      <c r="A1649" t="s">
        <v>1654</v>
      </c>
      <c r="B1649" t="s">
        <v>17</v>
      </c>
      <c r="C1649" t="s">
        <v>407</v>
      </c>
      <c r="E1649" s="22">
        <v>10871.59</v>
      </c>
      <c r="F1649" s="22">
        <v>14037.73</v>
      </c>
      <c r="G1649" s="22">
        <f t="shared" si="29"/>
        <v>-3166.1399999999994</v>
      </c>
    </row>
    <row r="1650" spans="1:7" hidden="1" x14ac:dyDescent="0.25">
      <c r="A1650" t="s">
        <v>1655</v>
      </c>
      <c r="B1650" t="s">
        <v>13</v>
      </c>
      <c r="C1650" t="s">
        <v>407</v>
      </c>
      <c r="E1650" s="22">
        <v>10871.59</v>
      </c>
      <c r="F1650" s="22">
        <v>14037.73</v>
      </c>
      <c r="G1650" s="22">
        <f t="shared" si="29"/>
        <v>-3166.1399999999994</v>
      </c>
    </row>
    <row r="1651" spans="1:7" hidden="1" x14ac:dyDescent="0.25">
      <c r="A1651" t="s">
        <v>409</v>
      </c>
      <c r="B1651" t="s">
        <v>17</v>
      </c>
      <c r="C1651" t="s">
        <v>410</v>
      </c>
      <c r="E1651" s="22">
        <v>10315.44</v>
      </c>
      <c r="F1651" s="22">
        <v>12894.3</v>
      </c>
      <c r="G1651" s="22">
        <f t="shared" si="29"/>
        <v>-2578.8599999999988</v>
      </c>
    </row>
    <row r="1652" spans="1:7" hidden="1" x14ac:dyDescent="0.25">
      <c r="A1652" t="s">
        <v>411</v>
      </c>
      <c r="B1652" t="s">
        <v>17</v>
      </c>
      <c r="C1652" t="s">
        <v>410</v>
      </c>
      <c r="E1652" s="22">
        <v>10315.44</v>
      </c>
      <c r="F1652" s="22">
        <v>12894.3</v>
      </c>
      <c r="G1652" s="22">
        <f t="shared" si="29"/>
        <v>-2578.8599999999988</v>
      </c>
    </row>
    <row r="1653" spans="1:7" hidden="1" x14ac:dyDescent="0.25">
      <c r="A1653" t="s">
        <v>1656</v>
      </c>
      <c r="B1653" t="s">
        <v>17</v>
      </c>
      <c r="C1653" t="s">
        <v>410</v>
      </c>
      <c r="E1653" s="22">
        <v>10315.44</v>
      </c>
      <c r="F1653" s="22">
        <v>12894.3</v>
      </c>
      <c r="G1653" s="22">
        <f t="shared" si="29"/>
        <v>-2578.8599999999988</v>
      </c>
    </row>
    <row r="1654" spans="1:7" hidden="1" x14ac:dyDescent="0.25">
      <c r="A1654" t="s">
        <v>1657</v>
      </c>
      <c r="B1654" t="s">
        <v>17</v>
      </c>
      <c r="C1654" t="s">
        <v>1658</v>
      </c>
      <c r="E1654" s="22">
        <v>10315.44</v>
      </c>
      <c r="F1654" s="22">
        <v>12894.3</v>
      </c>
      <c r="G1654" s="22">
        <f t="shared" si="29"/>
        <v>-2578.8599999999988</v>
      </c>
    </row>
    <row r="1655" spans="1:7" hidden="1" x14ac:dyDescent="0.25">
      <c r="A1655" t="s">
        <v>1659</v>
      </c>
      <c r="B1655" t="s">
        <v>17</v>
      </c>
      <c r="C1655" t="s">
        <v>1658</v>
      </c>
      <c r="E1655" s="22">
        <v>10315.44</v>
      </c>
      <c r="F1655" s="22">
        <v>12894.3</v>
      </c>
      <c r="G1655" s="22">
        <f t="shared" si="29"/>
        <v>-2578.8599999999988</v>
      </c>
    </row>
    <row r="1656" spans="1:7" hidden="1" x14ac:dyDescent="0.25">
      <c r="A1656" t="s">
        <v>1660</v>
      </c>
      <c r="B1656" t="s">
        <v>13</v>
      </c>
      <c r="C1656" t="s">
        <v>1658</v>
      </c>
      <c r="E1656" s="22">
        <v>10315.44</v>
      </c>
      <c r="F1656" s="22">
        <v>12894.3</v>
      </c>
      <c r="G1656" s="22">
        <f t="shared" si="29"/>
        <v>-2578.8599999999988</v>
      </c>
    </row>
    <row r="1657" spans="1:7" hidden="1" x14ac:dyDescent="0.25">
      <c r="A1657" t="s">
        <v>412</v>
      </c>
      <c r="B1657" t="s">
        <v>17</v>
      </c>
      <c r="C1657" t="s">
        <v>261</v>
      </c>
      <c r="E1657" s="22">
        <v>131143.82999999999</v>
      </c>
      <c r="F1657" s="22">
        <v>165391.01999999999</v>
      </c>
      <c r="G1657" s="22">
        <f t="shared" si="29"/>
        <v>-34247.19</v>
      </c>
    </row>
    <row r="1658" spans="1:7" hidden="1" x14ac:dyDescent="0.25">
      <c r="A1658" t="s">
        <v>413</v>
      </c>
      <c r="B1658" t="s">
        <v>17</v>
      </c>
      <c r="C1658" t="s">
        <v>261</v>
      </c>
      <c r="E1658" s="22">
        <v>131143.82999999999</v>
      </c>
      <c r="F1658" s="22">
        <v>165391.01999999999</v>
      </c>
      <c r="G1658" s="22">
        <f t="shared" si="29"/>
        <v>-34247.19</v>
      </c>
    </row>
    <row r="1659" spans="1:7" hidden="1" x14ac:dyDescent="0.25">
      <c r="A1659" t="s">
        <v>1661</v>
      </c>
      <c r="B1659" t="s">
        <v>17</v>
      </c>
      <c r="C1659" t="s">
        <v>261</v>
      </c>
      <c r="E1659" s="22">
        <v>131143.82999999999</v>
      </c>
      <c r="F1659" s="22">
        <v>165391.01999999999</v>
      </c>
      <c r="G1659" s="22">
        <f t="shared" si="29"/>
        <v>-34247.19</v>
      </c>
    </row>
    <row r="1660" spans="1:7" hidden="1" x14ac:dyDescent="0.25">
      <c r="A1660" t="s">
        <v>1662</v>
      </c>
      <c r="B1660" t="s">
        <v>17</v>
      </c>
      <c r="C1660" t="s">
        <v>261</v>
      </c>
      <c r="E1660" s="22">
        <v>131143.82999999999</v>
      </c>
      <c r="F1660" s="22">
        <v>165391.01999999999</v>
      </c>
      <c r="G1660" s="22">
        <f t="shared" si="29"/>
        <v>-34247.19</v>
      </c>
    </row>
    <row r="1661" spans="1:7" hidden="1" x14ac:dyDescent="0.25">
      <c r="A1661" t="s">
        <v>1663</v>
      </c>
      <c r="B1661" t="s">
        <v>17</v>
      </c>
      <c r="C1661" t="s">
        <v>261</v>
      </c>
      <c r="E1661" s="22">
        <v>131143.82999999999</v>
      </c>
      <c r="F1661" s="22">
        <v>165391.01999999999</v>
      </c>
      <c r="G1661" s="22">
        <f t="shared" si="29"/>
        <v>-34247.19</v>
      </c>
    </row>
    <row r="1662" spans="1:7" hidden="1" x14ac:dyDescent="0.25">
      <c r="A1662" t="s">
        <v>1664</v>
      </c>
      <c r="B1662" t="s">
        <v>13</v>
      </c>
      <c r="C1662" t="s">
        <v>261</v>
      </c>
      <c r="E1662" s="22">
        <v>131143.82999999999</v>
      </c>
      <c r="F1662" s="22">
        <v>165391.01999999999</v>
      </c>
      <c r="G1662" s="22">
        <f t="shared" si="29"/>
        <v>-34247.19</v>
      </c>
    </row>
    <row r="1663" spans="1:7" hidden="1" x14ac:dyDescent="0.25">
      <c r="A1663" t="s">
        <v>2902</v>
      </c>
      <c r="B1663" t="s">
        <v>17</v>
      </c>
      <c r="C1663" t="s">
        <v>2903</v>
      </c>
      <c r="E1663" s="22">
        <v>12713</v>
      </c>
      <c r="F1663" s="22">
        <v>14815.66</v>
      </c>
      <c r="G1663" s="22">
        <f t="shared" si="29"/>
        <v>-2102.66</v>
      </c>
    </row>
    <row r="1664" spans="1:7" hidden="1" x14ac:dyDescent="0.25">
      <c r="A1664" t="s">
        <v>2904</v>
      </c>
      <c r="B1664" t="s">
        <v>17</v>
      </c>
      <c r="C1664" t="s">
        <v>2903</v>
      </c>
      <c r="E1664" s="22">
        <v>12713</v>
      </c>
      <c r="F1664" s="22">
        <v>14815.66</v>
      </c>
      <c r="G1664" s="22">
        <f t="shared" si="29"/>
        <v>-2102.66</v>
      </c>
    </row>
    <row r="1665" spans="1:7" hidden="1" x14ac:dyDescent="0.25">
      <c r="A1665" t="s">
        <v>2905</v>
      </c>
      <c r="B1665" t="s">
        <v>17</v>
      </c>
      <c r="C1665" t="s">
        <v>2903</v>
      </c>
      <c r="E1665" s="22">
        <v>12713</v>
      </c>
      <c r="F1665" s="22">
        <v>14815.66</v>
      </c>
      <c r="G1665" s="22">
        <f t="shared" si="29"/>
        <v>-2102.66</v>
      </c>
    </row>
    <row r="1666" spans="1:7" hidden="1" x14ac:dyDescent="0.25">
      <c r="A1666" t="s">
        <v>2906</v>
      </c>
      <c r="B1666" t="s">
        <v>17</v>
      </c>
      <c r="C1666" t="s">
        <v>2907</v>
      </c>
      <c r="E1666" s="22">
        <v>12713</v>
      </c>
      <c r="F1666" s="22">
        <v>14815.66</v>
      </c>
      <c r="G1666" s="22">
        <f t="shared" si="29"/>
        <v>-2102.66</v>
      </c>
    </row>
    <row r="1667" spans="1:7" hidden="1" x14ac:dyDescent="0.25">
      <c r="A1667" t="s">
        <v>2908</v>
      </c>
      <c r="B1667" t="s">
        <v>17</v>
      </c>
      <c r="C1667" t="s">
        <v>2907</v>
      </c>
      <c r="E1667" s="22">
        <v>12713</v>
      </c>
      <c r="F1667" s="22">
        <v>14815.66</v>
      </c>
      <c r="G1667" s="22">
        <f t="shared" si="29"/>
        <v>-2102.66</v>
      </c>
    </row>
    <row r="1668" spans="1:7" hidden="1" x14ac:dyDescent="0.25">
      <c r="A1668" t="s">
        <v>2909</v>
      </c>
      <c r="B1668" t="s">
        <v>13</v>
      </c>
      <c r="C1668" t="s">
        <v>2907</v>
      </c>
      <c r="E1668" s="22">
        <v>12713</v>
      </c>
      <c r="F1668" s="22">
        <v>14815.66</v>
      </c>
      <c r="G1668" s="22">
        <f t="shared" si="29"/>
        <v>-2102.66</v>
      </c>
    </row>
    <row r="1669" spans="1:7" hidden="1" x14ac:dyDescent="0.25">
      <c r="A1669" t="s">
        <v>414</v>
      </c>
      <c r="B1669" t="s">
        <v>17</v>
      </c>
      <c r="C1669" t="s">
        <v>415</v>
      </c>
      <c r="E1669" s="22">
        <v>59816.959999999999</v>
      </c>
      <c r="F1669" s="22">
        <v>79031.03</v>
      </c>
      <c r="G1669" s="22">
        <f t="shared" si="29"/>
        <v>-19214.07</v>
      </c>
    </row>
    <row r="1670" spans="1:7" hidden="1" x14ac:dyDescent="0.25">
      <c r="A1670" t="s">
        <v>416</v>
      </c>
      <c r="B1670" t="s">
        <v>17</v>
      </c>
      <c r="C1670" t="s">
        <v>417</v>
      </c>
      <c r="E1670" s="22">
        <v>59816.959999999999</v>
      </c>
      <c r="F1670" s="22">
        <v>79031.03</v>
      </c>
      <c r="G1670" s="22">
        <f t="shared" si="29"/>
        <v>-19214.07</v>
      </c>
    </row>
    <row r="1671" spans="1:7" hidden="1" x14ac:dyDescent="0.25">
      <c r="A1671" t="s">
        <v>418</v>
      </c>
      <c r="B1671" t="s">
        <v>17</v>
      </c>
      <c r="C1671" t="s">
        <v>417</v>
      </c>
      <c r="E1671" s="22">
        <v>59816.959999999999</v>
      </c>
      <c r="F1671" s="22">
        <v>79031.03</v>
      </c>
      <c r="G1671" s="22">
        <f t="shared" si="29"/>
        <v>-19214.07</v>
      </c>
    </row>
    <row r="1672" spans="1:7" hidden="1" x14ac:dyDescent="0.25">
      <c r="A1672" t="s">
        <v>1665</v>
      </c>
      <c r="B1672" t="s">
        <v>17</v>
      </c>
      <c r="C1672" t="s">
        <v>417</v>
      </c>
      <c r="E1672" s="22">
        <v>59816.959999999999</v>
      </c>
      <c r="F1672" s="22">
        <v>79031.03</v>
      </c>
      <c r="G1672" s="22">
        <f t="shared" si="29"/>
        <v>-19214.07</v>
      </c>
    </row>
    <row r="1673" spans="1:7" hidden="1" x14ac:dyDescent="0.25">
      <c r="A1673" t="s">
        <v>1666</v>
      </c>
      <c r="B1673" t="s">
        <v>17</v>
      </c>
      <c r="C1673" t="s">
        <v>417</v>
      </c>
      <c r="E1673" s="22">
        <v>59816.959999999999</v>
      </c>
      <c r="F1673" s="22">
        <v>79031.03</v>
      </c>
      <c r="G1673" s="22">
        <f t="shared" ref="G1673:G1736" si="30">+E1673-F1673</f>
        <v>-19214.07</v>
      </c>
    </row>
    <row r="1674" spans="1:7" hidden="1" x14ac:dyDescent="0.25">
      <c r="A1674" t="s">
        <v>1667</v>
      </c>
      <c r="B1674" t="s">
        <v>17</v>
      </c>
      <c r="C1674" t="s">
        <v>417</v>
      </c>
      <c r="E1674" s="22">
        <v>59816.959999999999</v>
      </c>
      <c r="F1674" s="22">
        <v>79031.03</v>
      </c>
      <c r="G1674" s="22">
        <f t="shared" si="30"/>
        <v>-19214.07</v>
      </c>
    </row>
    <row r="1675" spans="1:7" hidden="1" x14ac:dyDescent="0.25">
      <c r="A1675" t="s">
        <v>1668</v>
      </c>
      <c r="B1675" t="s">
        <v>13</v>
      </c>
      <c r="C1675" t="s">
        <v>417</v>
      </c>
      <c r="E1675" s="22">
        <v>59816.959999999999</v>
      </c>
      <c r="F1675" s="22">
        <v>79031.03</v>
      </c>
      <c r="G1675" s="22">
        <f t="shared" si="30"/>
        <v>-19214.07</v>
      </c>
    </row>
    <row r="1676" spans="1:7" hidden="1" x14ac:dyDescent="0.25">
      <c r="A1676" t="s">
        <v>419</v>
      </c>
      <c r="B1676" t="s">
        <v>17</v>
      </c>
      <c r="C1676" t="s">
        <v>420</v>
      </c>
      <c r="E1676" s="22">
        <v>113332.57</v>
      </c>
      <c r="F1676" s="22">
        <v>136286.12</v>
      </c>
      <c r="G1676" s="22">
        <f t="shared" si="30"/>
        <v>-22953.549999999988</v>
      </c>
    </row>
    <row r="1677" spans="1:7" hidden="1" x14ac:dyDescent="0.25">
      <c r="A1677" t="s">
        <v>2670</v>
      </c>
      <c r="B1677" t="s">
        <v>17</v>
      </c>
      <c r="C1677" t="s">
        <v>3654</v>
      </c>
      <c r="E1677" s="22">
        <v>6752.54</v>
      </c>
      <c r="F1677" s="22">
        <v>6752.54</v>
      </c>
      <c r="G1677" s="22">
        <f t="shared" si="30"/>
        <v>0</v>
      </c>
    </row>
    <row r="1678" spans="1:7" hidden="1" x14ac:dyDescent="0.25">
      <c r="A1678" t="s">
        <v>2671</v>
      </c>
      <c r="B1678" t="s">
        <v>17</v>
      </c>
      <c r="C1678" t="s">
        <v>3654</v>
      </c>
      <c r="E1678" s="22">
        <v>6752.54</v>
      </c>
      <c r="F1678" s="22">
        <v>6752.54</v>
      </c>
      <c r="G1678" s="22">
        <f t="shared" si="30"/>
        <v>0</v>
      </c>
    </row>
    <row r="1679" spans="1:7" hidden="1" x14ac:dyDescent="0.25">
      <c r="A1679" t="s">
        <v>2672</v>
      </c>
      <c r="B1679" t="s">
        <v>17</v>
      </c>
      <c r="C1679" t="s">
        <v>3654</v>
      </c>
      <c r="E1679" s="22">
        <v>6752.54</v>
      </c>
      <c r="F1679" s="22">
        <v>6752.54</v>
      </c>
      <c r="G1679" s="22">
        <f t="shared" si="30"/>
        <v>0</v>
      </c>
    </row>
    <row r="1680" spans="1:7" hidden="1" x14ac:dyDescent="0.25">
      <c r="A1680" t="s">
        <v>2673</v>
      </c>
      <c r="B1680" t="s">
        <v>17</v>
      </c>
      <c r="C1680" t="s">
        <v>3654</v>
      </c>
      <c r="E1680" s="22">
        <v>6752.54</v>
      </c>
      <c r="F1680" s="22">
        <v>6752.54</v>
      </c>
      <c r="G1680" s="22">
        <f t="shared" si="30"/>
        <v>0</v>
      </c>
    </row>
    <row r="1681" spans="1:7" hidden="1" x14ac:dyDescent="0.25">
      <c r="A1681" t="s">
        <v>2674</v>
      </c>
      <c r="B1681" t="s">
        <v>17</v>
      </c>
      <c r="C1681" t="s">
        <v>3654</v>
      </c>
      <c r="E1681" s="22">
        <v>6752.54</v>
      </c>
      <c r="F1681" s="22">
        <v>6752.54</v>
      </c>
      <c r="G1681" s="22">
        <f t="shared" si="30"/>
        <v>0</v>
      </c>
    </row>
    <row r="1682" spans="1:7" hidden="1" x14ac:dyDescent="0.25">
      <c r="A1682" t="s">
        <v>2675</v>
      </c>
      <c r="B1682" t="s">
        <v>13</v>
      </c>
      <c r="C1682" t="s">
        <v>3654</v>
      </c>
      <c r="E1682" s="22">
        <v>6752.54</v>
      </c>
      <c r="F1682" s="22">
        <v>6752.54</v>
      </c>
      <c r="G1682" s="22">
        <f t="shared" si="30"/>
        <v>0</v>
      </c>
    </row>
    <row r="1683" spans="1:7" hidden="1" x14ac:dyDescent="0.25">
      <c r="A1683" t="s">
        <v>2910</v>
      </c>
      <c r="B1683" t="s">
        <v>17</v>
      </c>
      <c r="C1683" t="s">
        <v>2911</v>
      </c>
      <c r="E1683" s="22">
        <v>10033.64</v>
      </c>
      <c r="F1683" s="22">
        <v>10068.64</v>
      </c>
      <c r="G1683" s="22">
        <f t="shared" si="30"/>
        <v>-35</v>
      </c>
    </row>
    <row r="1684" spans="1:7" hidden="1" x14ac:dyDescent="0.25">
      <c r="A1684" t="s">
        <v>2912</v>
      </c>
      <c r="B1684" t="s">
        <v>17</v>
      </c>
      <c r="C1684" t="s">
        <v>2911</v>
      </c>
      <c r="E1684" s="22">
        <v>10033.64</v>
      </c>
      <c r="F1684" s="22">
        <v>10068.64</v>
      </c>
      <c r="G1684" s="22">
        <f t="shared" si="30"/>
        <v>-35</v>
      </c>
    </row>
    <row r="1685" spans="1:7" hidden="1" x14ac:dyDescent="0.25">
      <c r="A1685" t="s">
        <v>2913</v>
      </c>
      <c r="B1685" t="s">
        <v>17</v>
      </c>
      <c r="C1685" t="s">
        <v>2911</v>
      </c>
      <c r="E1685" s="22">
        <v>10033.64</v>
      </c>
      <c r="F1685" s="22">
        <v>10068.64</v>
      </c>
      <c r="G1685" s="22">
        <f t="shared" si="30"/>
        <v>-35</v>
      </c>
    </row>
    <row r="1686" spans="1:7" hidden="1" x14ac:dyDescent="0.25">
      <c r="A1686" t="s">
        <v>2914</v>
      </c>
      <c r="B1686" t="s">
        <v>17</v>
      </c>
      <c r="C1686" t="s">
        <v>2911</v>
      </c>
      <c r="E1686" s="22">
        <v>10033.64</v>
      </c>
      <c r="F1686" s="22">
        <v>10068.64</v>
      </c>
      <c r="G1686" s="22">
        <f t="shared" si="30"/>
        <v>-35</v>
      </c>
    </row>
    <row r="1687" spans="1:7" hidden="1" x14ac:dyDescent="0.25">
      <c r="A1687" t="s">
        <v>2915</v>
      </c>
      <c r="B1687" t="s">
        <v>17</v>
      </c>
      <c r="C1687" t="s">
        <v>2911</v>
      </c>
      <c r="E1687" s="22">
        <v>10033.64</v>
      </c>
      <c r="F1687" s="22">
        <v>10068.64</v>
      </c>
      <c r="G1687" s="22">
        <f t="shared" si="30"/>
        <v>-35</v>
      </c>
    </row>
    <row r="1688" spans="1:7" hidden="1" x14ac:dyDescent="0.25">
      <c r="A1688" t="s">
        <v>2916</v>
      </c>
      <c r="B1688" t="s">
        <v>13</v>
      </c>
      <c r="C1688" t="s">
        <v>2911</v>
      </c>
      <c r="E1688" s="22">
        <v>10033.64</v>
      </c>
      <c r="F1688" s="22">
        <v>10068.64</v>
      </c>
      <c r="G1688" s="22">
        <f t="shared" si="30"/>
        <v>-35</v>
      </c>
    </row>
    <row r="1689" spans="1:7" hidden="1" x14ac:dyDescent="0.25">
      <c r="A1689" t="s">
        <v>421</v>
      </c>
      <c r="B1689" t="s">
        <v>17</v>
      </c>
      <c r="C1689" t="s">
        <v>422</v>
      </c>
      <c r="E1689" s="22">
        <v>71661.42</v>
      </c>
      <c r="F1689" s="22">
        <v>90833.58</v>
      </c>
      <c r="G1689" s="22">
        <f t="shared" si="30"/>
        <v>-19172.160000000003</v>
      </c>
    </row>
    <row r="1690" spans="1:7" hidden="1" x14ac:dyDescent="0.25">
      <c r="A1690" t="s">
        <v>423</v>
      </c>
      <c r="B1690" t="s">
        <v>17</v>
      </c>
      <c r="C1690" t="s">
        <v>422</v>
      </c>
      <c r="E1690" s="22">
        <v>71661.42</v>
      </c>
      <c r="F1690" s="22">
        <v>90833.58</v>
      </c>
      <c r="G1690" s="22">
        <f t="shared" si="30"/>
        <v>-19172.160000000003</v>
      </c>
    </row>
    <row r="1691" spans="1:7" hidden="1" x14ac:dyDescent="0.25">
      <c r="A1691" t="s">
        <v>1669</v>
      </c>
      <c r="B1691" t="s">
        <v>17</v>
      </c>
      <c r="C1691" t="s">
        <v>422</v>
      </c>
      <c r="E1691" s="22">
        <v>71661.42</v>
      </c>
      <c r="F1691" s="22">
        <v>90833.58</v>
      </c>
      <c r="G1691" s="22">
        <f t="shared" si="30"/>
        <v>-19172.160000000003</v>
      </c>
    </row>
    <row r="1692" spans="1:7" hidden="1" x14ac:dyDescent="0.25">
      <c r="A1692" t="s">
        <v>1670</v>
      </c>
      <c r="B1692" t="s">
        <v>17</v>
      </c>
      <c r="C1692" t="s">
        <v>422</v>
      </c>
      <c r="E1692" s="22">
        <v>71661.42</v>
      </c>
      <c r="F1692" s="22">
        <v>90833.58</v>
      </c>
      <c r="G1692" s="22">
        <f t="shared" si="30"/>
        <v>-19172.160000000003</v>
      </c>
    </row>
    <row r="1693" spans="1:7" hidden="1" x14ac:dyDescent="0.25">
      <c r="A1693" t="s">
        <v>1671</v>
      </c>
      <c r="B1693" t="s">
        <v>17</v>
      </c>
      <c r="C1693" t="s">
        <v>422</v>
      </c>
      <c r="E1693" s="22">
        <v>71661.42</v>
      </c>
      <c r="F1693" s="22">
        <v>90833.58</v>
      </c>
      <c r="G1693" s="22">
        <f t="shared" si="30"/>
        <v>-19172.160000000003</v>
      </c>
    </row>
    <row r="1694" spans="1:7" hidden="1" x14ac:dyDescent="0.25">
      <c r="A1694" t="s">
        <v>1672</v>
      </c>
      <c r="B1694" t="s">
        <v>13</v>
      </c>
      <c r="C1694" t="s">
        <v>422</v>
      </c>
      <c r="E1694" s="22">
        <v>71661.42</v>
      </c>
      <c r="F1694" s="22">
        <v>90833.58</v>
      </c>
      <c r="G1694" s="22">
        <f t="shared" si="30"/>
        <v>-19172.160000000003</v>
      </c>
    </row>
    <row r="1695" spans="1:7" hidden="1" x14ac:dyDescent="0.25">
      <c r="A1695" t="s">
        <v>424</v>
      </c>
      <c r="B1695" t="s">
        <v>17</v>
      </c>
      <c r="C1695" t="s">
        <v>3655</v>
      </c>
      <c r="E1695" s="22">
        <v>24884.97</v>
      </c>
      <c r="F1695" s="22">
        <v>28631.360000000001</v>
      </c>
      <c r="G1695" s="22">
        <f t="shared" si="30"/>
        <v>-3746.3899999999994</v>
      </c>
    </row>
    <row r="1696" spans="1:7" hidden="1" x14ac:dyDescent="0.25">
      <c r="A1696" t="s">
        <v>425</v>
      </c>
      <c r="B1696" t="s">
        <v>17</v>
      </c>
      <c r="C1696" t="s">
        <v>3655</v>
      </c>
      <c r="E1696" s="22">
        <v>24884.97</v>
      </c>
      <c r="F1696" s="22">
        <v>28631.360000000001</v>
      </c>
      <c r="G1696" s="22">
        <f t="shared" si="30"/>
        <v>-3746.3899999999994</v>
      </c>
    </row>
    <row r="1697" spans="1:7" hidden="1" x14ac:dyDescent="0.25">
      <c r="A1697" t="s">
        <v>1673</v>
      </c>
      <c r="B1697" t="s">
        <v>17</v>
      </c>
      <c r="C1697" t="s">
        <v>3655</v>
      </c>
      <c r="E1697" s="22">
        <v>24884.97</v>
      </c>
      <c r="F1697" s="22">
        <v>28631.360000000001</v>
      </c>
      <c r="G1697" s="22">
        <f t="shared" si="30"/>
        <v>-3746.3899999999994</v>
      </c>
    </row>
    <row r="1698" spans="1:7" hidden="1" x14ac:dyDescent="0.25">
      <c r="A1698" t="s">
        <v>1674</v>
      </c>
      <c r="B1698" t="s">
        <v>17</v>
      </c>
      <c r="C1698" t="s">
        <v>3655</v>
      </c>
      <c r="E1698" s="22">
        <v>24884.97</v>
      </c>
      <c r="F1698" s="22">
        <v>28631.360000000001</v>
      </c>
      <c r="G1698" s="22">
        <f t="shared" si="30"/>
        <v>-3746.3899999999994</v>
      </c>
    </row>
    <row r="1699" spans="1:7" hidden="1" x14ac:dyDescent="0.25">
      <c r="A1699" t="s">
        <v>1675</v>
      </c>
      <c r="B1699" t="s">
        <v>17</v>
      </c>
      <c r="C1699" t="s">
        <v>3655</v>
      </c>
      <c r="E1699" s="22">
        <v>24884.97</v>
      </c>
      <c r="F1699" s="22">
        <v>28631.360000000001</v>
      </c>
      <c r="G1699" s="22">
        <f t="shared" si="30"/>
        <v>-3746.3899999999994</v>
      </c>
    </row>
    <row r="1700" spans="1:7" hidden="1" x14ac:dyDescent="0.25">
      <c r="A1700" t="s">
        <v>1676</v>
      </c>
      <c r="B1700" t="s">
        <v>13</v>
      </c>
      <c r="C1700" t="s">
        <v>1677</v>
      </c>
      <c r="E1700" s="22">
        <v>24884.97</v>
      </c>
      <c r="F1700" s="22">
        <v>28631.360000000001</v>
      </c>
      <c r="G1700" s="22">
        <f t="shared" si="30"/>
        <v>-3746.3899999999994</v>
      </c>
    </row>
    <row r="1701" spans="1:7" hidden="1" x14ac:dyDescent="0.25">
      <c r="A1701" t="s">
        <v>426</v>
      </c>
      <c r="B1701" t="s">
        <v>17</v>
      </c>
      <c r="C1701" t="s">
        <v>427</v>
      </c>
      <c r="E1701" s="22">
        <v>3917580.54</v>
      </c>
      <c r="F1701" s="22">
        <v>4888366.7699999996</v>
      </c>
      <c r="G1701" s="22">
        <f t="shared" si="30"/>
        <v>-970786.22999999952</v>
      </c>
    </row>
    <row r="1702" spans="1:7" hidden="1" x14ac:dyDescent="0.25">
      <c r="A1702" t="s">
        <v>428</v>
      </c>
      <c r="B1702" t="s">
        <v>17</v>
      </c>
      <c r="C1702" t="s">
        <v>427</v>
      </c>
      <c r="E1702" s="22">
        <v>3917580.54</v>
      </c>
      <c r="F1702" s="22">
        <v>4888366.7699999996</v>
      </c>
      <c r="G1702" s="22">
        <f t="shared" si="30"/>
        <v>-970786.22999999952</v>
      </c>
    </row>
    <row r="1703" spans="1:7" hidden="1" x14ac:dyDescent="0.25">
      <c r="A1703" t="s">
        <v>429</v>
      </c>
      <c r="B1703" t="s">
        <v>17</v>
      </c>
      <c r="C1703" t="s">
        <v>430</v>
      </c>
      <c r="E1703" s="22">
        <v>125294.43</v>
      </c>
      <c r="F1703" s="22">
        <v>152320.59</v>
      </c>
      <c r="G1703" s="22">
        <f t="shared" si="30"/>
        <v>-27026.160000000003</v>
      </c>
    </row>
    <row r="1704" spans="1:7" hidden="1" x14ac:dyDescent="0.25">
      <c r="A1704" t="s">
        <v>431</v>
      </c>
      <c r="B1704" t="s">
        <v>17</v>
      </c>
      <c r="C1704" t="s">
        <v>3656</v>
      </c>
      <c r="E1704" s="22">
        <v>123512.24</v>
      </c>
      <c r="F1704" s="22">
        <v>150018.71</v>
      </c>
      <c r="G1704" s="22">
        <f t="shared" si="30"/>
        <v>-26506.469999999987</v>
      </c>
    </row>
    <row r="1705" spans="1:7" hidden="1" x14ac:dyDescent="0.25">
      <c r="A1705" t="s">
        <v>432</v>
      </c>
      <c r="B1705" t="s">
        <v>17</v>
      </c>
      <c r="C1705" t="s">
        <v>3656</v>
      </c>
      <c r="E1705" s="22">
        <v>123512.24</v>
      </c>
      <c r="F1705" s="22">
        <v>150018.71</v>
      </c>
      <c r="G1705" s="22">
        <f t="shared" si="30"/>
        <v>-26506.469999999987</v>
      </c>
    </row>
    <row r="1706" spans="1:7" hidden="1" x14ac:dyDescent="0.25">
      <c r="A1706" t="s">
        <v>1678</v>
      </c>
      <c r="B1706" t="s">
        <v>17</v>
      </c>
      <c r="C1706" t="s">
        <v>3656</v>
      </c>
      <c r="E1706" s="22">
        <v>123512.24</v>
      </c>
      <c r="F1706" s="22">
        <v>150018.71</v>
      </c>
      <c r="G1706" s="22">
        <f t="shared" si="30"/>
        <v>-26506.469999999987</v>
      </c>
    </row>
    <row r="1707" spans="1:7" hidden="1" x14ac:dyDescent="0.25">
      <c r="A1707" t="s">
        <v>1679</v>
      </c>
      <c r="B1707" t="s">
        <v>17</v>
      </c>
      <c r="C1707" t="s">
        <v>3656</v>
      </c>
      <c r="E1707" s="22">
        <v>123512.24</v>
      </c>
      <c r="F1707" s="22">
        <v>150018.71</v>
      </c>
      <c r="G1707" s="22">
        <f t="shared" si="30"/>
        <v>-26506.469999999987</v>
      </c>
    </row>
    <row r="1708" spans="1:7" hidden="1" x14ac:dyDescent="0.25">
      <c r="A1708" t="s">
        <v>1680</v>
      </c>
      <c r="B1708" t="s">
        <v>17</v>
      </c>
      <c r="C1708" t="s">
        <v>3656</v>
      </c>
      <c r="E1708" s="22">
        <v>123512.24</v>
      </c>
      <c r="F1708" s="22">
        <v>150018.71</v>
      </c>
      <c r="G1708" s="22">
        <f t="shared" si="30"/>
        <v>-26506.469999999987</v>
      </c>
    </row>
    <row r="1709" spans="1:7" hidden="1" x14ac:dyDescent="0.25">
      <c r="A1709" t="s">
        <v>1681</v>
      </c>
      <c r="B1709" t="s">
        <v>13</v>
      </c>
      <c r="C1709" t="s">
        <v>3656</v>
      </c>
      <c r="E1709" s="22">
        <v>123512.24</v>
      </c>
      <c r="F1709" s="22">
        <v>150018.71</v>
      </c>
      <c r="G1709" s="22">
        <f t="shared" si="30"/>
        <v>-26506.469999999987</v>
      </c>
    </row>
    <row r="1710" spans="1:7" hidden="1" x14ac:dyDescent="0.25">
      <c r="A1710" t="s">
        <v>433</v>
      </c>
      <c r="B1710" t="s">
        <v>17</v>
      </c>
      <c r="C1710" t="s">
        <v>434</v>
      </c>
      <c r="E1710" s="22">
        <v>1782.19</v>
      </c>
      <c r="F1710" s="22">
        <v>2301.88</v>
      </c>
      <c r="G1710" s="22">
        <f t="shared" si="30"/>
        <v>-519.69000000000005</v>
      </c>
    </row>
    <row r="1711" spans="1:7" hidden="1" x14ac:dyDescent="0.25">
      <c r="A1711" t="s">
        <v>435</v>
      </c>
      <c r="B1711" t="s">
        <v>17</v>
      </c>
      <c r="C1711" t="s">
        <v>434</v>
      </c>
      <c r="E1711" s="22">
        <v>1782.19</v>
      </c>
      <c r="F1711" s="22">
        <v>2301.88</v>
      </c>
      <c r="G1711" s="22">
        <f t="shared" si="30"/>
        <v>-519.69000000000005</v>
      </c>
    </row>
    <row r="1712" spans="1:7" hidden="1" x14ac:dyDescent="0.25">
      <c r="A1712" t="s">
        <v>1682</v>
      </c>
      <c r="B1712" t="s">
        <v>17</v>
      </c>
      <c r="C1712" t="s">
        <v>434</v>
      </c>
      <c r="E1712" s="22">
        <v>1782.19</v>
      </c>
      <c r="F1712" s="22">
        <v>2301.88</v>
      </c>
      <c r="G1712" s="22">
        <f t="shared" si="30"/>
        <v>-519.69000000000005</v>
      </c>
    </row>
    <row r="1713" spans="1:7" hidden="1" x14ac:dyDescent="0.25">
      <c r="A1713" t="s">
        <v>1683</v>
      </c>
      <c r="B1713" t="s">
        <v>17</v>
      </c>
      <c r="C1713" t="s">
        <v>434</v>
      </c>
      <c r="E1713" s="22">
        <v>1782.19</v>
      </c>
      <c r="F1713" s="22">
        <v>2301.88</v>
      </c>
      <c r="G1713" s="22">
        <f t="shared" si="30"/>
        <v>-519.69000000000005</v>
      </c>
    </row>
    <row r="1714" spans="1:7" hidden="1" x14ac:dyDescent="0.25">
      <c r="A1714" t="s">
        <v>1684</v>
      </c>
      <c r="B1714" t="s">
        <v>17</v>
      </c>
      <c r="C1714" t="s">
        <v>434</v>
      </c>
      <c r="E1714" s="22">
        <v>1782.19</v>
      </c>
      <c r="F1714" s="22">
        <v>2301.88</v>
      </c>
      <c r="G1714" s="22">
        <f t="shared" si="30"/>
        <v>-519.69000000000005</v>
      </c>
    </row>
    <row r="1715" spans="1:7" hidden="1" x14ac:dyDescent="0.25">
      <c r="A1715" t="s">
        <v>1685</v>
      </c>
      <c r="B1715" t="s">
        <v>13</v>
      </c>
      <c r="C1715" t="s">
        <v>434</v>
      </c>
      <c r="E1715" s="22">
        <v>1782.19</v>
      </c>
      <c r="F1715" s="22">
        <v>2301.88</v>
      </c>
      <c r="G1715" s="22">
        <f t="shared" si="30"/>
        <v>-519.69000000000005</v>
      </c>
    </row>
    <row r="1716" spans="1:7" hidden="1" x14ac:dyDescent="0.25">
      <c r="A1716" t="s">
        <v>436</v>
      </c>
      <c r="B1716" t="s">
        <v>17</v>
      </c>
      <c r="C1716" t="s">
        <v>3787</v>
      </c>
      <c r="E1716" s="22">
        <v>43665.14</v>
      </c>
      <c r="F1716" s="22">
        <v>47124.29</v>
      </c>
      <c r="G1716" s="22">
        <f t="shared" si="30"/>
        <v>-3459.1500000000015</v>
      </c>
    </row>
    <row r="1717" spans="1:7" hidden="1" x14ac:dyDescent="0.25">
      <c r="A1717" t="s">
        <v>3482</v>
      </c>
      <c r="B1717" t="s">
        <v>17</v>
      </c>
      <c r="C1717" t="s">
        <v>3622</v>
      </c>
      <c r="E1717" s="22">
        <v>12785.5</v>
      </c>
      <c r="F1717" s="22">
        <v>13471.15</v>
      </c>
      <c r="G1717" s="22">
        <f t="shared" si="30"/>
        <v>-685.64999999999964</v>
      </c>
    </row>
    <row r="1718" spans="1:7" hidden="1" x14ac:dyDescent="0.25">
      <c r="A1718" t="s">
        <v>3483</v>
      </c>
      <c r="B1718" t="s">
        <v>17</v>
      </c>
      <c r="C1718" t="s">
        <v>3622</v>
      </c>
      <c r="E1718" s="22">
        <v>12785.5</v>
      </c>
      <c r="F1718" s="22">
        <v>13471.15</v>
      </c>
      <c r="G1718" s="22">
        <f t="shared" si="30"/>
        <v>-685.64999999999964</v>
      </c>
    </row>
    <row r="1719" spans="1:7" hidden="1" x14ac:dyDescent="0.25">
      <c r="A1719" t="s">
        <v>3484</v>
      </c>
      <c r="B1719" t="s">
        <v>17</v>
      </c>
      <c r="C1719" t="s">
        <v>3622</v>
      </c>
      <c r="E1719" s="22">
        <v>12785.5</v>
      </c>
      <c r="F1719" s="22">
        <v>13471.15</v>
      </c>
      <c r="G1719" s="22">
        <f t="shared" si="30"/>
        <v>-685.64999999999964</v>
      </c>
    </row>
    <row r="1720" spans="1:7" hidden="1" x14ac:dyDescent="0.25">
      <c r="A1720" t="s">
        <v>3485</v>
      </c>
      <c r="B1720" t="s">
        <v>17</v>
      </c>
      <c r="C1720" t="s">
        <v>3622</v>
      </c>
      <c r="E1720" s="22">
        <v>12785.5</v>
      </c>
      <c r="F1720" s="22">
        <v>13471.15</v>
      </c>
      <c r="G1720" s="22">
        <f t="shared" si="30"/>
        <v>-685.64999999999964</v>
      </c>
    </row>
    <row r="1721" spans="1:7" hidden="1" x14ac:dyDescent="0.25">
      <c r="A1721" t="s">
        <v>3486</v>
      </c>
      <c r="B1721" t="s">
        <v>17</v>
      </c>
      <c r="C1721" t="s">
        <v>3622</v>
      </c>
      <c r="E1721" s="22">
        <v>12785.5</v>
      </c>
      <c r="F1721" s="22">
        <v>13471.15</v>
      </c>
      <c r="G1721" s="22">
        <f t="shared" si="30"/>
        <v>-685.64999999999964</v>
      </c>
    </row>
    <row r="1722" spans="1:7" hidden="1" x14ac:dyDescent="0.25">
      <c r="A1722" t="s">
        <v>3487</v>
      </c>
      <c r="B1722" t="s">
        <v>13</v>
      </c>
      <c r="C1722" t="s">
        <v>3622</v>
      </c>
      <c r="E1722" s="22">
        <v>12785.5</v>
      </c>
      <c r="F1722" s="22">
        <v>13471.15</v>
      </c>
      <c r="G1722" s="22">
        <f t="shared" si="30"/>
        <v>-685.64999999999964</v>
      </c>
    </row>
    <row r="1723" spans="1:7" hidden="1" x14ac:dyDescent="0.25">
      <c r="A1723" t="s">
        <v>437</v>
      </c>
      <c r="B1723" t="s">
        <v>17</v>
      </c>
      <c r="C1723" t="s">
        <v>3625</v>
      </c>
      <c r="E1723" s="22">
        <v>16231.77</v>
      </c>
      <c r="F1723" s="22">
        <v>19005.27</v>
      </c>
      <c r="G1723" s="22">
        <f t="shared" si="30"/>
        <v>-2773.5</v>
      </c>
    </row>
    <row r="1724" spans="1:7" hidden="1" x14ac:dyDescent="0.25">
      <c r="A1724" t="s">
        <v>438</v>
      </c>
      <c r="B1724" t="s">
        <v>17</v>
      </c>
      <c r="C1724" t="s">
        <v>3625</v>
      </c>
      <c r="E1724" s="22">
        <v>16231.77</v>
      </c>
      <c r="F1724" s="22">
        <v>19005.27</v>
      </c>
      <c r="G1724" s="22">
        <f t="shared" si="30"/>
        <v>-2773.5</v>
      </c>
    </row>
    <row r="1725" spans="1:7" hidden="1" x14ac:dyDescent="0.25">
      <c r="A1725" t="s">
        <v>1686</v>
      </c>
      <c r="B1725" t="s">
        <v>17</v>
      </c>
      <c r="C1725" t="s">
        <v>3625</v>
      </c>
      <c r="E1725" s="22">
        <v>16231.77</v>
      </c>
      <c r="F1725" s="22">
        <v>19005.27</v>
      </c>
      <c r="G1725" s="22">
        <f t="shared" si="30"/>
        <v>-2773.5</v>
      </c>
    </row>
    <row r="1726" spans="1:7" hidden="1" x14ac:dyDescent="0.25">
      <c r="A1726" t="s">
        <v>1687</v>
      </c>
      <c r="B1726" t="s">
        <v>17</v>
      </c>
      <c r="C1726" t="s">
        <v>3625</v>
      </c>
      <c r="E1726" s="22">
        <v>16231.77</v>
      </c>
      <c r="F1726" s="22">
        <v>19005.27</v>
      </c>
      <c r="G1726" s="22">
        <f t="shared" si="30"/>
        <v>-2773.5</v>
      </c>
    </row>
    <row r="1727" spans="1:7" hidden="1" x14ac:dyDescent="0.25">
      <c r="A1727" t="s">
        <v>1688</v>
      </c>
      <c r="B1727" t="s">
        <v>17</v>
      </c>
      <c r="C1727" t="s">
        <v>3625</v>
      </c>
      <c r="E1727" s="22">
        <v>16231.77</v>
      </c>
      <c r="F1727" s="22">
        <v>19005.27</v>
      </c>
      <c r="G1727" s="22">
        <f t="shared" si="30"/>
        <v>-2773.5</v>
      </c>
    </row>
    <row r="1728" spans="1:7" hidden="1" x14ac:dyDescent="0.25">
      <c r="A1728" t="s">
        <v>1689</v>
      </c>
      <c r="B1728" t="s">
        <v>13</v>
      </c>
      <c r="C1728" t="s">
        <v>3625</v>
      </c>
      <c r="E1728" s="22">
        <v>16231.77</v>
      </c>
      <c r="F1728" s="22">
        <v>19005.27</v>
      </c>
      <c r="G1728" s="22">
        <f t="shared" si="30"/>
        <v>-2773.5</v>
      </c>
    </row>
    <row r="1729" spans="1:7" hidden="1" x14ac:dyDescent="0.25">
      <c r="A1729" t="s">
        <v>439</v>
      </c>
      <c r="B1729" t="s">
        <v>17</v>
      </c>
      <c r="C1729" t="s">
        <v>440</v>
      </c>
      <c r="E1729" s="22">
        <v>14647.87</v>
      </c>
      <c r="F1729" s="22">
        <v>14647.87</v>
      </c>
      <c r="G1729" s="22">
        <f t="shared" si="30"/>
        <v>0</v>
      </c>
    </row>
    <row r="1730" spans="1:7" hidden="1" x14ac:dyDescent="0.25">
      <c r="A1730" t="s">
        <v>441</v>
      </c>
      <c r="B1730" t="s">
        <v>17</v>
      </c>
      <c r="C1730" t="s">
        <v>440</v>
      </c>
      <c r="E1730" s="22">
        <v>14647.87</v>
      </c>
      <c r="F1730" s="22">
        <v>14647.87</v>
      </c>
      <c r="G1730" s="22">
        <f t="shared" si="30"/>
        <v>0</v>
      </c>
    </row>
    <row r="1731" spans="1:7" hidden="1" x14ac:dyDescent="0.25">
      <c r="A1731" t="s">
        <v>1690</v>
      </c>
      <c r="B1731" t="s">
        <v>17</v>
      </c>
      <c r="C1731" t="s">
        <v>440</v>
      </c>
      <c r="E1731" s="22">
        <v>14647.87</v>
      </c>
      <c r="F1731" s="22">
        <v>14647.87</v>
      </c>
      <c r="G1731" s="22">
        <f t="shared" si="30"/>
        <v>0</v>
      </c>
    </row>
    <row r="1732" spans="1:7" hidden="1" x14ac:dyDescent="0.25">
      <c r="A1732" t="s">
        <v>1691</v>
      </c>
      <c r="B1732" t="s">
        <v>17</v>
      </c>
      <c r="C1732" t="s">
        <v>440</v>
      </c>
      <c r="E1732" s="22">
        <v>14647.87</v>
      </c>
      <c r="F1732" s="22">
        <v>14647.87</v>
      </c>
      <c r="G1732" s="22">
        <f t="shared" si="30"/>
        <v>0</v>
      </c>
    </row>
    <row r="1733" spans="1:7" hidden="1" x14ac:dyDescent="0.25">
      <c r="A1733" t="s">
        <v>1692</v>
      </c>
      <c r="B1733" t="s">
        <v>17</v>
      </c>
      <c r="C1733" t="s">
        <v>440</v>
      </c>
      <c r="E1733" s="22">
        <v>14647.87</v>
      </c>
      <c r="F1733" s="22">
        <v>14647.87</v>
      </c>
      <c r="G1733" s="22">
        <f t="shared" si="30"/>
        <v>0</v>
      </c>
    </row>
    <row r="1734" spans="1:7" hidden="1" x14ac:dyDescent="0.25">
      <c r="A1734" t="s">
        <v>1693</v>
      </c>
      <c r="B1734" t="s">
        <v>13</v>
      </c>
      <c r="C1734" t="s">
        <v>440</v>
      </c>
      <c r="E1734" s="22">
        <v>14647.87</v>
      </c>
      <c r="F1734" s="22">
        <v>14647.87</v>
      </c>
      <c r="G1734" s="22">
        <f t="shared" si="30"/>
        <v>0</v>
      </c>
    </row>
    <row r="1735" spans="1:7" hidden="1" x14ac:dyDescent="0.25">
      <c r="A1735" t="s">
        <v>442</v>
      </c>
      <c r="B1735" t="s">
        <v>17</v>
      </c>
      <c r="C1735" t="s">
        <v>3657</v>
      </c>
      <c r="E1735" s="22">
        <v>438896.18</v>
      </c>
      <c r="F1735" s="22">
        <v>548899.76</v>
      </c>
      <c r="G1735" s="22">
        <f t="shared" si="30"/>
        <v>-110003.58000000002</v>
      </c>
    </row>
    <row r="1736" spans="1:7" hidden="1" x14ac:dyDescent="0.25">
      <c r="A1736" t="s">
        <v>443</v>
      </c>
      <c r="B1736" t="s">
        <v>17</v>
      </c>
      <c r="C1736" t="s">
        <v>3658</v>
      </c>
      <c r="E1736" s="22">
        <v>216706.21</v>
      </c>
      <c r="F1736" s="22">
        <v>263681.43</v>
      </c>
      <c r="G1736" s="22">
        <f t="shared" si="30"/>
        <v>-46975.22</v>
      </c>
    </row>
    <row r="1737" spans="1:7" hidden="1" x14ac:dyDescent="0.25">
      <c r="A1737" t="s">
        <v>444</v>
      </c>
      <c r="B1737" t="s">
        <v>17</v>
      </c>
      <c r="C1737" t="s">
        <v>3658</v>
      </c>
      <c r="E1737" s="22">
        <v>216706.21</v>
      </c>
      <c r="F1737" s="22">
        <v>263681.43</v>
      </c>
      <c r="G1737" s="22">
        <f t="shared" ref="G1737:G1800" si="31">+E1737-F1737</f>
        <v>-46975.22</v>
      </c>
    </row>
    <row r="1738" spans="1:7" hidden="1" x14ac:dyDescent="0.25">
      <c r="A1738" t="s">
        <v>1694</v>
      </c>
      <c r="B1738" t="s">
        <v>17</v>
      </c>
      <c r="C1738" t="s">
        <v>3658</v>
      </c>
      <c r="E1738" s="22">
        <v>216706.21</v>
      </c>
      <c r="F1738" s="22">
        <v>263681.43</v>
      </c>
      <c r="G1738" s="22">
        <f t="shared" si="31"/>
        <v>-46975.22</v>
      </c>
    </row>
    <row r="1739" spans="1:7" hidden="1" x14ac:dyDescent="0.25">
      <c r="A1739" t="s">
        <v>1695</v>
      </c>
      <c r="B1739" t="s">
        <v>17</v>
      </c>
      <c r="C1739" t="s">
        <v>3658</v>
      </c>
      <c r="E1739" s="22">
        <v>216706.21</v>
      </c>
      <c r="F1739" s="22">
        <v>263681.43</v>
      </c>
      <c r="G1739" s="22">
        <f t="shared" si="31"/>
        <v>-46975.22</v>
      </c>
    </row>
    <row r="1740" spans="1:7" hidden="1" x14ac:dyDescent="0.25">
      <c r="A1740" t="s">
        <v>1696</v>
      </c>
      <c r="B1740" t="s">
        <v>17</v>
      </c>
      <c r="C1740" t="s">
        <v>3658</v>
      </c>
      <c r="E1740" s="22">
        <v>216706.21</v>
      </c>
      <c r="F1740" s="22">
        <v>263681.43</v>
      </c>
      <c r="G1740" s="22">
        <f t="shared" si="31"/>
        <v>-46975.22</v>
      </c>
    </row>
    <row r="1741" spans="1:7" hidden="1" x14ac:dyDescent="0.25">
      <c r="A1741" t="s">
        <v>1697</v>
      </c>
      <c r="B1741" t="s">
        <v>13</v>
      </c>
      <c r="C1741" t="s">
        <v>3658</v>
      </c>
      <c r="E1741" s="22">
        <v>216706.21</v>
      </c>
      <c r="F1741" s="22">
        <v>263681.43</v>
      </c>
      <c r="G1741" s="22">
        <f t="shared" si="31"/>
        <v>-46975.22</v>
      </c>
    </row>
    <row r="1742" spans="1:7" hidden="1" x14ac:dyDescent="0.25">
      <c r="A1742" t="s">
        <v>445</v>
      </c>
      <c r="B1742" t="s">
        <v>17</v>
      </c>
      <c r="C1742" t="s">
        <v>446</v>
      </c>
      <c r="E1742" s="22">
        <v>10502.45</v>
      </c>
      <c r="F1742" s="22">
        <v>13029.06</v>
      </c>
      <c r="G1742" s="22">
        <f t="shared" si="31"/>
        <v>-2526.6099999999988</v>
      </c>
    </row>
    <row r="1743" spans="1:7" hidden="1" x14ac:dyDescent="0.25">
      <c r="A1743" t="s">
        <v>447</v>
      </c>
      <c r="B1743" t="s">
        <v>17</v>
      </c>
      <c r="C1743" t="s">
        <v>446</v>
      </c>
      <c r="E1743" s="22">
        <v>10502.45</v>
      </c>
      <c r="F1743" s="22">
        <v>13029.06</v>
      </c>
      <c r="G1743" s="22">
        <f t="shared" si="31"/>
        <v>-2526.6099999999988</v>
      </c>
    </row>
    <row r="1744" spans="1:7" hidden="1" x14ac:dyDescent="0.25">
      <c r="A1744" t="s">
        <v>1698</v>
      </c>
      <c r="B1744" t="s">
        <v>17</v>
      </c>
      <c r="C1744" t="s">
        <v>446</v>
      </c>
      <c r="E1744" s="22">
        <v>10502.45</v>
      </c>
      <c r="F1744" s="22">
        <v>13029.06</v>
      </c>
      <c r="G1744" s="22">
        <f t="shared" si="31"/>
        <v>-2526.6099999999988</v>
      </c>
    </row>
    <row r="1745" spans="1:7" hidden="1" x14ac:dyDescent="0.25">
      <c r="A1745" t="s">
        <v>1699</v>
      </c>
      <c r="B1745" t="s">
        <v>17</v>
      </c>
      <c r="C1745" t="s">
        <v>446</v>
      </c>
      <c r="E1745" s="22">
        <v>10502.45</v>
      </c>
      <c r="F1745" s="22">
        <v>13029.06</v>
      </c>
      <c r="G1745" s="22">
        <f t="shared" si="31"/>
        <v>-2526.6099999999988</v>
      </c>
    </row>
    <row r="1746" spans="1:7" hidden="1" x14ac:dyDescent="0.25">
      <c r="A1746" t="s">
        <v>1700</v>
      </c>
      <c r="B1746" t="s">
        <v>17</v>
      </c>
      <c r="C1746" t="s">
        <v>446</v>
      </c>
      <c r="E1746" s="22">
        <v>10502.45</v>
      </c>
      <c r="F1746" s="22">
        <v>13029.06</v>
      </c>
      <c r="G1746" s="22">
        <f t="shared" si="31"/>
        <v>-2526.6099999999988</v>
      </c>
    </row>
    <row r="1747" spans="1:7" hidden="1" x14ac:dyDescent="0.25">
      <c r="A1747" t="s">
        <v>1701</v>
      </c>
      <c r="B1747" t="s">
        <v>13</v>
      </c>
      <c r="C1747" t="s">
        <v>446</v>
      </c>
      <c r="E1747" s="22">
        <v>10502.45</v>
      </c>
      <c r="F1747" s="22">
        <v>13029.06</v>
      </c>
      <c r="G1747" s="22">
        <f t="shared" si="31"/>
        <v>-2526.6099999999988</v>
      </c>
    </row>
    <row r="1748" spans="1:7" hidden="1" x14ac:dyDescent="0.25">
      <c r="A1748" t="s">
        <v>3251</v>
      </c>
      <c r="B1748" t="s">
        <v>17</v>
      </c>
      <c r="C1748" t="s">
        <v>3252</v>
      </c>
      <c r="E1748" s="22">
        <v>167223.93</v>
      </c>
      <c r="F1748" s="22">
        <v>227725.68</v>
      </c>
      <c r="G1748" s="22">
        <f t="shared" si="31"/>
        <v>-60501.75</v>
      </c>
    </row>
    <row r="1749" spans="1:7" hidden="1" x14ac:dyDescent="0.25">
      <c r="A1749" t="s">
        <v>3253</v>
      </c>
      <c r="B1749" t="s">
        <v>17</v>
      </c>
      <c r="C1749" t="s">
        <v>3252</v>
      </c>
      <c r="E1749" s="22">
        <v>167223.93</v>
      </c>
      <c r="F1749" s="22">
        <v>227725.68</v>
      </c>
      <c r="G1749" s="22">
        <f t="shared" si="31"/>
        <v>-60501.75</v>
      </c>
    </row>
    <row r="1750" spans="1:7" hidden="1" x14ac:dyDescent="0.25">
      <c r="A1750" t="s">
        <v>3254</v>
      </c>
      <c r="B1750" t="s">
        <v>17</v>
      </c>
      <c r="C1750" t="s">
        <v>3255</v>
      </c>
      <c r="E1750" s="22">
        <v>22303.69</v>
      </c>
      <c r="F1750" s="22">
        <v>27688.33</v>
      </c>
      <c r="G1750" s="22">
        <f t="shared" si="31"/>
        <v>-5384.6400000000031</v>
      </c>
    </row>
    <row r="1751" spans="1:7" hidden="1" x14ac:dyDescent="0.25">
      <c r="A1751" t="s">
        <v>3256</v>
      </c>
      <c r="B1751" t="s">
        <v>17</v>
      </c>
      <c r="C1751" t="s">
        <v>3255</v>
      </c>
      <c r="E1751" s="22">
        <v>22303.69</v>
      </c>
      <c r="F1751" s="22">
        <v>27688.33</v>
      </c>
      <c r="G1751" s="22">
        <f t="shared" si="31"/>
        <v>-5384.6400000000031</v>
      </c>
    </row>
    <row r="1752" spans="1:7" hidden="1" x14ac:dyDescent="0.25">
      <c r="A1752" t="s">
        <v>3257</v>
      </c>
      <c r="B1752" t="s">
        <v>17</v>
      </c>
      <c r="C1752" t="s">
        <v>3255</v>
      </c>
      <c r="E1752" s="22">
        <v>22303.69</v>
      </c>
      <c r="F1752" s="22">
        <v>27688.33</v>
      </c>
      <c r="G1752" s="22">
        <f t="shared" si="31"/>
        <v>-5384.6400000000031</v>
      </c>
    </row>
    <row r="1753" spans="1:7" hidden="1" x14ac:dyDescent="0.25">
      <c r="A1753" t="s">
        <v>3258</v>
      </c>
      <c r="B1753" t="s">
        <v>13</v>
      </c>
      <c r="C1753" t="s">
        <v>3255</v>
      </c>
      <c r="E1753" s="22">
        <v>22303.69</v>
      </c>
      <c r="F1753" s="22">
        <v>27688.33</v>
      </c>
      <c r="G1753" s="22">
        <f t="shared" si="31"/>
        <v>-5384.6400000000031</v>
      </c>
    </row>
    <row r="1754" spans="1:7" hidden="1" x14ac:dyDescent="0.25">
      <c r="A1754" t="s">
        <v>3549</v>
      </c>
      <c r="B1754" t="s">
        <v>17</v>
      </c>
      <c r="C1754" t="s">
        <v>3550</v>
      </c>
      <c r="E1754" s="22">
        <v>144920.24</v>
      </c>
      <c r="F1754" s="22">
        <v>200037.35</v>
      </c>
      <c r="G1754" s="22">
        <f t="shared" si="31"/>
        <v>-55117.110000000015</v>
      </c>
    </row>
    <row r="1755" spans="1:7" hidden="1" x14ac:dyDescent="0.25">
      <c r="A1755" t="s">
        <v>3551</v>
      </c>
      <c r="B1755" t="s">
        <v>17</v>
      </c>
      <c r="C1755" t="s">
        <v>3550</v>
      </c>
      <c r="E1755" s="22">
        <v>144920.24</v>
      </c>
      <c r="F1755" s="22">
        <v>200037.35</v>
      </c>
      <c r="G1755" s="22">
        <f t="shared" si="31"/>
        <v>-55117.110000000015</v>
      </c>
    </row>
    <row r="1756" spans="1:7" hidden="1" x14ac:dyDescent="0.25">
      <c r="A1756" t="s">
        <v>3552</v>
      </c>
      <c r="B1756" t="s">
        <v>17</v>
      </c>
      <c r="C1756" t="s">
        <v>3550</v>
      </c>
      <c r="E1756" s="22">
        <v>144920.24</v>
      </c>
      <c r="F1756" s="22">
        <v>200037.35</v>
      </c>
      <c r="G1756" s="22">
        <f t="shared" si="31"/>
        <v>-55117.110000000015</v>
      </c>
    </row>
    <row r="1757" spans="1:7" hidden="1" x14ac:dyDescent="0.25">
      <c r="A1757" t="s">
        <v>3553</v>
      </c>
      <c r="B1757" t="s">
        <v>13</v>
      </c>
      <c r="C1757" t="s">
        <v>3550</v>
      </c>
      <c r="E1757" s="22">
        <v>144920.24</v>
      </c>
      <c r="F1757" s="22">
        <v>200037.35</v>
      </c>
      <c r="G1757" s="22">
        <f t="shared" si="31"/>
        <v>-55117.110000000015</v>
      </c>
    </row>
    <row r="1758" spans="1:7" hidden="1" x14ac:dyDescent="0.25">
      <c r="A1758" t="s">
        <v>3488</v>
      </c>
      <c r="B1758" t="s">
        <v>17</v>
      </c>
      <c r="C1758" t="s">
        <v>3489</v>
      </c>
      <c r="E1758" s="22">
        <v>44463.59</v>
      </c>
      <c r="F1758" s="22">
        <v>44463.59</v>
      </c>
      <c r="G1758" s="22">
        <f t="shared" si="31"/>
        <v>0</v>
      </c>
    </row>
    <row r="1759" spans="1:7" hidden="1" x14ac:dyDescent="0.25">
      <c r="A1759" t="s">
        <v>3490</v>
      </c>
      <c r="B1759" t="s">
        <v>17</v>
      </c>
      <c r="C1759" t="s">
        <v>3489</v>
      </c>
      <c r="E1759" s="22">
        <v>44463.59</v>
      </c>
      <c r="F1759" s="22">
        <v>44463.59</v>
      </c>
      <c r="G1759" s="22">
        <f t="shared" si="31"/>
        <v>0</v>
      </c>
    </row>
    <row r="1760" spans="1:7" hidden="1" x14ac:dyDescent="0.25">
      <c r="A1760" t="s">
        <v>3491</v>
      </c>
      <c r="B1760" t="s">
        <v>17</v>
      </c>
      <c r="C1760" t="s">
        <v>3489</v>
      </c>
      <c r="E1760" s="22">
        <v>44463.59</v>
      </c>
      <c r="F1760" s="22">
        <v>44463.59</v>
      </c>
      <c r="G1760" s="22">
        <f t="shared" si="31"/>
        <v>0</v>
      </c>
    </row>
    <row r="1761" spans="1:7" hidden="1" x14ac:dyDescent="0.25">
      <c r="A1761" t="s">
        <v>3492</v>
      </c>
      <c r="B1761" t="s">
        <v>17</v>
      </c>
      <c r="C1761" t="s">
        <v>3489</v>
      </c>
      <c r="E1761" s="22">
        <v>44463.59</v>
      </c>
      <c r="F1761" s="22">
        <v>44463.59</v>
      </c>
      <c r="G1761" s="22">
        <f t="shared" si="31"/>
        <v>0</v>
      </c>
    </row>
    <row r="1762" spans="1:7" hidden="1" x14ac:dyDescent="0.25">
      <c r="A1762" t="s">
        <v>3493</v>
      </c>
      <c r="B1762" t="s">
        <v>17</v>
      </c>
      <c r="C1762" t="s">
        <v>3489</v>
      </c>
      <c r="E1762" s="22">
        <v>44463.59</v>
      </c>
      <c r="F1762" s="22">
        <v>44463.59</v>
      </c>
      <c r="G1762" s="22">
        <f t="shared" si="31"/>
        <v>0</v>
      </c>
    </row>
    <row r="1763" spans="1:7" hidden="1" x14ac:dyDescent="0.25">
      <c r="A1763" t="s">
        <v>3494</v>
      </c>
      <c r="B1763" t="s">
        <v>13</v>
      </c>
      <c r="C1763" t="s">
        <v>3489</v>
      </c>
      <c r="E1763" s="22">
        <v>44463.59</v>
      </c>
      <c r="F1763" s="22">
        <v>44463.59</v>
      </c>
      <c r="G1763" s="22">
        <f t="shared" si="31"/>
        <v>0</v>
      </c>
    </row>
    <row r="1764" spans="1:7" hidden="1" x14ac:dyDescent="0.25">
      <c r="A1764" t="s">
        <v>448</v>
      </c>
      <c r="B1764" t="s">
        <v>17</v>
      </c>
      <c r="C1764" t="s">
        <v>3659</v>
      </c>
      <c r="E1764" s="22">
        <v>534099.38</v>
      </c>
      <c r="F1764" s="22">
        <v>664560.71</v>
      </c>
      <c r="G1764" s="22">
        <f t="shared" si="31"/>
        <v>-130461.32999999996</v>
      </c>
    </row>
    <row r="1765" spans="1:7" hidden="1" x14ac:dyDescent="0.25">
      <c r="A1765" t="s">
        <v>3495</v>
      </c>
      <c r="B1765" t="s">
        <v>17</v>
      </c>
      <c r="C1765" t="s">
        <v>3660</v>
      </c>
      <c r="E1765" s="22">
        <v>51000</v>
      </c>
      <c r="F1765" s="22">
        <v>77370.759999999995</v>
      </c>
      <c r="G1765" s="22">
        <f t="shared" si="31"/>
        <v>-26370.759999999995</v>
      </c>
    </row>
    <row r="1766" spans="1:7" hidden="1" x14ac:dyDescent="0.25">
      <c r="A1766" t="s">
        <v>3496</v>
      </c>
      <c r="B1766" t="s">
        <v>17</v>
      </c>
      <c r="C1766" t="s">
        <v>3660</v>
      </c>
      <c r="E1766" s="22">
        <v>51000</v>
      </c>
      <c r="F1766" s="22">
        <v>77370.759999999995</v>
      </c>
      <c r="G1766" s="22">
        <f t="shared" si="31"/>
        <v>-26370.759999999995</v>
      </c>
    </row>
    <row r="1767" spans="1:7" hidden="1" x14ac:dyDescent="0.25">
      <c r="A1767" t="s">
        <v>3497</v>
      </c>
      <c r="B1767" t="s">
        <v>17</v>
      </c>
      <c r="C1767" t="s">
        <v>3660</v>
      </c>
      <c r="E1767" s="22">
        <v>51000</v>
      </c>
      <c r="F1767" s="22">
        <v>77370.759999999995</v>
      </c>
      <c r="G1767" s="22">
        <f t="shared" si="31"/>
        <v>-26370.759999999995</v>
      </c>
    </row>
    <row r="1768" spans="1:7" hidden="1" x14ac:dyDescent="0.25">
      <c r="A1768" t="s">
        <v>3498</v>
      </c>
      <c r="B1768" t="s">
        <v>17</v>
      </c>
      <c r="C1768" t="s">
        <v>3660</v>
      </c>
      <c r="E1768" s="22">
        <v>51000</v>
      </c>
      <c r="F1768" s="22">
        <v>77370.759999999995</v>
      </c>
      <c r="G1768" s="22">
        <f t="shared" si="31"/>
        <v>-26370.759999999995</v>
      </c>
    </row>
    <row r="1769" spans="1:7" hidden="1" x14ac:dyDescent="0.25">
      <c r="A1769" t="s">
        <v>3499</v>
      </c>
      <c r="B1769" t="s">
        <v>17</v>
      </c>
      <c r="C1769" t="s">
        <v>3660</v>
      </c>
      <c r="E1769" s="22">
        <v>51000</v>
      </c>
      <c r="F1769" s="22">
        <v>77370.759999999995</v>
      </c>
      <c r="G1769" s="22">
        <f t="shared" si="31"/>
        <v>-26370.759999999995</v>
      </c>
    </row>
    <row r="1770" spans="1:7" hidden="1" x14ac:dyDescent="0.25">
      <c r="A1770" t="s">
        <v>3500</v>
      </c>
      <c r="B1770" t="s">
        <v>13</v>
      </c>
      <c r="C1770" t="s">
        <v>3660</v>
      </c>
      <c r="E1770" s="22">
        <v>51000</v>
      </c>
      <c r="F1770" s="22">
        <v>77370.759999999995</v>
      </c>
      <c r="G1770" s="22">
        <f t="shared" si="31"/>
        <v>-26370.759999999995</v>
      </c>
    </row>
    <row r="1771" spans="1:7" hidden="1" x14ac:dyDescent="0.25">
      <c r="A1771" t="s">
        <v>3501</v>
      </c>
      <c r="B1771" t="s">
        <v>17</v>
      </c>
      <c r="C1771" t="s">
        <v>3502</v>
      </c>
      <c r="E1771" s="22">
        <v>3125</v>
      </c>
      <c r="F1771" s="22">
        <v>3125</v>
      </c>
      <c r="G1771" s="22">
        <f t="shared" si="31"/>
        <v>0</v>
      </c>
    </row>
    <row r="1772" spans="1:7" hidden="1" x14ac:dyDescent="0.25">
      <c r="A1772" t="s">
        <v>3503</v>
      </c>
      <c r="B1772" t="s">
        <v>17</v>
      </c>
      <c r="C1772" t="s">
        <v>3502</v>
      </c>
      <c r="E1772" s="22">
        <v>3125</v>
      </c>
      <c r="F1772" s="22">
        <v>3125</v>
      </c>
      <c r="G1772" s="22">
        <f t="shared" si="31"/>
        <v>0</v>
      </c>
    </row>
    <row r="1773" spans="1:7" hidden="1" x14ac:dyDescent="0.25">
      <c r="A1773" t="s">
        <v>3504</v>
      </c>
      <c r="B1773" t="s">
        <v>17</v>
      </c>
      <c r="C1773" t="s">
        <v>3502</v>
      </c>
      <c r="E1773" s="22">
        <v>3125</v>
      </c>
      <c r="F1773" s="22">
        <v>3125</v>
      </c>
      <c r="G1773" s="22">
        <f t="shared" si="31"/>
        <v>0</v>
      </c>
    </row>
    <row r="1774" spans="1:7" hidden="1" x14ac:dyDescent="0.25">
      <c r="A1774" t="s">
        <v>3505</v>
      </c>
      <c r="B1774" t="s">
        <v>17</v>
      </c>
      <c r="C1774" t="s">
        <v>3502</v>
      </c>
      <c r="E1774" s="22">
        <v>3125</v>
      </c>
      <c r="F1774" s="22">
        <v>3125</v>
      </c>
      <c r="G1774" s="22">
        <f t="shared" si="31"/>
        <v>0</v>
      </c>
    </row>
    <row r="1775" spans="1:7" hidden="1" x14ac:dyDescent="0.25">
      <c r="A1775" t="s">
        <v>3506</v>
      </c>
      <c r="B1775" t="s">
        <v>17</v>
      </c>
      <c r="C1775" t="s">
        <v>3502</v>
      </c>
      <c r="E1775" s="22">
        <v>3125</v>
      </c>
      <c r="F1775" s="22">
        <v>3125</v>
      </c>
      <c r="G1775" s="22">
        <f t="shared" si="31"/>
        <v>0</v>
      </c>
    </row>
    <row r="1776" spans="1:7" hidden="1" x14ac:dyDescent="0.25">
      <c r="A1776" t="s">
        <v>3507</v>
      </c>
      <c r="B1776" t="s">
        <v>13</v>
      </c>
      <c r="C1776" t="s">
        <v>3502</v>
      </c>
      <c r="E1776" s="22">
        <v>3125</v>
      </c>
      <c r="F1776" s="22">
        <v>3125</v>
      </c>
      <c r="G1776" s="22">
        <f t="shared" si="31"/>
        <v>0</v>
      </c>
    </row>
    <row r="1777" spans="1:7" hidden="1" x14ac:dyDescent="0.25">
      <c r="A1777" t="s">
        <v>449</v>
      </c>
      <c r="B1777" t="s">
        <v>17</v>
      </c>
      <c r="C1777" t="s">
        <v>450</v>
      </c>
      <c r="E1777" s="22">
        <v>53748.91</v>
      </c>
      <c r="F1777" s="22">
        <v>57846.63</v>
      </c>
      <c r="G1777" s="22">
        <f t="shared" si="31"/>
        <v>-4097.7199999999939</v>
      </c>
    </row>
    <row r="1778" spans="1:7" hidden="1" x14ac:dyDescent="0.25">
      <c r="A1778" t="s">
        <v>451</v>
      </c>
      <c r="B1778" t="s">
        <v>17</v>
      </c>
      <c r="C1778" t="s">
        <v>450</v>
      </c>
      <c r="E1778" s="22">
        <v>53748.91</v>
      </c>
      <c r="F1778" s="22">
        <v>57846.63</v>
      </c>
      <c r="G1778" s="22">
        <f t="shared" si="31"/>
        <v>-4097.7199999999939</v>
      </c>
    </row>
    <row r="1779" spans="1:7" hidden="1" x14ac:dyDescent="0.25">
      <c r="A1779" t="s">
        <v>1702</v>
      </c>
      <c r="B1779" t="s">
        <v>17</v>
      </c>
      <c r="C1779" t="s">
        <v>450</v>
      </c>
      <c r="E1779" s="22">
        <v>53748.91</v>
      </c>
      <c r="F1779" s="22">
        <v>57846.63</v>
      </c>
      <c r="G1779" s="22">
        <f t="shared" si="31"/>
        <v>-4097.7199999999939</v>
      </c>
    </row>
    <row r="1780" spans="1:7" hidden="1" x14ac:dyDescent="0.25">
      <c r="A1780" t="s">
        <v>1703</v>
      </c>
      <c r="B1780" t="s">
        <v>17</v>
      </c>
      <c r="C1780" t="s">
        <v>450</v>
      </c>
      <c r="E1780" s="22">
        <v>53748.91</v>
      </c>
      <c r="F1780" s="22">
        <v>57846.63</v>
      </c>
      <c r="G1780" s="22">
        <f t="shared" si="31"/>
        <v>-4097.7199999999939</v>
      </c>
    </row>
    <row r="1781" spans="1:7" hidden="1" x14ac:dyDescent="0.25">
      <c r="A1781" t="s">
        <v>1704</v>
      </c>
      <c r="B1781" t="s">
        <v>17</v>
      </c>
      <c r="C1781" t="s">
        <v>450</v>
      </c>
      <c r="E1781" s="22">
        <v>53748.91</v>
      </c>
      <c r="F1781" s="22">
        <v>57846.63</v>
      </c>
      <c r="G1781" s="22">
        <f t="shared" si="31"/>
        <v>-4097.7199999999939</v>
      </c>
    </row>
    <row r="1782" spans="1:7" hidden="1" x14ac:dyDescent="0.25">
      <c r="A1782" t="s">
        <v>1705</v>
      </c>
      <c r="B1782" t="s">
        <v>13</v>
      </c>
      <c r="C1782" t="s">
        <v>1706</v>
      </c>
      <c r="E1782" s="22">
        <v>53748.91</v>
      </c>
      <c r="F1782" s="22">
        <v>57846.63</v>
      </c>
      <c r="G1782" s="22">
        <f t="shared" si="31"/>
        <v>-4097.7199999999939</v>
      </c>
    </row>
    <row r="1783" spans="1:7" hidden="1" x14ac:dyDescent="0.25">
      <c r="A1783" t="s">
        <v>452</v>
      </c>
      <c r="B1783" t="s">
        <v>17</v>
      </c>
      <c r="C1783" t="s">
        <v>453</v>
      </c>
      <c r="E1783" s="22">
        <v>426225.47</v>
      </c>
      <c r="F1783" s="22">
        <v>526218.31999999995</v>
      </c>
      <c r="G1783" s="22">
        <f t="shared" si="31"/>
        <v>-99992.849999999977</v>
      </c>
    </row>
    <row r="1784" spans="1:7" hidden="1" x14ac:dyDescent="0.25">
      <c r="A1784" t="s">
        <v>454</v>
      </c>
      <c r="B1784" t="s">
        <v>17</v>
      </c>
      <c r="C1784" t="s">
        <v>453</v>
      </c>
      <c r="E1784" s="22">
        <v>426225.47</v>
      </c>
      <c r="F1784" s="22">
        <v>526218.31999999995</v>
      </c>
      <c r="G1784" s="22">
        <f t="shared" si="31"/>
        <v>-99992.849999999977</v>
      </c>
    </row>
    <row r="1785" spans="1:7" hidden="1" x14ac:dyDescent="0.25">
      <c r="A1785" t="s">
        <v>1707</v>
      </c>
      <c r="B1785" t="s">
        <v>17</v>
      </c>
      <c r="C1785" t="s">
        <v>453</v>
      </c>
      <c r="E1785" s="22">
        <v>426225.47</v>
      </c>
      <c r="F1785" s="22">
        <v>526218.31999999995</v>
      </c>
      <c r="G1785" s="22">
        <f t="shared" si="31"/>
        <v>-99992.849999999977</v>
      </c>
    </row>
    <row r="1786" spans="1:7" hidden="1" x14ac:dyDescent="0.25">
      <c r="A1786" t="s">
        <v>1708</v>
      </c>
      <c r="B1786" t="s">
        <v>17</v>
      </c>
      <c r="C1786" t="s">
        <v>453</v>
      </c>
      <c r="E1786" s="22">
        <v>426225.47</v>
      </c>
      <c r="F1786" s="22">
        <v>526218.31999999995</v>
      </c>
      <c r="G1786" s="22">
        <f t="shared" si="31"/>
        <v>-99992.849999999977</v>
      </c>
    </row>
    <row r="1787" spans="1:7" hidden="1" x14ac:dyDescent="0.25">
      <c r="A1787" t="s">
        <v>1709</v>
      </c>
      <c r="B1787" t="s">
        <v>17</v>
      </c>
      <c r="C1787" t="s">
        <v>1710</v>
      </c>
      <c r="E1787" s="22">
        <v>30341.09</v>
      </c>
      <c r="F1787" s="22">
        <v>41190.51</v>
      </c>
      <c r="G1787" s="22">
        <f t="shared" si="31"/>
        <v>-10849.420000000002</v>
      </c>
    </row>
    <row r="1788" spans="1:7" hidden="1" x14ac:dyDescent="0.25">
      <c r="A1788" t="s">
        <v>1711</v>
      </c>
      <c r="B1788" t="s">
        <v>13</v>
      </c>
      <c r="C1788" t="s">
        <v>1710</v>
      </c>
      <c r="E1788" s="22">
        <v>30341.09</v>
      </c>
      <c r="F1788" s="22">
        <v>41190.51</v>
      </c>
      <c r="G1788" s="22">
        <f t="shared" si="31"/>
        <v>-10849.420000000002</v>
      </c>
    </row>
    <row r="1789" spans="1:7" hidden="1" x14ac:dyDescent="0.25">
      <c r="A1789" t="s">
        <v>1712</v>
      </c>
      <c r="B1789" t="s">
        <v>17</v>
      </c>
      <c r="C1789" t="s">
        <v>1713</v>
      </c>
      <c r="E1789" s="22">
        <v>57551.02</v>
      </c>
      <c r="F1789" s="22">
        <v>62111.11</v>
      </c>
      <c r="G1789" s="22">
        <f t="shared" si="31"/>
        <v>-4560.0900000000038</v>
      </c>
    </row>
    <row r="1790" spans="1:7" hidden="1" x14ac:dyDescent="0.25">
      <c r="A1790" t="s">
        <v>1714</v>
      </c>
      <c r="B1790" t="s">
        <v>13</v>
      </c>
      <c r="C1790" t="s">
        <v>1713</v>
      </c>
      <c r="E1790" s="22">
        <v>57551.02</v>
      </c>
      <c r="F1790" s="22">
        <v>62111.11</v>
      </c>
      <c r="G1790" s="22">
        <f t="shared" si="31"/>
        <v>-4560.0900000000038</v>
      </c>
    </row>
    <row r="1791" spans="1:7" hidden="1" x14ac:dyDescent="0.25">
      <c r="A1791" t="s">
        <v>2791</v>
      </c>
      <c r="B1791" t="s">
        <v>17</v>
      </c>
      <c r="C1791" t="s">
        <v>2792</v>
      </c>
      <c r="E1791" s="22">
        <v>338333.36</v>
      </c>
      <c r="F1791" s="22">
        <v>422916.7</v>
      </c>
      <c r="G1791" s="22">
        <f t="shared" si="31"/>
        <v>-84583.340000000026</v>
      </c>
    </row>
    <row r="1792" spans="1:7" hidden="1" x14ac:dyDescent="0.25">
      <c r="A1792" t="s">
        <v>2793</v>
      </c>
      <c r="B1792" t="s">
        <v>13</v>
      </c>
      <c r="C1792" t="s">
        <v>2792</v>
      </c>
      <c r="E1792" s="22">
        <v>338333.36</v>
      </c>
      <c r="F1792" s="22">
        <v>422916.7</v>
      </c>
      <c r="G1792" s="22">
        <f t="shared" si="31"/>
        <v>-84583.340000000026</v>
      </c>
    </row>
    <row r="1793" spans="1:7" hidden="1" x14ac:dyDescent="0.25">
      <c r="A1793" t="s">
        <v>455</v>
      </c>
      <c r="B1793" t="s">
        <v>17</v>
      </c>
      <c r="C1793" t="s">
        <v>456</v>
      </c>
      <c r="E1793" s="22">
        <v>696913.72</v>
      </c>
      <c r="F1793" s="22">
        <v>864105.17</v>
      </c>
      <c r="G1793" s="22">
        <f t="shared" si="31"/>
        <v>-167191.45000000007</v>
      </c>
    </row>
    <row r="1794" spans="1:7" hidden="1" x14ac:dyDescent="0.25">
      <c r="A1794" t="s">
        <v>457</v>
      </c>
      <c r="B1794" t="s">
        <v>17</v>
      </c>
      <c r="C1794" t="s">
        <v>96</v>
      </c>
      <c r="E1794" s="22">
        <v>569199.04</v>
      </c>
      <c r="F1794" s="22">
        <v>714671.03</v>
      </c>
      <c r="G1794" s="22">
        <f t="shared" si="31"/>
        <v>-145471.99</v>
      </c>
    </row>
    <row r="1795" spans="1:7" hidden="1" x14ac:dyDescent="0.25">
      <c r="A1795" t="s">
        <v>458</v>
      </c>
      <c r="B1795" t="s">
        <v>17</v>
      </c>
      <c r="C1795" t="s">
        <v>96</v>
      </c>
      <c r="E1795" s="22">
        <v>569199.04</v>
      </c>
      <c r="F1795" s="22">
        <v>714671.03</v>
      </c>
      <c r="G1795" s="22">
        <f t="shared" si="31"/>
        <v>-145471.99</v>
      </c>
    </row>
    <row r="1796" spans="1:7" hidden="1" x14ac:dyDescent="0.25">
      <c r="A1796" t="s">
        <v>1715</v>
      </c>
      <c r="B1796" t="s">
        <v>17</v>
      </c>
      <c r="C1796" t="s">
        <v>96</v>
      </c>
      <c r="E1796" s="22">
        <v>569199.04</v>
      </c>
      <c r="F1796" s="22">
        <v>714671.03</v>
      </c>
      <c r="G1796" s="22">
        <f t="shared" si="31"/>
        <v>-145471.99</v>
      </c>
    </row>
    <row r="1797" spans="1:7" hidden="1" x14ac:dyDescent="0.25">
      <c r="A1797" t="s">
        <v>1716</v>
      </c>
      <c r="B1797" t="s">
        <v>17</v>
      </c>
      <c r="C1797" t="s">
        <v>96</v>
      </c>
      <c r="E1797" s="22">
        <v>569199.04</v>
      </c>
      <c r="F1797" s="22">
        <v>714671.03</v>
      </c>
      <c r="G1797" s="22">
        <f t="shared" si="31"/>
        <v>-145471.99</v>
      </c>
    </row>
    <row r="1798" spans="1:7" hidden="1" x14ac:dyDescent="0.25">
      <c r="A1798" t="s">
        <v>1717</v>
      </c>
      <c r="B1798" t="s">
        <v>17</v>
      </c>
      <c r="C1798" t="s">
        <v>96</v>
      </c>
      <c r="E1798" s="22">
        <v>569199.04</v>
      </c>
      <c r="F1798" s="22">
        <v>714671.03</v>
      </c>
      <c r="G1798" s="22">
        <f t="shared" si="31"/>
        <v>-145471.99</v>
      </c>
    </row>
    <row r="1799" spans="1:7" hidden="1" x14ac:dyDescent="0.25">
      <c r="A1799" t="s">
        <v>1718</v>
      </c>
      <c r="B1799" t="s">
        <v>13</v>
      </c>
      <c r="C1799" t="s">
        <v>1719</v>
      </c>
      <c r="E1799" s="22">
        <v>567846.17000000004</v>
      </c>
      <c r="F1799" s="22">
        <v>713318.16</v>
      </c>
      <c r="G1799" s="22">
        <f t="shared" si="31"/>
        <v>-145471.99</v>
      </c>
    </row>
    <row r="1800" spans="1:7" hidden="1" x14ac:dyDescent="0.25">
      <c r="A1800" t="s">
        <v>3443</v>
      </c>
      <c r="B1800" t="s">
        <v>13</v>
      </c>
      <c r="C1800" t="s">
        <v>3788</v>
      </c>
      <c r="E1800" s="22">
        <v>1352.87</v>
      </c>
      <c r="F1800" s="22">
        <v>1352.87</v>
      </c>
      <c r="G1800" s="22">
        <f t="shared" si="31"/>
        <v>0</v>
      </c>
    </row>
    <row r="1801" spans="1:7" hidden="1" x14ac:dyDescent="0.25">
      <c r="A1801" t="s">
        <v>459</v>
      </c>
      <c r="B1801" t="s">
        <v>17</v>
      </c>
      <c r="C1801" t="s">
        <v>460</v>
      </c>
      <c r="E1801" s="22">
        <v>127714.68</v>
      </c>
      <c r="F1801" s="22">
        <v>149434.14000000001</v>
      </c>
      <c r="G1801" s="22">
        <f t="shared" ref="G1801:G1864" si="32">+E1801-F1801</f>
        <v>-21719.460000000021</v>
      </c>
    </row>
    <row r="1802" spans="1:7" hidden="1" x14ac:dyDescent="0.25">
      <c r="A1802" t="s">
        <v>461</v>
      </c>
      <c r="B1802" t="s">
        <v>17</v>
      </c>
      <c r="C1802" t="s">
        <v>460</v>
      </c>
      <c r="E1802" s="22">
        <v>127714.68</v>
      </c>
      <c r="F1802" s="22">
        <v>149434.14000000001</v>
      </c>
      <c r="G1802" s="22">
        <f t="shared" si="32"/>
        <v>-21719.460000000021</v>
      </c>
    </row>
    <row r="1803" spans="1:7" hidden="1" x14ac:dyDescent="0.25">
      <c r="A1803" t="s">
        <v>1720</v>
      </c>
      <c r="B1803" t="s">
        <v>17</v>
      </c>
      <c r="C1803" t="s">
        <v>460</v>
      </c>
      <c r="E1803" s="22">
        <v>127714.68</v>
      </c>
      <c r="F1803" s="22">
        <v>149434.14000000001</v>
      </c>
      <c r="G1803" s="22">
        <f t="shared" si="32"/>
        <v>-21719.460000000021</v>
      </c>
    </row>
    <row r="1804" spans="1:7" hidden="1" x14ac:dyDescent="0.25">
      <c r="A1804" t="s">
        <v>1721</v>
      </c>
      <c r="B1804" t="s">
        <v>17</v>
      </c>
      <c r="C1804" t="s">
        <v>460</v>
      </c>
      <c r="E1804" s="22">
        <v>127714.68</v>
      </c>
      <c r="F1804" s="22">
        <v>149434.14000000001</v>
      </c>
      <c r="G1804" s="22">
        <f t="shared" si="32"/>
        <v>-21719.460000000021</v>
      </c>
    </row>
    <row r="1805" spans="1:7" hidden="1" x14ac:dyDescent="0.25">
      <c r="A1805" t="s">
        <v>1722</v>
      </c>
      <c r="B1805" t="s">
        <v>17</v>
      </c>
      <c r="C1805" t="s">
        <v>460</v>
      </c>
      <c r="E1805" s="22">
        <v>127714.68</v>
      </c>
      <c r="F1805" s="22">
        <v>149434.14000000001</v>
      </c>
      <c r="G1805" s="22">
        <f t="shared" si="32"/>
        <v>-21719.460000000021</v>
      </c>
    </row>
    <row r="1806" spans="1:7" hidden="1" x14ac:dyDescent="0.25">
      <c r="A1806" t="s">
        <v>1723</v>
      </c>
      <c r="B1806" t="s">
        <v>13</v>
      </c>
      <c r="C1806" t="s">
        <v>460</v>
      </c>
      <c r="E1806" s="22">
        <v>127714.68</v>
      </c>
      <c r="F1806" s="22">
        <v>149434.14000000001</v>
      </c>
      <c r="G1806" s="22">
        <f t="shared" si="32"/>
        <v>-21719.460000000021</v>
      </c>
    </row>
    <row r="1807" spans="1:7" hidden="1" x14ac:dyDescent="0.25">
      <c r="A1807" t="s">
        <v>462</v>
      </c>
      <c r="B1807" t="s">
        <v>17</v>
      </c>
      <c r="C1807" t="s">
        <v>463</v>
      </c>
      <c r="E1807" s="22">
        <v>79610.759999999995</v>
      </c>
      <c r="F1807" s="22">
        <v>99674.58</v>
      </c>
      <c r="G1807" s="22">
        <f t="shared" si="32"/>
        <v>-20063.820000000007</v>
      </c>
    </row>
    <row r="1808" spans="1:7" hidden="1" x14ac:dyDescent="0.25">
      <c r="A1808" t="s">
        <v>464</v>
      </c>
      <c r="B1808" t="s">
        <v>17</v>
      </c>
      <c r="C1808" t="s">
        <v>465</v>
      </c>
      <c r="E1808" s="22">
        <v>57748.12</v>
      </c>
      <c r="F1808" s="22">
        <v>72185.149999999994</v>
      </c>
      <c r="G1808" s="22">
        <f t="shared" si="32"/>
        <v>-14437.029999999992</v>
      </c>
    </row>
    <row r="1809" spans="1:7" hidden="1" x14ac:dyDescent="0.25">
      <c r="A1809" t="s">
        <v>466</v>
      </c>
      <c r="B1809" t="s">
        <v>17</v>
      </c>
      <c r="C1809" t="s">
        <v>465</v>
      </c>
      <c r="E1809" s="22">
        <v>57748.12</v>
      </c>
      <c r="F1809" s="22">
        <v>72185.149999999994</v>
      </c>
      <c r="G1809" s="22">
        <f t="shared" si="32"/>
        <v>-14437.029999999992</v>
      </c>
    </row>
    <row r="1810" spans="1:7" hidden="1" x14ac:dyDescent="0.25">
      <c r="A1810" t="s">
        <v>1724</v>
      </c>
      <c r="B1810" t="s">
        <v>17</v>
      </c>
      <c r="C1810" t="s">
        <v>465</v>
      </c>
      <c r="E1810" s="22">
        <v>57748.12</v>
      </c>
      <c r="F1810" s="22">
        <v>72185.149999999994</v>
      </c>
      <c r="G1810" s="22">
        <f t="shared" si="32"/>
        <v>-14437.029999999992</v>
      </c>
    </row>
    <row r="1811" spans="1:7" hidden="1" x14ac:dyDescent="0.25">
      <c r="A1811" t="s">
        <v>1725</v>
      </c>
      <c r="B1811" t="s">
        <v>17</v>
      </c>
      <c r="C1811" t="s">
        <v>465</v>
      </c>
      <c r="E1811" s="22">
        <v>57748.12</v>
      </c>
      <c r="F1811" s="22">
        <v>72185.149999999994</v>
      </c>
      <c r="G1811" s="22">
        <f t="shared" si="32"/>
        <v>-14437.029999999992</v>
      </c>
    </row>
    <row r="1812" spans="1:7" hidden="1" x14ac:dyDescent="0.25">
      <c r="A1812" t="s">
        <v>1726</v>
      </c>
      <c r="B1812" t="s">
        <v>17</v>
      </c>
      <c r="C1812" t="s">
        <v>465</v>
      </c>
      <c r="E1812" s="22">
        <v>57748.12</v>
      </c>
      <c r="F1812" s="22">
        <v>72185.149999999994</v>
      </c>
      <c r="G1812" s="22">
        <f t="shared" si="32"/>
        <v>-14437.029999999992</v>
      </c>
    </row>
    <row r="1813" spans="1:7" hidden="1" x14ac:dyDescent="0.25">
      <c r="A1813" t="s">
        <v>1727</v>
      </c>
      <c r="B1813" t="s">
        <v>13</v>
      </c>
      <c r="C1813" t="s">
        <v>465</v>
      </c>
      <c r="E1813" s="22">
        <v>57748.12</v>
      </c>
      <c r="F1813" s="22">
        <v>72185.149999999994</v>
      </c>
      <c r="G1813" s="22">
        <f t="shared" si="32"/>
        <v>-14437.029999999992</v>
      </c>
    </row>
    <row r="1814" spans="1:7" hidden="1" x14ac:dyDescent="0.25">
      <c r="A1814" t="s">
        <v>3259</v>
      </c>
      <c r="B1814" t="s">
        <v>17</v>
      </c>
      <c r="C1814" t="s">
        <v>91</v>
      </c>
      <c r="E1814" s="22">
        <v>21862.639999999999</v>
      </c>
      <c r="F1814" s="22">
        <v>27489.43</v>
      </c>
      <c r="G1814" s="22">
        <f t="shared" si="32"/>
        <v>-5626.7900000000009</v>
      </c>
    </row>
    <row r="1815" spans="1:7" hidden="1" x14ac:dyDescent="0.25">
      <c r="A1815" t="s">
        <v>3260</v>
      </c>
      <c r="B1815" t="s">
        <v>17</v>
      </c>
      <c r="C1815" t="s">
        <v>91</v>
      </c>
      <c r="E1815" s="22">
        <v>21862.639999999999</v>
      </c>
      <c r="F1815" s="22">
        <v>27489.43</v>
      </c>
      <c r="G1815" s="22">
        <f t="shared" si="32"/>
        <v>-5626.7900000000009</v>
      </c>
    </row>
    <row r="1816" spans="1:7" hidden="1" x14ac:dyDescent="0.25">
      <c r="A1816" t="s">
        <v>3261</v>
      </c>
      <c r="B1816" t="s">
        <v>17</v>
      </c>
      <c r="C1816" t="s">
        <v>91</v>
      </c>
      <c r="E1816" s="22">
        <v>21862.639999999999</v>
      </c>
      <c r="F1816" s="22">
        <v>27489.43</v>
      </c>
      <c r="G1816" s="22">
        <f t="shared" si="32"/>
        <v>-5626.7900000000009</v>
      </c>
    </row>
    <row r="1817" spans="1:7" hidden="1" x14ac:dyDescent="0.25">
      <c r="A1817" t="s">
        <v>3262</v>
      </c>
      <c r="B1817" t="s">
        <v>17</v>
      </c>
      <c r="C1817" t="s">
        <v>91</v>
      </c>
      <c r="E1817" s="22">
        <v>21862.639999999999</v>
      </c>
      <c r="F1817" s="22">
        <v>27489.43</v>
      </c>
      <c r="G1817" s="22">
        <f t="shared" si="32"/>
        <v>-5626.7900000000009</v>
      </c>
    </row>
    <row r="1818" spans="1:7" hidden="1" x14ac:dyDescent="0.25">
      <c r="A1818" t="s">
        <v>3263</v>
      </c>
      <c r="B1818" t="s">
        <v>17</v>
      </c>
      <c r="C1818" t="s">
        <v>91</v>
      </c>
      <c r="E1818" s="22">
        <v>21862.639999999999</v>
      </c>
      <c r="F1818" s="22">
        <v>27489.43</v>
      </c>
      <c r="G1818" s="22">
        <f t="shared" si="32"/>
        <v>-5626.7900000000009</v>
      </c>
    </row>
    <row r="1819" spans="1:7" hidden="1" x14ac:dyDescent="0.25">
      <c r="A1819" t="s">
        <v>3264</v>
      </c>
      <c r="B1819" t="s">
        <v>13</v>
      </c>
      <c r="C1819" t="s">
        <v>91</v>
      </c>
      <c r="E1819" s="22">
        <v>21862.639999999999</v>
      </c>
      <c r="F1819" s="22">
        <v>27489.43</v>
      </c>
      <c r="G1819" s="22">
        <f t="shared" si="32"/>
        <v>-5626.7900000000009</v>
      </c>
    </row>
    <row r="1820" spans="1:7" hidden="1" x14ac:dyDescent="0.25">
      <c r="A1820" t="s">
        <v>467</v>
      </c>
      <c r="B1820" t="s">
        <v>17</v>
      </c>
      <c r="C1820" t="s">
        <v>468</v>
      </c>
      <c r="E1820" s="22">
        <v>59035.1</v>
      </c>
      <c r="F1820" s="22">
        <v>71799.360000000001</v>
      </c>
      <c r="G1820" s="22">
        <f t="shared" si="32"/>
        <v>-12764.260000000002</v>
      </c>
    </row>
    <row r="1821" spans="1:7" hidden="1" x14ac:dyDescent="0.25">
      <c r="A1821" t="s">
        <v>469</v>
      </c>
      <c r="B1821" t="s">
        <v>17</v>
      </c>
      <c r="C1821" t="s">
        <v>470</v>
      </c>
      <c r="E1821" s="22">
        <v>59035.1</v>
      </c>
      <c r="F1821" s="22">
        <v>71799.360000000001</v>
      </c>
      <c r="G1821" s="22">
        <f t="shared" si="32"/>
        <v>-12764.260000000002</v>
      </c>
    </row>
    <row r="1822" spans="1:7" hidden="1" x14ac:dyDescent="0.25">
      <c r="A1822" t="s">
        <v>471</v>
      </c>
      <c r="B1822" t="s">
        <v>17</v>
      </c>
      <c r="C1822" t="s">
        <v>470</v>
      </c>
      <c r="E1822" s="22">
        <v>59035.1</v>
      </c>
      <c r="F1822" s="22">
        <v>71799.360000000001</v>
      </c>
      <c r="G1822" s="22">
        <f t="shared" si="32"/>
        <v>-12764.260000000002</v>
      </c>
    </row>
    <row r="1823" spans="1:7" hidden="1" x14ac:dyDescent="0.25">
      <c r="A1823" t="s">
        <v>1728</v>
      </c>
      <c r="B1823" t="s">
        <v>17</v>
      </c>
      <c r="C1823" t="s">
        <v>470</v>
      </c>
      <c r="E1823" s="22">
        <v>59035.1</v>
      </c>
      <c r="F1823" s="22">
        <v>71799.360000000001</v>
      </c>
      <c r="G1823" s="22">
        <f t="shared" si="32"/>
        <v>-12764.260000000002</v>
      </c>
    </row>
    <row r="1824" spans="1:7" hidden="1" x14ac:dyDescent="0.25">
      <c r="A1824" t="s">
        <v>1729</v>
      </c>
      <c r="B1824" t="s">
        <v>17</v>
      </c>
      <c r="C1824" t="s">
        <v>470</v>
      </c>
      <c r="E1824" s="22">
        <v>59035.1</v>
      </c>
      <c r="F1824" s="22">
        <v>71799.360000000001</v>
      </c>
      <c r="G1824" s="22">
        <f t="shared" si="32"/>
        <v>-12764.260000000002</v>
      </c>
    </row>
    <row r="1825" spans="1:7" hidden="1" x14ac:dyDescent="0.25">
      <c r="A1825" t="s">
        <v>1730</v>
      </c>
      <c r="B1825" t="s">
        <v>17</v>
      </c>
      <c r="C1825" t="s">
        <v>470</v>
      </c>
      <c r="E1825" s="22">
        <v>59035.1</v>
      </c>
      <c r="F1825" s="22">
        <v>71799.360000000001</v>
      </c>
      <c r="G1825" s="22">
        <f t="shared" si="32"/>
        <v>-12764.260000000002</v>
      </c>
    </row>
    <row r="1826" spans="1:7" hidden="1" x14ac:dyDescent="0.25">
      <c r="A1826" t="s">
        <v>1731</v>
      </c>
      <c r="B1826" t="s">
        <v>13</v>
      </c>
      <c r="C1826" t="s">
        <v>470</v>
      </c>
      <c r="E1826" s="22">
        <v>59035.1</v>
      </c>
      <c r="F1826" s="22">
        <v>71799.360000000001</v>
      </c>
      <c r="G1826" s="22">
        <f t="shared" si="32"/>
        <v>-12764.260000000002</v>
      </c>
    </row>
    <row r="1827" spans="1:7" hidden="1" x14ac:dyDescent="0.25">
      <c r="A1827" t="s">
        <v>472</v>
      </c>
      <c r="B1827" t="s">
        <v>17</v>
      </c>
      <c r="C1827" t="s">
        <v>3789</v>
      </c>
      <c r="E1827" s="22">
        <v>137739.54</v>
      </c>
      <c r="F1827" s="22">
        <v>170268.44</v>
      </c>
      <c r="G1827" s="22">
        <f t="shared" si="32"/>
        <v>-32528.899999999994</v>
      </c>
    </row>
    <row r="1828" spans="1:7" hidden="1" x14ac:dyDescent="0.25">
      <c r="A1828" t="s">
        <v>473</v>
      </c>
      <c r="B1828" t="s">
        <v>17</v>
      </c>
      <c r="C1828" t="s">
        <v>474</v>
      </c>
      <c r="E1828" s="22">
        <v>137739.54</v>
      </c>
      <c r="F1828" s="22">
        <v>170268.44</v>
      </c>
      <c r="G1828" s="22">
        <f t="shared" si="32"/>
        <v>-32528.899999999994</v>
      </c>
    </row>
    <row r="1829" spans="1:7" hidden="1" x14ac:dyDescent="0.25">
      <c r="A1829" t="s">
        <v>475</v>
      </c>
      <c r="B1829" t="s">
        <v>17</v>
      </c>
      <c r="C1829" t="s">
        <v>474</v>
      </c>
      <c r="E1829" s="22">
        <v>137739.54</v>
      </c>
      <c r="F1829" s="22">
        <v>170268.44</v>
      </c>
      <c r="G1829" s="22">
        <f t="shared" si="32"/>
        <v>-32528.899999999994</v>
      </c>
    </row>
    <row r="1830" spans="1:7" hidden="1" x14ac:dyDescent="0.25">
      <c r="A1830" t="s">
        <v>1732</v>
      </c>
      <c r="B1830" t="s">
        <v>17</v>
      </c>
      <c r="C1830" t="s">
        <v>474</v>
      </c>
      <c r="E1830" s="22">
        <v>137739.54</v>
      </c>
      <c r="F1830" s="22">
        <v>170268.44</v>
      </c>
      <c r="G1830" s="22">
        <f t="shared" si="32"/>
        <v>-32528.899999999994</v>
      </c>
    </row>
    <row r="1831" spans="1:7" hidden="1" x14ac:dyDescent="0.25">
      <c r="A1831" t="s">
        <v>1733</v>
      </c>
      <c r="B1831" t="s">
        <v>17</v>
      </c>
      <c r="C1831" t="s">
        <v>474</v>
      </c>
      <c r="E1831" s="22">
        <v>137739.54</v>
      </c>
      <c r="F1831" s="22">
        <v>170268.44</v>
      </c>
      <c r="G1831" s="22">
        <f t="shared" si="32"/>
        <v>-32528.899999999994</v>
      </c>
    </row>
    <row r="1832" spans="1:7" hidden="1" x14ac:dyDescent="0.25">
      <c r="A1832" t="s">
        <v>1734</v>
      </c>
      <c r="B1832" t="s">
        <v>17</v>
      </c>
      <c r="C1832" t="s">
        <v>474</v>
      </c>
      <c r="E1832" s="22">
        <v>137739.54</v>
      </c>
      <c r="F1832" s="22">
        <v>170268.44</v>
      </c>
      <c r="G1832" s="22">
        <f t="shared" si="32"/>
        <v>-32528.899999999994</v>
      </c>
    </row>
    <row r="1833" spans="1:7" hidden="1" x14ac:dyDescent="0.25">
      <c r="A1833" t="s">
        <v>1735</v>
      </c>
      <c r="B1833" t="s">
        <v>13</v>
      </c>
      <c r="C1833" t="s">
        <v>474</v>
      </c>
      <c r="E1833" s="22">
        <v>137739.54</v>
      </c>
      <c r="F1833" s="22">
        <v>170268.44</v>
      </c>
      <c r="G1833" s="22">
        <f t="shared" si="32"/>
        <v>-32528.899999999994</v>
      </c>
    </row>
    <row r="1834" spans="1:7" hidden="1" x14ac:dyDescent="0.25">
      <c r="A1834" t="s">
        <v>476</v>
      </c>
      <c r="B1834" t="s">
        <v>17</v>
      </c>
      <c r="C1834" t="s">
        <v>105</v>
      </c>
      <c r="E1834" s="22">
        <v>1802326.29</v>
      </c>
      <c r="F1834" s="22">
        <v>2269613.87</v>
      </c>
      <c r="G1834" s="22">
        <f t="shared" si="32"/>
        <v>-467287.58000000007</v>
      </c>
    </row>
    <row r="1835" spans="1:7" hidden="1" x14ac:dyDescent="0.25">
      <c r="A1835" t="s">
        <v>477</v>
      </c>
      <c r="B1835" t="s">
        <v>17</v>
      </c>
      <c r="C1835" t="s">
        <v>478</v>
      </c>
      <c r="E1835" s="22">
        <v>230552.69</v>
      </c>
      <c r="F1835" s="22">
        <v>300417.69</v>
      </c>
      <c r="G1835" s="22">
        <f t="shared" si="32"/>
        <v>-69865</v>
      </c>
    </row>
    <row r="1836" spans="1:7" hidden="1" x14ac:dyDescent="0.25">
      <c r="A1836" t="s">
        <v>479</v>
      </c>
      <c r="B1836" t="s">
        <v>17</v>
      </c>
      <c r="C1836" t="s">
        <v>478</v>
      </c>
      <c r="E1836" s="22">
        <v>230552.69</v>
      </c>
      <c r="F1836" s="22">
        <v>300417.69</v>
      </c>
      <c r="G1836" s="22">
        <f t="shared" si="32"/>
        <v>-69865</v>
      </c>
    </row>
    <row r="1837" spans="1:7" hidden="1" x14ac:dyDescent="0.25">
      <c r="A1837" t="s">
        <v>1736</v>
      </c>
      <c r="B1837" t="s">
        <v>17</v>
      </c>
      <c r="C1837" t="s">
        <v>478</v>
      </c>
      <c r="E1837" s="22">
        <v>230552.69</v>
      </c>
      <c r="F1837" s="22">
        <v>300417.69</v>
      </c>
      <c r="G1837" s="22">
        <f t="shared" si="32"/>
        <v>-69865</v>
      </c>
    </row>
    <row r="1838" spans="1:7" hidden="1" x14ac:dyDescent="0.25">
      <c r="A1838" t="s">
        <v>1737</v>
      </c>
      <c r="B1838" t="s">
        <v>17</v>
      </c>
      <c r="C1838" t="s">
        <v>478</v>
      </c>
      <c r="E1838" s="22">
        <v>230552.69</v>
      </c>
      <c r="F1838" s="22">
        <v>300417.69</v>
      </c>
      <c r="G1838" s="22">
        <f t="shared" si="32"/>
        <v>-69865</v>
      </c>
    </row>
    <row r="1839" spans="1:7" hidden="1" x14ac:dyDescent="0.25">
      <c r="A1839" t="s">
        <v>1738</v>
      </c>
      <c r="B1839" t="s">
        <v>17</v>
      </c>
      <c r="C1839" t="s">
        <v>478</v>
      </c>
      <c r="E1839" s="22">
        <v>230552.69</v>
      </c>
      <c r="F1839" s="22">
        <v>300417.69</v>
      </c>
      <c r="G1839" s="22">
        <f t="shared" si="32"/>
        <v>-69865</v>
      </c>
    </row>
    <row r="1840" spans="1:7" hidden="1" x14ac:dyDescent="0.25">
      <c r="A1840" t="s">
        <v>1739</v>
      </c>
      <c r="B1840" t="s">
        <v>13</v>
      </c>
      <c r="C1840" t="s">
        <v>478</v>
      </c>
      <c r="E1840" s="22">
        <v>230552.69</v>
      </c>
      <c r="F1840" s="22">
        <v>300417.69</v>
      </c>
      <c r="G1840" s="22">
        <f t="shared" si="32"/>
        <v>-69865</v>
      </c>
    </row>
    <row r="1841" spans="1:7" hidden="1" x14ac:dyDescent="0.25">
      <c r="A1841" t="s">
        <v>480</v>
      </c>
      <c r="B1841" t="s">
        <v>17</v>
      </c>
      <c r="C1841" t="s">
        <v>481</v>
      </c>
      <c r="E1841" s="22">
        <v>43500</v>
      </c>
      <c r="F1841" s="22">
        <v>55200</v>
      </c>
      <c r="G1841" s="22">
        <f t="shared" si="32"/>
        <v>-11700</v>
      </c>
    </row>
    <row r="1842" spans="1:7" hidden="1" x14ac:dyDescent="0.25">
      <c r="A1842" t="s">
        <v>482</v>
      </c>
      <c r="B1842" t="s">
        <v>17</v>
      </c>
      <c r="C1842" t="s">
        <v>481</v>
      </c>
      <c r="E1842" s="22">
        <v>43500</v>
      </c>
      <c r="F1842" s="22">
        <v>55200</v>
      </c>
      <c r="G1842" s="22">
        <f t="shared" si="32"/>
        <v>-11700</v>
      </c>
    </row>
    <row r="1843" spans="1:7" hidden="1" x14ac:dyDescent="0.25">
      <c r="A1843" t="s">
        <v>1740</v>
      </c>
      <c r="B1843" t="s">
        <v>17</v>
      </c>
      <c r="C1843" t="s">
        <v>481</v>
      </c>
      <c r="E1843" s="22">
        <v>43500</v>
      </c>
      <c r="F1843" s="34">
        <v>55200</v>
      </c>
      <c r="G1843" s="22">
        <f t="shared" si="32"/>
        <v>-11700</v>
      </c>
    </row>
    <row r="1844" spans="1:7" hidden="1" x14ac:dyDescent="0.25">
      <c r="A1844" t="s">
        <v>1741</v>
      </c>
      <c r="B1844" t="s">
        <v>17</v>
      </c>
      <c r="C1844" t="s">
        <v>481</v>
      </c>
      <c r="E1844" s="22">
        <v>43500</v>
      </c>
      <c r="F1844" s="22">
        <v>55200</v>
      </c>
      <c r="G1844" s="22">
        <f t="shared" si="32"/>
        <v>-11700</v>
      </c>
    </row>
    <row r="1845" spans="1:7" hidden="1" x14ac:dyDescent="0.25">
      <c r="A1845" t="s">
        <v>1742</v>
      </c>
      <c r="B1845" t="s">
        <v>17</v>
      </c>
      <c r="C1845" t="s">
        <v>481</v>
      </c>
      <c r="E1845" s="22">
        <v>43500</v>
      </c>
      <c r="F1845" s="22">
        <v>55200</v>
      </c>
      <c r="G1845" s="22">
        <f t="shared" si="32"/>
        <v>-11700</v>
      </c>
    </row>
    <row r="1846" spans="1:7" hidden="1" x14ac:dyDescent="0.25">
      <c r="A1846" t="s">
        <v>1743</v>
      </c>
      <c r="B1846" t="s">
        <v>13</v>
      </c>
      <c r="C1846" t="s">
        <v>481</v>
      </c>
      <c r="E1846" s="22">
        <v>43500</v>
      </c>
      <c r="F1846" s="22">
        <v>55200</v>
      </c>
      <c r="G1846" s="22">
        <f t="shared" si="32"/>
        <v>-11700</v>
      </c>
    </row>
    <row r="1847" spans="1:7" hidden="1" x14ac:dyDescent="0.25">
      <c r="A1847" t="s">
        <v>483</v>
      </c>
      <c r="B1847" t="s">
        <v>17</v>
      </c>
      <c r="C1847" t="s">
        <v>105</v>
      </c>
      <c r="E1847" s="22">
        <v>1528273.6</v>
      </c>
      <c r="F1847" s="22">
        <v>1913996.18</v>
      </c>
      <c r="G1847" s="22">
        <f t="shared" si="32"/>
        <v>-385722.57999999984</v>
      </c>
    </row>
    <row r="1848" spans="1:7" hidden="1" x14ac:dyDescent="0.25">
      <c r="A1848" t="s">
        <v>484</v>
      </c>
      <c r="B1848" t="s">
        <v>17</v>
      </c>
      <c r="C1848" t="s">
        <v>105</v>
      </c>
      <c r="E1848" s="22">
        <v>1528273.6</v>
      </c>
      <c r="F1848" s="22">
        <v>1913996.18</v>
      </c>
      <c r="G1848" s="22">
        <f t="shared" si="32"/>
        <v>-385722.57999999984</v>
      </c>
    </row>
    <row r="1849" spans="1:7" hidden="1" x14ac:dyDescent="0.25">
      <c r="A1849" t="s">
        <v>1744</v>
      </c>
      <c r="B1849" t="s">
        <v>17</v>
      </c>
      <c r="C1849" t="s">
        <v>1745</v>
      </c>
      <c r="E1849" s="22">
        <v>40163</v>
      </c>
      <c r="F1849" s="22">
        <v>49617.91</v>
      </c>
      <c r="G1849" s="22">
        <f t="shared" si="32"/>
        <v>-9454.9100000000035</v>
      </c>
    </row>
    <row r="1850" spans="1:7" hidden="1" x14ac:dyDescent="0.25">
      <c r="A1850" t="s">
        <v>1746</v>
      </c>
      <c r="B1850" t="s">
        <v>17</v>
      </c>
      <c r="C1850" t="s">
        <v>996</v>
      </c>
      <c r="E1850" s="22">
        <v>40163</v>
      </c>
      <c r="F1850" s="22">
        <v>49617.91</v>
      </c>
      <c r="G1850" s="22">
        <f t="shared" si="32"/>
        <v>-9454.9100000000035</v>
      </c>
    </row>
    <row r="1851" spans="1:7" hidden="1" x14ac:dyDescent="0.25">
      <c r="A1851" t="s">
        <v>1747</v>
      </c>
      <c r="B1851" t="s">
        <v>17</v>
      </c>
      <c r="C1851" t="s">
        <v>1748</v>
      </c>
      <c r="E1851" s="22">
        <v>40163</v>
      </c>
      <c r="F1851" s="22">
        <v>49617.91</v>
      </c>
      <c r="G1851" s="22">
        <f t="shared" si="32"/>
        <v>-9454.9100000000035</v>
      </c>
    </row>
    <row r="1852" spans="1:7" hidden="1" x14ac:dyDescent="0.25">
      <c r="A1852" t="s">
        <v>1749</v>
      </c>
      <c r="B1852" t="s">
        <v>13</v>
      </c>
      <c r="C1852" t="s">
        <v>1750</v>
      </c>
      <c r="E1852" s="22">
        <v>38859.08</v>
      </c>
      <c r="F1852" s="22">
        <v>47674.79</v>
      </c>
      <c r="G1852" s="22">
        <f t="shared" si="32"/>
        <v>-8815.7099999999991</v>
      </c>
    </row>
    <row r="1853" spans="1:7" hidden="1" x14ac:dyDescent="0.25">
      <c r="A1853" t="s">
        <v>1751</v>
      </c>
      <c r="B1853" t="s">
        <v>13</v>
      </c>
      <c r="C1853" t="s">
        <v>1752</v>
      </c>
      <c r="E1853" s="22">
        <v>1303.92</v>
      </c>
      <c r="F1853" s="22">
        <v>1943.12</v>
      </c>
      <c r="G1853" s="22">
        <f t="shared" si="32"/>
        <v>-639.19999999999982</v>
      </c>
    </row>
    <row r="1854" spans="1:7" hidden="1" x14ac:dyDescent="0.25">
      <c r="A1854" t="s">
        <v>1753</v>
      </c>
      <c r="B1854" t="s">
        <v>17</v>
      </c>
      <c r="C1854" t="s">
        <v>1754</v>
      </c>
      <c r="E1854" s="22">
        <v>215654.53</v>
      </c>
      <c r="F1854" s="22">
        <v>248399.94</v>
      </c>
      <c r="G1854" s="22">
        <f t="shared" si="32"/>
        <v>-32745.410000000003</v>
      </c>
    </row>
    <row r="1855" spans="1:7" hidden="1" x14ac:dyDescent="0.25">
      <c r="A1855" t="s">
        <v>1755</v>
      </c>
      <c r="B1855" t="s">
        <v>17</v>
      </c>
      <c r="C1855" t="s">
        <v>1754</v>
      </c>
      <c r="E1855" s="22">
        <v>215654.53</v>
      </c>
      <c r="F1855" s="22">
        <v>248399.94</v>
      </c>
      <c r="G1855" s="22">
        <f t="shared" si="32"/>
        <v>-32745.410000000003</v>
      </c>
    </row>
    <row r="1856" spans="1:7" hidden="1" x14ac:dyDescent="0.25">
      <c r="A1856" t="s">
        <v>1756</v>
      </c>
      <c r="B1856" t="s">
        <v>17</v>
      </c>
      <c r="C1856" t="s">
        <v>1754</v>
      </c>
      <c r="E1856" s="22">
        <v>215654.53</v>
      </c>
      <c r="F1856" s="22">
        <v>248399.94</v>
      </c>
      <c r="G1856" s="22">
        <f t="shared" si="32"/>
        <v>-32745.410000000003</v>
      </c>
    </row>
    <row r="1857" spans="1:7" hidden="1" x14ac:dyDescent="0.25">
      <c r="A1857" t="s">
        <v>1757</v>
      </c>
      <c r="B1857" t="s">
        <v>13</v>
      </c>
      <c r="C1857" t="s">
        <v>1754</v>
      </c>
      <c r="E1857" s="22">
        <v>215654.53</v>
      </c>
      <c r="F1857" s="22">
        <v>248399.94</v>
      </c>
      <c r="G1857" s="22">
        <f t="shared" si="32"/>
        <v>-32745.410000000003</v>
      </c>
    </row>
    <row r="1858" spans="1:7" hidden="1" x14ac:dyDescent="0.25">
      <c r="A1858" t="s">
        <v>1758</v>
      </c>
      <c r="B1858" t="s">
        <v>17</v>
      </c>
      <c r="C1858" t="s">
        <v>3790</v>
      </c>
      <c r="E1858" s="22">
        <v>743325.34</v>
      </c>
      <c r="F1858" s="22">
        <v>942915.43</v>
      </c>
      <c r="G1858" s="22">
        <f t="shared" si="32"/>
        <v>-199590.09000000008</v>
      </c>
    </row>
    <row r="1859" spans="1:7" hidden="1" x14ac:dyDescent="0.25">
      <c r="A1859" t="s">
        <v>1759</v>
      </c>
      <c r="B1859" t="s">
        <v>17</v>
      </c>
      <c r="C1859" t="s">
        <v>1760</v>
      </c>
      <c r="E1859" s="22">
        <v>15228.45</v>
      </c>
      <c r="F1859" s="22">
        <v>18298.93</v>
      </c>
      <c r="G1859" s="22">
        <f t="shared" si="32"/>
        <v>-3070.4799999999996</v>
      </c>
    </row>
    <row r="1860" spans="1:7" hidden="1" x14ac:dyDescent="0.25">
      <c r="A1860" t="s">
        <v>1761</v>
      </c>
      <c r="B1860" t="s">
        <v>17</v>
      </c>
      <c r="C1860" t="s">
        <v>1762</v>
      </c>
      <c r="E1860" s="22">
        <v>1434.69</v>
      </c>
      <c r="F1860" s="22">
        <v>1434.69</v>
      </c>
      <c r="G1860" s="22">
        <f t="shared" si="32"/>
        <v>0</v>
      </c>
    </row>
    <row r="1861" spans="1:7" hidden="1" x14ac:dyDescent="0.25">
      <c r="A1861" t="s">
        <v>1763</v>
      </c>
      <c r="B1861" t="s">
        <v>13</v>
      </c>
      <c r="C1861" t="s">
        <v>1762</v>
      </c>
      <c r="E1861" s="22">
        <v>1434.69</v>
      </c>
      <c r="F1861" s="22">
        <v>1434.69</v>
      </c>
      <c r="G1861" s="22">
        <f t="shared" si="32"/>
        <v>0</v>
      </c>
    </row>
    <row r="1862" spans="1:7" hidden="1" x14ac:dyDescent="0.25">
      <c r="A1862" t="s">
        <v>2917</v>
      </c>
      <c r="B1862" t="s">
        <v>17</v>
      </c>
      <c r="C1862" t="s">
        <v>2918</v>
      </c>
      <c r="E1862" s="22">
        <v>13793.76</v>
      </c>
      <c r="F1862" s="22">
        <v>16864.240000000002</v>
      </c>
      <c r="G1862" s="22">
        <f t="shared" si="32"/>
        <v>-3070.4800000000014</v>
      </c>
    </row>
    <row r="1863" spans="1:7" hidden="1" x14ac:dyDescent="0.25">
      <c r="A1863" t="s">
        <v>2919</v>
      </c>
      <c r="B1863" t="s">
        <v>13</v>
      </c>
      <c r="C1863" t="s">
        <v>2918</v>
      </c>
      <c r="E1863" s="22">
        <v>13793.76</v>
      </c>
      <c r="F1863" s="22">
        <v>16864.240000000002</v>
      </c>
      <c r="G1863" s="22">
        <f t="shared" si="32"/>
        <v>-3070.4800000000014</v>
      </c>
    </row>
    <row r="1864" spans="1:7" hidden="1" x14ac:dyDescent="0.25">
      <c r="A1864" t="s">
        <v>1764</v>
      </c>
      <c r="B1864" t="s">
        <v>17</v>
      </c>
      <c r="C1864" t="s">
        <v>1765</v>
      </c>
      <c r="E1864" s="22">
        <v>271433.82</v>
      </c>
      <c r="F1864" s="22">
        <v>335051.65999999997</v>
      </c>
      <c r="G1864" s="22">
        <f t="shared" si="32"/>
        <v>-63617.839999999967</v>
      </c>
    </row>
    <row r="1865" spans="1:7" hidden="1" x14ac:dyDescent="0.25">
      <c r="A1865" t="s">
        <v>1766</v>
      </c>
      <c r="B1865" t="s">
        <v>17</v>
      </c>
      <c r="C1865" t="s">
        <v>1767</v>
      </c>
      <c r="E1865" s="22">
        <v>9084.59</v>
      </c>
      <c r="F1865" s="22">
        <v>12062.74</v>
      </c>
      <c r="G1865" s="22">
        <f t="shared" ref="G1865:G1928" si="33">+E1865-F1865</f>
        <v>-2978.1499999999996</v>
      </c>
    </row>
    <row r="1866" spans="1:7" hidden="1" x14ac:dyDescent="0.25">
      <c r="A1866" t="s">
        <v>1768</v>
      </c>
      <c r="B1866" t="s">
        <v>13</v>
      </c>
      <c r="C1866" t="s">
        <v>1769</v>
      </c>
      <c r="E1866" s="22">
        <v>9084.59</v>
      </c>
      <c r="F1866" s="22">
        <v>12062.74</v>
      </c>
      <c r="G1866" s="22">
        <f t="shared" si="33"/>
        <v>-2978.1499999999996</v>
      </c>
    </row>
    <row r="1867" spans="1:7" hidden="1" x14ac:dyDescent="0.25">
      <c r="A1867" t="s">
        <v>1770</v>
      </c>
      <c r="B1867" t="s">
        <v>17</v>
      </c>
      <c r="C1867" t="s">
        <v>1771</v>
      </c>
      <c r="E1867" s="22">
        <v>147206.48000000001</v>
      </c>
      <c r="F1867" s="22">
        <v>183844.89</v>
      </c>
      <c r="G1867" s="22">
        <f t="shared" si="33"/>
        <v>-36638.410000000003</v>
      </c>
    </row>
    <row r="1868" spans="1:7" hidden="1" x14ac:dyDescent="0.25">
      <c r="A1868" t="s">
        <v>1772</v>
      </c>
      <c r="B1868" t="s">
        <v>13</v>
      </c>
      <c r="C1868" t="s">
        <v>1771</v>
      </c>
      <c r="E1868" s="22">
        <v>147206.48000000001</v>
      </c>
      <c r="F1868" s="22">
        <v>183844.89</v>
      </c>
      <c r="G1868" s="22">
        <f t="shared" si="33"/>
        <v>-36638.410000000003</v>
      </c>
    </row>
    <row r="1869" spans="1:7" hidden="1" x14ac:dyDescent="0.25">
      <c r="A1869" t="s">
        <v>1773</v>
      </c>
      <c r="B1869" t="s">
        <v>17</v>
      </c>
      <c r="C1869" t="s">
        <v>1774</v>
      </c>
      <c r="E1869" s="22">
        <v>115142.75</v>
      </c>
      <c r="F1869" s="22">
        <v>139144.03</v>
      </c>
      <c r="G1869" s="22">
        <f t="shared" si="33"/>
        <v>-24001.279999999999</v>
      </c>
    </row>
    <row r="1870" spans="1:7" hidden="1" x14ac:dyDescent="0.25">
      <c r="A1870" t="s">
        <v>1775</v>
      </c>
      <c r="B1870" t="s">
        <v>13</v>
      </c>
      <c r="C1870" t="s">
        <v>1774</v>
      </c>
      <c r="E1870" s="22">
        <v>115142.75</v>
      </c>
      <c r="F1870" s="22">
        <v>139144.03</v>
      </c>
      <c r="G1870" s="22">
        <f t="shared" si="33"/>
        <v>-24001.279999999999</v>
      </c>
    </row>
    <row r="1871" spans="1:7" hidden="1" x14ac:dyDescent="0.25">
      <c r="A1871" t="s">
        <v>1776</v>
      </c>
      <c r="B1871" t="s">
        <v>17</v>
      </c>
      <c r="C1871" t="s">
        <v>1777</v>
      </c>
      <c r="E1871" s="22">
        <v>73994.16</v>
      </c>
      <c r="F1871" s="22">
        <v>93043.62</v>
      </c>
      <c r="G1871" s="22">
        <f t="shared" si="33"/>
        <v>-19049.459999999992</v>
      </c>
    </row>
    <row r="1872" spans="1:7" hidden="1" x14ac:dyDescent="0.25">
      <c r="A1872" t="s">
        <v>1778</v>
      </c>
      <c r="B1872" t="s">
        <v>17</v>
      </c>
      <c r="C1872" t="s">
        <v>1777</v>
      </c>
      <c r="E1872" s="22">
        <v>73994.16</v>
      </c>
      <c r="F1872" s="22">
        <v>93043.62</v>
      </c>
      <c r="G1872" s="22">
        <f t="shared" si="33"/>
        <v>-19049.459999999992</v>
      </c>
    </row>
    <row r="1873" spans="1:7" hidden="1" x14ac:dyDescent="0.25">
      <c r="A1873" t="s">
        <v>1779</v>
      </c>
      <c r="B1873" t="s">
        <v>13</v>
      </c>
      <c r="C1873" t="s">
        <v>1777</v>
      </c>
      <c r="E1873" s="22">
        <v>73994.16</v>
      </c>
      <c r="F1873" s="22">
        <v>93043.62</v>
      </c>
      <c r="G1873" s="22">
        <f t="shared" si="33"/>
        <v>-19049.459999999992</v>
      </c>
    </row>
    <row r="1874" spans="1:7" hidden="1" x14ac:dyDescent="0.25">
      <c r="A1874" t="s">
        <v>1780</v>
      </c>
      <c r="B1874" t="s">
        <v>17</v>
      </c>
      <c r="C1874" t="s">
        <v>1781</v>
      </c>
      <c r="E1874" s="22">
        <v>43847.64</v>
      </c>
      <c r="F1874" s="22">
        <v>46021.84</v>
      </c>
      <c r="G1874" s="22">
        <f t="shared" si="33"/>
        <v>-2174.1999999999971</v>
      </c>
    </row>
    <row r="1875" spans="1:7" hidden="1" x14ac:dyDescent="0.25">
      <c r="A1875" t="s">
        <v>1782</v>
      </c>
      <c r="B1875" t="s">
        <v>17</v>
      </c>
      <c r="C1875" t="s">
        <v>1781</v>
      </c>
      <c r="E1875" s="22">
        <v>43847.64</v>
      </c>
      <c r="F1875" s="22">
        <v>46021.84</v>
      </c>
      <c r="G1875" s="22">
        <f t="shared" si="33"/>
        <v>-2174.1999999999971</v>
      </c>
    </row>
    <row r="1876" spans="1:7" hidden="1" x14ac:dyDescent="0.25">
      <c r="A1876" t="s">
        <v>1783</v>
      </c>
      <c r="B1876" t="s">
        <v>13</v>
      </c>
      <c r="C1876" t="s">
        <v>1781</v>
      </c>
      <c r="E1876" s="22">
        <v>43847.64</v>
      </c>
      <c r="F1876" s="22">
        <v>46021.84</v>
      </c>
      <c r="G1876" s="22">
        <f t="shared" si="33"/>
        <v>-2174.1999999999971</v>
      </c>
    </row>
    <row r="1877" spans="1:7" hidden="1" x14ac:dyDescent="0.25">
      <c r="A1877" t="s">
        <v>1784</v>
      </c>
      <c r="B1877" t="s">
        <v>17</v>
      </c>
      <c r="C1877" t="s">
        <v>1785</v>
      </c>
      <c r="E1877" s="22">
        <v>105572.73</v>
      </c>
      <c r="F1877" s="22">
        <v>142179.29999999999</v>
      </c>
      <c r="G1877" s="22">
        <f t="shared" si="33"/>
        <v>-36606.569999999992</v>
      </c>
    </row>
    <row r="1878" spans="1:7" hidden="1" x14ac:dyDescent="0.25">
      <c r="A1878" t="s">
        <v>1786</v>
      </c>
      <c r="B1878" t="s">
        <v>17</v>
      </c>
      <c r="C1878" t="s">
        <v>1785</v>
      </c>
      <c r="E1878" s="22">
        <v>105572.73</v>
      </c>
      <c r="F1878" s="22">
        <v>142179.29999999999</v>
      </c>
      <c r="G1878" s="22">
        <f t="shared" si="33"/>
        <v>-36606.569999999992</v>
      </c>
    </row>
    <row r="1879" spans="1:7" hidden="1" x14ac:dyDescent="0.25">
      <c r="A1879" t="s">
        <v>1787</v>
      </c>
      <c r="B1879" t="s">
        <v>13</v>
      </c>
      <c r="C1879" t="s">
        <v>1785</v>
      </c>
      <c r="E1879" s="22">
        <v>105572.73</v>
      </c>
      <c r="F1879" s="22">
        <v>142179.29999999999</v>
      </c>
      <c r="G1879" s="22">
        <f t="shared" si="33"/>
        <v>-36606.569999999992</v>
      </c>
    </row>
    <row r="1880" spans="1:7" hidden="1" x14ac:dyDescent="0.25">
      <c r="A1880" t="s">
        <v>2676</v>
      </c>
      <c r="B1880" t="s">
        <v>17</v>
      </c>
      <c r="C1880" t="s">
        <v>2677</v>
      </c>
      <c r="E1880" s="22">
        <v>58911.23</v>
      </c>
      <c r="F1880" s="22">
        <v>75274.48</v>
      </c>
      <c r="G1880" s="22">
        <f t="shared" si="33"/>
        <v>-16363.249999999993</v>
      </c>
    </row>
    <row r="1881" spans="1:7" hidden="1" x14ac:dyDescent="0.25">
      <c r="A1881" t="s">
        <v>2678</v>
      </c>
      <c r="B1881" t="s">
        <v>17</v>
      </c>
      <c r="C1881" t="s">
        <v>2677</v>
      </c>
      <c r="E1881" s="22">
        <v>58911.23</v>
      </c>
      <c r="F1881" s="22">
        <v>75274.48</v>
      </c>
      <c r="G1881" s="22">
        <f t="shared" si="33"/>
        <v>-16363.249999999993</v>
      </c>
    </row>
    <row r="1882" spans="1:7" hidden="1" x14ac:dyDescent="0.25">
      <c r="A1882" t="s">
        <v>2679</v>
      </c>
      <c r="B1882" t="s">
        <v>13</v>
      </c>
      <c r="C1882" t="s">
        <v>2677</v>
      </c>
      <c r="E1882" s="22">
        <v>58911.23</v>
      </c>
      <c r="F1882" s="22">
        <v>75274.48</v>
      </c>
      <c r="G1882" s="22">
        <f t="shared" si="33"/>
        <v>-16363.249999999993</v>
      </c>
    </row>
    <row r="1883" spans="1:7" hidden="1" x14ac:dyDescent="0.25">
      <c r="A1883" t="s">
        <v>2680</v>
      </c>
      <c r="B1883" t="s">
        <v>17</v>
      </c>
      <c r="C1883" t="s">
        <v>105</v>
      </c>
      <c r="E1883" s="22">
        <v>174337.31</v>
      </c>
      <c r="F1883" s="22">
        <v>233045.6</v>
      </c>
      <c r="G1883" s="22">
        <f t="shared" si="33"/>
        <v>-58708.290000000008</v>
      </c>
    </row>
    <row r="1884" spans="1:7" hidden="1" x14ac:dyDescent="0.25">
      <c r="A1884" t="s">
        <v>2681</v>
      </c>
      <c r="B1884" t="s">
        <v>17</v>
      </c>
      <c r="C1884" t="s">
        <v>105</v>
      </c>
      <c r="E1884" s="22">
        <v>174337.31</v>
      </c>
      <c r="F1884" s="22">
        <v>233045.6</v>
      </c>
      <c r="G1884" s="22">
        <f t="shared" si="33"/>
        <v>-58708.290000000008</v>
      </c>
    </row>
    <row r="1885" spans="1:7" hidden="1" x14ac:dyDescent="0.25">
      <c r="A1885" t="s">
        <v>2682</v>
      </c>
      <c r="B1885" t="s">
        <v>13</v>
      </c>
      <c r="C1885" t="s">
        <v>105</v>
      </c>
      <c r="E1885" s="22">
        <v>174337.31</v>
      </c>
      <c r="F1885" s="22">
        <v>233045.6</v>
      </c>
      <c r="G1885" s="22">
        <f t="shared" si="33"/>
        <v>-58708.290000000008</v>
      </c>
    </row>
    <row r="1886" spans="1:7" hidden="1" x14ac:dyDescent="0.25">
      <c r="A1886" t="s">
        <v>3508</v>
      </c>
      <c r="B1886" t="s">
        <v>17</v>
      </c>
      <c r="C1886" t="s">
        <v>3509</v>
      </c>
      <c r="E1886" s="22">
        <v>23930.83</v>
      </c>
      <c r="F1886" s="22">
        <v>41563.040000000001</v>
      </c>
      <c r="G1886" s="22">
        <f t="shared" si="33"/>
        <v>-17632.21</v>
      </c>
    </row>
    <row r="1887" spans="1:7" hidden="1" x14ac:dyDescent="0.25">
      <c r="A1887" t="s">
        <v>3510</v>
      </c>
      <c r="B1887" t="s">
        <v>17</v>
      </c>
      <c r="C1887" t="s">
        <v>3511</v>
      </c>
      <c r="E1887" s="22">
        <v>14492.75</v>
      </c>
      <c r="F1887" s="22">
        <v>14492.75</v>
      </c>
      <c r="G1887" s="22">
        <f t="shared" si="33"/>
        <v>0</v>
      </c>
    </row>
    <row r="1888" spans="1:7" hidden="1" x14ac:dyDescent="0.25">
      <c r="A1888" t="s">
        <v>3579</v>
      </c>
      <c r="B1888" t="s">
        <v>17</v>
      </c>
      <c r="C1888" t="s">
        <v>3580</v>
      </c>
      <c r="E1888" s="22">
        <v>7000</v>
      </c>
      <c r="F1888" s="22">
        <v>7000</v>
      </c>
      <c r="G1888" s="22">
        <f t="shared" si="33"/>
        <v>0</v>
      </c>
    </row>
    <row r="1889" spans="1:7" hidden="1" x14ac:dyDescent="0.25">
      <c r="A1889" t="s">
        <v>3581</v>
      </c>
      <c r="B1889" t="s">
        <v>13</v>
      </c>
      <c r="C1889" t="s">
        <v>3582</v>
      </c>
      <c r="E1889" s="22">
        <v>7000</v>
      </c>
      <c r="F1889" s="22">
        <v>7000</v>
      </c>
      <c r="G1889" s="22">
        <f t="shared" si="33"/>
        <v>0</v>
      </c>
    </row>
    <row r="1890" spans="1:7" hidden="1" x14ac:dyDescent="0.25">
      <c r="A1890" t="s">
        <v>3531</v>
      </c>
      <c r="B1890" t="s">
        <v>17</v>
      </c>
      <c r="C1890" t="s">
        <v>3532</v>
      </c>
      <c r="E1890" s="22">
        <v>5648.44</v>
      </c>
      <c r="F1890" s="22">
        <v>5648.44</v>
      </c>
      <c r="G1890" s="22">
        <f t="shared" si="33"/>
        <v>0</v>
      </c>
    </row>
    <row r="1891" spans="1:7" hidden="1" x14ac:dyDescent="0.25">
      <c r="A1891" t="s">
        <v>3533</v>
      </c>
      <c r="B1891" t="s">
        <v>13</v>
      </c>
      <c r="C1891" t="s">
        <v>3534</v>
      </c>
      <c r="E1891" s="22">
        <v>2984.81</v>
      </c>
      <c r="F1891" s="22">
        <v>2984.81</v>
      </c>
      <c r="G1891" s="22">
        <f t="shared" si="33"/>
        <v>0</v>
      </c>
    </row>
    <row r="1892" spans="1:7" hidden="1" x14ac:dyDescent="0.25">
      <c r="A1892" t="s">
        <v>3535</v>
      </c>
      <c r="B1892" t="s">
        <v>13</v>
      </c>
      <c r="C1892" t="s">
        <v>3515</v>
      </c>
      <c r="E1892" s="22">
        <v>2663.63</v>
      </c>
      <c r="F1892" s="22">
        <v>2663.63</v>
      </c>
      <c r="G1892" s="22">
        <f t="shared" si="33"/>
        <v>0</v>
      </c>
    </row>
    <row r="1893" spans="1:7" hidden="1" x14ac:dyDescent="0.25">
      <c r="A1893" t="s">
        <v>3512</v>
      </c>
      <c r="B1893" t="s">
        <v>17</v>
      </c>
      <c r="C1893" t="s">
        <v>3513</v>
      </c>
      <c r="E1893" s="22">
        <v>1073.1300000000001</v>
      </c>
      <c r="F1893" s="22">
        <v>1073.1300000000001</v>
      </c>
      <c r="G1893" s="22">
        <f t="shared" si="33"/>
        <v>0</v>
      </c>
    </row>
    <row r="1894" spans="1:7" hidden="1" x14ac:dyDescent="0.25">
      <c r="A1894" t="s">
        <v>3536</v>
      </c>
      <c r="B1894" t="s">
        <v>13</v>
      </c>
      <c r="C1894" t="s">
        <v>3537</v>
      </c>
      <c r="E1894" s="22">
        <v>898.13</v>
      </c>
      <c r="F1894" s="22">
        <v>898.13</v>
      </c>
      <c r="G1894" s="22">
        <f t="shared" si="33"/>
        <v>0</v>
      </c>
    </row>
    <row r="1895" spans="1:7" hidden="1" x14ac:dyDescent="0.25">
      <c r="A1895" t="s">
        <v>3514</v>
      </c>
      <c r="B1895" t="s">
        <v>13</v>
      </c>
      <c r="C1895" t="s">
        <v>3515</v>
      </c>
      <c r="E1895" s="22">
        <v>175</v>
      </c>
      <c r="F1895" s="22">
        <v>175</v>
      </c>
      <c r="G1895" s="22">
        <f t="shared" si="33"/>
        <v>0</v>
      </c>
    </row>
    <row r="1896" spans="1:7" hidden="1" x14ac:dyDescent="0.25">
      <c r="A1896" t="s">
        <v>3538</v>
      </c>
      <c r="B1896" t="s">
        <v>17</v>
      </c>
      <c r="C1896" t="s">
        <v>3539</v>
      </c>
      <c r="E1896" s="22">
        <v>771.18</v>
      </c>
      <c r="F1896" s="22">
        <v>771.18</v>
      </c>
      <c r="G1896" s="22">
        <f t="shared" si="33"/>
        <v>0</v>
      </c>
    </row>
    <row r="1897" spans="1:7" hidden="1" x14ac:dyDescent="0.25">
      <c r="A1897" t="s">
        <v>3540</v>
      </c>
      <c r="B1897" t="s">
        <v>13</v>
      </c>
      <c r="C1897" t="s">
        <v>3541</v>
      </c>
      <c r="E1897" s="22">
        <v>771.18</v>
      </c>
      <c r="F1897" s="22">
        <v>771.18</v>
      </c>
      <c r="G1897" s="22">
        <f t="shared" si="33"/>
        <v>0</v>
      </c>
    </row>
    <row r="1898" spans="1:7" hidden="1" x14ac:dyDescent="0.25">
      <c r="A1898" t="s">
        <v>3542</v>
      </c>
      <c r="B1898" t="s">
        <v>17</v>
      </c>
      <c r="C1898" t="s">
        <v>3543</v>
      </c>
      <c r="E1898" s="22">
        <v>9438.08</v>
      </c>
      <c r="F1898" s="22">
        <v>27070.29</v>
      </c>
      <c r="G1898" s="22">
        <f t="shared" si="33"/>
        <v>-17632.21</v>
      </c>
    </row>
    <row r="1899" spans="1:7" hidden="1" x14ac:dyDescent="0.25">
      <c r="A1899" t="s">
        <v>3544</v>
      </c>
      <c r="B1899" t="s">
        <v>17</v>
      </c>
      <c r="C1899" t="s">
        <v>3543</v>
      </c>
      <c r="E1899" s="22">
        <v>9438.08</v>
      </c>
      <c r="F1899" s="22">
        <v>27070.29</v>
      </c>
      <c r="G1899" s="22">
        <f t="shared" si="33"/>
        <v>-17632.21</v>
      </c>
    </row>
    <row r="1900" spans="1:7" hidden="1" x14ac:dyDescent="0.25">
      <c r="A1900" t="s">
        <v>3545</v>
      </c>
      <c r="B1900" t="s">
        <v>13</v>
      </c>
      <c r="C1900" t="s">
        <v>3546</v>
      </c>
      <c r="E1900" s="22">
        <v>5766.54</v>
      </c>
      <c r="F1900" s="22">
        <v>23398.75</v>
      </c>
      <c r="G1900" s="22">
        <f t="shared" si="33"/>
        <v>-17632.21</v>
      </c>
    </row>
    <row r="1901" spans="1:7" hidden="1" x14ac:dyDescent="0.25">
      <c r="A1901" t="s">
        <v>3583</v>
      </c>
      <c r="B1901" t="s">
        <v>13</v>
      </c>
      <c r="C1901" t="s">
        <v>3789</v>
      </c>
      <c r="E1901" s="22">
        <v>3671.54</v>
      </c>
      <c r="F1901" s="22">
        <v>3671.54</v>
      </c>
      <c r="G1901" s="22">
        <f t="shared" si="33"/>
        <v>0</v>
      </c>
    </row>
    <row r="1902" spans="1:7" hidden="1" x14ac:dyDescent="0.25">
      <c r="A1902" t="s">
        <v>2794</v>
      </c>
      <c r="B1902" t="s">
        <v>17</v>
      </c>
      <c r="C1902" t="s">
        <v>2795</v>
      </c>
      <c r="E1902" s="22">
        <v>505199.9</v>
      </c>
      <c r="F1902" s="22">
        <v>631499.86</v>
      </c>
      <c r="G1902" s="22">
        <f t="shared" si="33"/>
        <v>-126299.95999999996</v>
      </c>
    </row>
    <row r="1903" spans="1:7" hidden="1" x14ac:dyDescent="0.25">
      <c r="A1903" t="s">
        <v>2796</v>
      </c>
      <c r="B1903" t="s">
        <v>17</v>
      </c>
      <c r="C1903" t="s">
        <v>2820</v>
      </c>
      <c r="E1903" s="22">
        <v>505199.9</v>
      </c>
      <c r="F1903" s="22">
        <v>631499.86</v>
      </c>
      <c r="G1903" s="22">
        <f t="shared" si="33"/>
        <v>-126299.95999999996</v>
      </c>
    </row>
    <row r="1904" spans="1:7" hidden="1" x14ac:dyDescent="0.25">
      <c r="A1904" t="s">
        <v>2798</v>
      </c>
      <c r="B1904" t="s">
        <v>17</v>
      </c>
      <c r="C1904" t="s">
        <v>2797</v>
      </c>
      <c r="E1904" s="22">
        <v>505199.9</v>
      </c>
      <c r="F1904" s="22">
        <v>631499.86</v>
      </c>
      <c r="G1904" s="22">
        <f t="shared" si="33"/>
        <v>-126299.95999999996</v>
      </c>
    </row>
    <row r="1905" spans="1:7" hidden="1" x14ac:dyDescent="0.25">
      <c r="A1905" t="s">
        <v>2799</v>
      </c>
      <c r="B1905" t="s">
        <v>13</v>
      </c>
      <c r="C1905" t="s">
        <v>2797</v>
      </c>
      <c r="E1905" s="22">
        <v>505199.9</v>
      </c>
      <c r="F1905" s="22">
        <v>631499.86</v>
      </c>
      <c r="G1905" s="22">
        <f t="shared" si="33"/>
        <v>-126299.95999999996</v>
      </c>
    </row>
    <row r="1906" spans="1:7" hidden="1" x14ac:dyDescent="0.25">
      <c r="A1906" t="s">
        <v>485</v>
      </c>
      <c r="B1906" t="s">
        <v>17</v>
      </c>
      <c r="C1906" t="s">
        <v>486</v>
      </c>
      <c r="E1906" s="22">
        <v>638310.92000000004</v>
      </c>
      <c r="F1906" s="22">
        <v>777032.84</v>
      </c>
      <c r="G1906" s="22">
        <f t="shared" si="33"/>
        <v>-138721.91999999993</v>
      </c>
    </row>
    <row r="1907" spans="1:7" hidden="1" x14ac:dyDescent="0.25">
      <c r="A1907" t="s">
        <v>487</v>
      </c>
      <c r="B1907" t="s">
        <v>17</v>
      </c>
      <c r="C1907" t="s">
        <v>486</v>
      </c>
      <c r="E1907" s="22">
        <v>638310.92000000004</v>
      </c>
      <c r="F1907" s="22">
        <v>777032.84</v>
      </c>
      <c r="G1907" s="22">
        <f t="shared" si="33"/>
        <v>-138721.91999999993</v>
      </c>
    </row>
    <row r="1908" spans="1:7" hidden="1" x14ac:dyDescent="0.25">
      <c r="A1908" t="s">
        <v>488</v>
      </c>
      <c r="B1908" t="s">
        <v>17</v>
      </c>
      <c r="C1908" t="s">
        <v>489</v>
      </c>
      <c r="E1908" s="22">
        <v>528997.99</v>
      </c>
      <c r="F1908" s="22">
        <v>639496.88</v>
      </c>
      <c r="G1908" s="22">
        <f t="shared" si="33"/>
        <v>-110498.89000000001</v>
      </c>
    </row>
    <row r="1909" spans="1:7" hidden="1" x14ac:dyDescent="0.25">
      <c r="A1909" t="s">
        <v>490</v>
      </c>
      <c r="B1909" t="s">
        <v>17</v>
      </c>
      <c r="C1909" t="s">
        <v>491</v>
      </c>
      <c r="E1909" s="22">
        <v>528997.99</v>
      </c>
      <c r="F1909" s="22">
        <v>639496.88</v>
      </c>
      <c r="G1909" s="22">
        <f t="shared" si="33"/>
        <v>-110498.89000000001</v>
      </c>
    </row>
    <row r="1910" spans="1:7" hidden="1" x14ac:dyDescent="0.25">
      <c r="A1910" t="s">
        <v>492</v>
      </c>
      <c r="B1910" t="s">
        <v>17</v>
      </c>
      <c r="C1910" t="s">
        <v>491</v>
      </c>
      <c r="E1910" s="22">
        <v>528997.99</v>
      </c>
      <c r="F1910" s="22">
        <v>639496.88</v>
      </c>
      <c r="G1910" s="22">
        <f t="shared" si="33"/>
        <v>-110498.89000000001</v>
      </c>
    </row>
    <row r="1911" spans="1:7" hidden="1" x14ac:dyDescent="0.25">
      <c r="A1911" t="s">
        <v>1788</v>
      </c>
      <c r="B1911" t="s">
        <v>17</v>
      </c>
      <c r="C1911" t="s">
        <v>491</v>
      </c>
      <c r="E1911" s="22">
        <v>528997.99</v>
      </c>
      <c r="F1911" s="22">
        <v>639496.88</v>
      </c>
      <c r="G1911" s="22">
        <f t="shared" si="33"/>
        <v>-110498.89000000001</v>
      </c>
    </row>
    <row r="1912" spans="1:7" hidden="1" x14ac:dyDescent="0.25">
      <c r="A1912" t="s">
        <v>1789</v>
      </c>
      <c r="B1912" t="s">
        <v>17</v>
      </c>
      <c r="C1912" t="s">
        <v>491</v>
      </c>
      <c r="E1912" s="22">
        <v>528997.99</v>
      </c>
      <c r="F1912" s="22">
        <v>639496.88</v>
      </c>
      <c r="G1912" s="22">
        <f t="shared" si="33"/>
        <v>-110498.89000000001</v>
      </c>
    </row>
    <row r="1913" spans="1:7" hidden="1" x14ac:dyDescent="0.25">
      <c r="A1913" t="s">
        <v>1790</v>
      </c>
      <c r="B1913" t="s">
        <v>17</v>
      </c>
      <c r="C1913" t="s">
        <v>491</v>
      </c>
      <c r="E1913" s="22">
        <v>528997.99</v>
      </c>
      <c r="F1913" s="22">
        <v>639496.88</v>
      </c>
      <c r="G1913" s="22">
        <f t="shared" si="33"/>
        <v>-110498.89000000001</v>
      </c>
    </row>
    <row r="1914" spans="1:7" hidden="1" x14ac:dyDescent="0.25">
      <c r="A1914" t="s">
        <v>1791</v>
      </c>
      <c r="B1914" t="s">
        <v>13</v>
      </c>
      <c r="C1914" t="s">
        <v>491</v>
      </c>
      <c r="E1914" s="22">
        <v>2992.03</v>
      </c>
      <c r="F1914" s="22">
        <v>3700.03</v>
      </c>
      <c r="G1914" s="22">
        <f t="shared" si="33"/>
        <v>-708</v>
      </c>
    </row>
    <row r="1915" spans="1:7" hidden="1" x14ac:dyDescent="0.25">
      <c r="A1915" t="s">
        <v>1792</v>
      </c>
      <c r="B1915" t="s">
        <v>13</v>
      </c>
      <c r="C1915" t="s">
        <v>1793</v>
      </c>
      <c r="E1915" s="22">
        <v>247545.77</v>
      </c>
      <c r="F1915" s="22">
        <v>306325.34000000003</v>
      </c>
      <c r="G1915" s="22">
        <f t="shared" si="33"/>
        <v>-58779.570000000036</v>
      </c>
    </row>
    <row r="1916" spans="1:7" hidden="1" x14ac:dyDescent="0.25">
      <c r="A1916" t="s">
        <v>1794</v>
      </c>
      <c r="B1916" t="s">
        <v>13</v>
      </c>
      <c r="C1916" t="s">
        <v>1795</v>
      </c>
      <c r="E1916" s="22">
        <v>155118.41</v>
      </c>
      <c r="F1916" s="22">
        <v>176364.92</v>
      </c>
      <c r="G1916" s="22">
        <f t="shared" si="33"/>
        <v>-21246.510000000009</v>
      </c>
    </row>
    <row r="1917" spans="1:7" hidden="1" x14ac:dyDescent="0.25">
      <c r="A1917" t="s">
        <v>1796</v>
      </c>
      <c r="B1917" t="s">
        <v>13</v>
      </c>
      <c r="C1917" t="s">
        <v>1797</v>
      </c>
      <c r="E1917" s="22">
        <v>123341.78</v>
      </c>
      <c r="F1917" s="22">
        <v>153106.59</v>
      </c>
      <c r="G1917" s="22">
        <f t="shared" si="33"/>
        <v>-29764.809999999998</v>
      </c>
    </row>
    <row r="1918" spans="1:7" hidden="1" x14ac:dyDescent="0.25">
      <c r="A1918" t="s">
        <v>493</v>
      </c>
      <c r="B1918" t="s">
        <v>17</v>
      </c>
      <c r="C1918" t="s">
        <v>494</v>
      </c>
      <c r="E1918" s="22">
        <v>109312.93</v>
      </c>
      <c r="F1918" s="22">
        <v>137535.96</v>
      </c>
      <c r="G1918" s="22">
        <f t="shared" si="33"/>
        <v>-28223.03</v>
      </c>
    </row>
    <row r="1919" spans="1:7" hidden="1" x14ac:dyDescent="0.25">
      <c r="A1919" t="s">
        <v>495</v>
      </c>
      <c r="B1919" t="s">
        <v>17</v>
      </c>
      <c r="C1919" t="s">
        <v>3736</v>
      </c>
      <c r="E1919" s="22">
        <v>109312.93</v>
      </c>
      <c r="F1919" s="22">
        <v>137535.96</v>
      </c>
      <c r="G1919" s="22">
        <f t="shared" si="33"/>
        <v>-28223.03</v>
      </c>
    </row>
    <row r="1920" spans="1:7" hidden="1" x14ac:dyDescent="0.25">
      <c r="A1920" t="s">
        <v>496</v>
      </c>
      <c r="B1920" t="s">
        <v>17</v>
      </c>
      <c r="C1920" t="s">
        <v>3736</v>
      </c>
      <c r="E1920" s="22">
        <v>109312.93</v>
      </c>
      <c r="F1920" s="22">
        <v>137535.96</v>
      </c>
      <c r="G1920" s="22">
        <f t="shared" si="33"/>
        <v>-28223.03</v>
      </c>
    </row>
    <row r="1921" spans="1:7" hidden="1" x14ac:dyDescent="0.25">
      <c r="A1921" t="s">
        <v>1798</v>
      </c>
      <c r="B1921" t="s">
        <v>17</v>
      </c>
      <c r="C1921" t="s">
        <v>3736</v>
      </c>
      <c r="E1921" s="22">
        <v>109312.93</v>
      </c>
      <c r="F1921" s="22">
        <v>137535.96</v>
      </c>
      <c r="G1921" s="22">
        <f t="shared" si="33"/>
        <v>-28223.03</v>
      </c>
    </row>
    <row r="1922" spans="1:7" hidden="1" x14ac:dyDescent="0.25">
      <c r="A1922" t="s">
        <v>1799</v>
      </c>
      <c r="B1922" t="s">
        <v>17</v>
      </c>
      <c r="C1922" t="s">
        <v>3736</v>
      </c>
      <c r="E1922" s="22">
        <v>109312.93</v>
      </c>
      <c r="F1922" s="22">
        <v>137535.96</v>
      </c>
      <c r="G1922" s="22">
        <f t="shared" si="33"/>
        <v>-28223.03</v>
      </c>
    </row>
    <row r="1923" spans="1:7" hidden="1" x14ac:dyDescent="0.25">
      <c r="A1923" t="s">
        <v>1800</v>
      </c>
      <c r="B1923" t="s">
        <v>17</v>
      </c>
      <c r="C1923" t="s">
        <v>3736</v>
      </c>
      <c r="E1923" s="22">
        <v>109312.93</v>
      </c>
      <c r="F1923" s="22">
        <v>137535.96</v>
      </c>
      <c r="G1923" s="22">
        <f t="shared" si="33"/>
        <v>-28223.03</v>
      </c>
    </row>
    <row r="1924" spans="1:7" hidden="1" x14ac:dyDescent="0.25">
      <c r="A1924" t="s">
        <v>1801</v>
      </c>
      <c r="B1924" t="s">
        <v>13</v>
      </c>
      <c r="C1924" t="s">
        <v>3736</v>
      </c>
      <c r="E1924" s="22">
        <v>109312.93</v>
      </c>
      <c r="F1924" s="22">
        <v>137535.96</v>
      </c>
      <c r="G1924" s="22">
        <f t="shared" si="33"/>
        <v>-28223.03</v>
      </c>
    </row>
    <row r="1925" spans="1:7" hidden="1" x14ac:dyDescent="0.25">
      <c r="A1925" t="s">
        <v>3584</v>
      </c>
      <c r="B1925" t="s">
        <v>17</v>
      </c>
      <c r="C1925" t="s">
        <v>3585</v>
      </c>
      <c r="E1925" s="22">
        <v>30140.83</v>
      </c>
      <c r="F1925" s="22">
        <v>30140.83</v>
      </c>
      <c r="G1925" s="22">
        <f t="shared" si="33"/>
        <v>0</v>
      </c>
    </row>
    <row r="1926" spans="1:7" hidden="1" x14ac:dyDescent="0.25">
      <c r="A1926" t="s">
        <v>3586</v>
      </c>
      <c r="B1926" t="s">
        <v>17</v>
      </c>
      <c r="C1926" t="s">
        <v>3587</v>
      </c>
      <c r="E1926" s="22">
        <v>30140.83</v>
      </c>
      <c r="F1926" s="22">
        <v>30140.83</v>
      </c>
      <c r="G1926" s="22">
        <f t="shared" si="33"/>
        <v>0</v>
      </c>
    </row>
    <row r="1927" spans="1:7" hidden="1" x14ac:dyDescent="0.25">
      <c r="A1927" t="s">
        <v>2704</v>
      </c>
      <c r="B1927" t="s">
        <v>17</v>
      </c>
      <c r="C1927" t="s">
        <v>3587</v>
      </c>
      <c r="E1927" s="22">
        <v>30140.83</v>
      </c>
      <c r="F1927" s="22">
        <v>30140.83</v>
      </c>
      <c r="G1927" s="22">
        <f t="shared" si="33"/>
        <v>0</v>
      </c>
    </row>
    <row r="1928" spans="1:7" hidden="1" x14ac:dyDescent="0.25">
      <c r="A1928" t="s">
        <v>3588</v>
      </c>
      <c r="B1928" t="s">
        <v>17</v>
      </c>
      <c r="C1928" t="s">
        <v>180</v>
      </c>
      <c r="E1928" s="22">
        <v>842.6</v>
      </c>
      <c r="F1928" s="22">
        <v>842.6</v>
      </c>
      <c r="G1928" s="22">
        <f t="shared" si="33"/>
        <v>0</v>
      </c>
    </row>
    <row r="1929" spans="1:7" hidden="1" x14ac:dyDescent="0.25">
      <c r="A1929" t="s">
        <v>3589</v>
      </c>
      <c r="B1929" t="s">
        <v>17</v>
      </c>
      <c r="C1929" t="s">
        <v>3661</v>
      </c>
      <c r="E1929" s="22">
        <v>842.6</v>
      </c>
      <c r="F1929" s="22">
        <v>842.6</v>
      </c>
      <c r="G1929" s="22">
        <f t="shared" ref="G1929:G1992" si="34">+E1929-F1929</f>
        <v>0</v>
      </c>
    </row>
    <row r="1930" spans="1:7" hidden="1" x14ac:dyDescent="0.25">
      <c r="A1930" t="s">
        <v>3590</v>
      </c>
      <c r="B1930" t="s">
        <v>17</v>
      </c>
      <c r="C1930" t="s">
        <v>3661</v>
      </c>
      <c r="E1930" s="22">
        <v>842.6</v>
      </c>
      <c r="F1930" s="22">
        <v>842.6</v>
      </c>
      <c r="G1930" s="22">
        <f t="shared" si="34"/>
        <v>0</v>
      </c>
    </row>
    <row r="1931" spans="1:7" hidden="1" x14ac:dyDescent="0.25">
      <c r="A1931" t="s">
        <v>3591</v>
      </c>
      <c r="B1931" t="s">
        <v>17</v>
      </c>
      <c r="C1931" t="s">
        <v>3661</v>
      </c>
      <c r="E1931" s="22">
        <v>842.6</v>
      </c>
      <c r="F1931" s="22">
        <v>842.6</v>
      </c>
      <c r="G1931" s="22">
        <f t="shared" si="34"/>
        <v>0</v>
      </c>
    </row>
    <row r="1932" spans="1:7" hidden="1" x14ac:dyDescent="0.25">
      <c r="A1932" t="s">
        <v>3592</v>
      </c>
      <c r="B1932" t="s">
        <v>17</v>
      </c>
      <c r="C1932" t="s">
        <v>3661</v>
      </c>
      <c r="E1932" s="22">
        <v>842.6</v>
      </c>
      <c r="F1932" s="22">
        <v>842.6</v>
      </c>
      <c r="G1932" s="22">
        <f t="shared" si="34"/>
        <v>0</v>
      </c>
    </row>
    <row r="1933" spans="1:7" hidden="1" x14ac:dyDescent="0.25">
      <c r="A1933" t="s">
        <v>3593</v>
      </c>
      <c r="B1933" t="s">
        <v>17</v>
      </c>
      <c r="C1933" t="s">
        <v>3661</v>
      </c>
      <c r="E1933" s="22">
        <v>842.6</v>
      </c>
      <c r="F1933" s="22">
        <v>842.6</v>
      </c>
      <c r="G1933" s="22">
        <f t="shared" si="34"/>
        <v>0</v>
      </c>
    </row>
    <row r="1934" spans="1:7" hidden="1" x14ac:dyDescent="0.25">
      <c r="A1934" t="s">
        <v>3594</v>
      </c>
      <c r="B1934" t="s">
        <v>13</v>
      </c>
      <c r="C1934" t="s">
        <v>3661</v>
      </c>
      <c r="E1934" s="22">
        <v>842.6</v>
      </c>
      <c r="F1934" s="22">
        <v>842.6</v>
      </c>
      <c r="G1934" s="22">
        <f t="shared" si="34"/>
        <v>0</v>
      </c>
    </row>
    <row r="1935" spans="1:7" hidden="1" x14ac:dyDescent="0.25">
      <c r="A1935" t="s">
        <v>3595</v>
      </c>
      <c r="B1935" t="s">
        <v>17</v>
      </c>
      <c r="C1935" t="s">
        <v>105</v>
      </c>
      <c r="E1935" s="22">
        <v>29298.23</v>
      </c>
      <c r="F1935" s="22">
        <v>29298.23</v>
      </c>
      <c r="G1935" s="22">
        <f t="shared" si="34"/>
        <v>0</v>
      </c>
    </row>
    <row r="1936" spans="1:7" hidden="1" x14ac:dyDescent="0.25">
      <c r="A1936" t="s">
        <v>3596</v>
      </c>
      <c r="B1936" t="s">
        <v>17</v>
      </c>
      <c r="C1936" t="s">
        <v>105</v>
      </c>
      <c r="E1936" s="22">
        <v>29298.23</v>
      </c>
      <c r="F1936" s="22">
        <v>29298.23</v>
      </c>
      <c r="G1936" s="22">
        <f t="shared" si="34"/>
        <v>0</v>
      </c>
    </row>
    <row r="1937" spans="1:7" hidden="1" x14ac:dyDescent="0.25">
      <c r="A1937" t="s">
        <v>3597</v>
      </c>
      <c r="B1937" t="s">
        <v>17</v>
      </c>
      <c r="C1937" t="s">
        <v>105</v>
      </c>
      <c r="E1937" s="22">
        <v>29298.23</v>
      </c>
      <c r="F1937" s="22">
        <v>29298.23</v>
      </c>
      <c r="G1937" s="22">
        <f t="shared" si="34"/>
        <v>0</v>
      </c>
    </row>
    <row r="1938" spans="1:7" hidden="1" x14ac:dyDescent="0.25">
      <c r="A1938" t="s">
        <v>3598</v>
      </c>
      <c r="B1938" t="s">
        <v>17</v>
      </c>
      <c r="C1938" t="s">
        <v>105</v>
      </c>
      <c r="E1938" s="22">
        <v>29298.23</v>
      </c>
      <c r="F1938" s="22">
        <v>29298.23</v>
      </c>
      <c r="G1938" s="22">
        <f t="shared" si="34"/>
        <v>0</v>
      </c>
    </row>
    <row r="1939" spans="1:7" hidden="1" x14ac:dyDescent="0.25">
      <c r="A1939" t="s">
        <v>3599</v>
      </c>
      <c r="B1939" t="s">
        <v>17</v>
      </c>
      <c r="C1939" t="s">
        <v>105</v>
      </c>
      <c r="E1939" s="22">
        <v>29298.23</v>
      </c>
      <c r="F1939" s="22">
        <v>29298.23</v>
      </c>
      <c r="G1939" s="22">
        <f t="shared" si="34"/>
        <v>0</v>
      </c>
    </row>
    <row r="1940" spans="1:7" hidden="1" x14ac:dyDescent="0.25">
      <c r="A1940" t="s">
        <v>3600</v>
      </c>
      <c r="B1940" t="s">
        <v>17</v>
      </c>
      <c r="C1940" t="s">
        <v>105</v>
      </c>
      <c r="E1940" s="22">
        <v>29298.23</v>
      </c>
      <c r="F1940" s="22">
        <v>29298.23</v>
      </c>
      <c r="G1940" s="22">
        <f t="shared" si="34"/>
        <v>0</v>
      </c>
    </row>
    <row r="1941" spans="1:7" hidden="1" x14ac:dyDescent="0.25">
      <c r="A1941" t="s">
        <v>3601</v>
      </c>
      <c r="B1941" t="s">
        <v>13</v>
      </c>
      <c r="C1941" t="s">
        <v>105</v>
      </c>
      <c r="E1941" s="22">
        <v>29298.23</v>
      </c>
      <c r="F1941" s="22">
        <v>29298.23</v>
      </c>
      <c r="G1941" s="22">
        <f t="shared" si="34"/>
        <v>0</v>
      </c>
    </row>
    <row r="1942" spans="1:7" hidden="1" x14ac:dyDescent="0.25">
      <c r="A1942" t="s">
        <v>2778</v>
      </c>
      <c r="B1942" t="s">
        <v>17</v>
      </c>
      <c r="C1942" t="s">
        <v>2779</v>
      </c>
      <c r="E1942" s="22">
        <v>171231.09</v>
      </c>
      <c r="F1942" s="22">
        <v>186231.09</v>
      </c>
      <c r="G1942" s="22">
        <f t="shared" si="34"/>
        <v>-15000</v>
      </c>
    </row>
    <row r="1943" spans="1:7" hidden="1" x14ac:dyDescent="0.25">
      <c r="A1943" t="s">
        <v>2780</v>
      </c>
      <c r="B1943" t="s">
        <v>17</v>
      </c>
      <c r="C1943" t="s">
        <v>255</v>
      </c>
      <c r="E1943" s="22">
        <v>171231.09</v>
      </c>
      <c r="F1943" s="22">
        <v>186231.09</v>
      </c>
      <c r="G1943" s="22">
        <f t="shared" si="34"/>
        <v>-15000</v>
      </c>
    </row>
    <row r="1944" spans="1:7" hidden="1" x14ac:dyDescent="0.25">
      <c r="A1944" t="s">
        <v>2706</v>
      </c>
      <c r="B1944" t="s">
        <v>17</v>
      </c>
      <c r="C1944" t="s">
        <v>255</v>
      </c>
      <c r="E1944" s="22">
        <v>171231.09</v>
      </c>
      <c r="F1944" s="22">
        <v>186231.09</v>
      </c>
      <c r="G1944" s="22">
        <f t="shared" si="34"/>
        <v>-15000</v>
      </c>
    </row>
    <row r="1945" spans="1:7" hidden="1" x14ac:dyDescent="0.25">
      <c r="A1945" t="s">
        <v>2781</v>
      </c>
      <c r="B1945" t="s">
        <v>17</v>
      </c>
      <c r="C1945" t="s">
        <v>255</v>
      </c>
      <c r="E1945" s="22">
        <v>171231.09</v>
      </c>
      <c r="F1945" s="22">
        <v>186231.09</v>
      </c>
      <c r="G1945" s="22">
        <f t="shared" si="34"/>
        <v>-15000</v>
      </c>
    </row>
    <row r="1946" spans="1:7" hidden="1" x14ac:dyDescent="0.25">
      <c r="A1946" t="s">
        <v>2782</v>
      </c>
      <c r="B1946" t="s">
        <v>17</v>
      </c>
      <c r="C1946" t="s">
        <v>255</v>
      </c>
      <c r="E1946" s="22">
        <v>171231.09</v>
      </c>
      <c r="F1946" s="22">
        <v>186231.09</v>
      </c>
      <c r="G1946" s="22">
        <f t="shared" si="34"/>
        <v>-15000</v>
      </c>
    </row>
    <row r="1947" spans="1:7" hidden="1" x14ac:dyDescent="0.25">
      <c r="A1947" t="s">
        <v>2783</v>
      </c>
      <c r="B1947" t="s">
        <v>17</v>
      </c>
      <c r="C1947" t="s">
        <v>255</v>
      </c>
      <c r="E1947" s="22">
        <v>171231.09</v>
      </c>
      <c r="F1947" s="22">
        <v>186231.09</v>
      </c>
      <c r="G1947" s="22">
        <f t="shared" si="34"/>
        <v>-15000</v>
      </c>
    </row>
    <row r="1948" spans="1:7" hidden="1" x14ac:dyDescent="0.25">
      <c r="A1948" t="s">
        <v>2784</v>
      </c>
      <c r="B1948" t="s">
        <v>17</v>
      </c>
      <c r="C1948" t="s">
        <v>255</v>
      </c>
      <c r="E1948" s="22">
        <v>171231.09</v>
      </c>
      <c r="F1948" s="22">
        <v>186231.09</v>
      </c>
      <c r="G1948" s="22">
        <f t="shared" si="34"/>
        <v>-15000</v>
      </c>
    </row>
    <row r="1949" spans="1:7" hidden="1" x14ac:dyDescent="0.25">
      <c r="A1949" t="s">
        <v>2785</v>
      </c>
      <c r="B1949" t="s">
        <v>17</v>
      </c>
      <c r="C1949" t="s">
        <v>255</v>
      </c>
      <c r="E1949" s="22">
        <v>171231.09</v>
      </c>
      <c r="F1949" s="22">
        <v>186231.09</v>
      </c>
      <c r="G1949" s="22">
        <f t="shared" si="34"/>
        <v>-15000</v>
      </c>
    </row>
    <row r="1950" spans="1:7" hidden="1" x14ac:dyDescent="0.25">
      <c r="A1950" t="s">
        <v>2786</v>
      </c>
      <c r="B1950" t="s">
        <v>17</v>
      </c>
      <c r="C1950" t="s">
        <v>255</v>
      </c>
      <c r="E1950" s="22">
        <v>171231.09</v>
      </c>
      <c r="F1950" s="22">
        <v>186231.09</v>
      </c>
      <c r="G1950" s="22">
        <f t="shared" si="34"/>
        <v>-15000</v>
      </c>
    </row>
    <row r="1951" spans="1:7" hidden="1" x14ac:dyDescent="0.25">
      <c r="A1951" t="s">
        <v>2787</v>
      </c>
      <c r="B1951" t="s">
        <v>13</v>
      </c>
      <c r="C1951" t="s">
        <v>255</v>
      </c>
      <c r="E1951" s="22">
        <v>171231.09</v>
      </c>
      <c r="F1951" s="22">
        <v>186231.09</v>
      </c>
      <c r="G1951" s="22">
        <f t="shared" si="34"/>
        <v>-15000</v>
      </c>
    </row>
    <row r="1952" spans="1:7" hidden="1" x14ac:dyDescent="0.25">
      <c r="A1952" t="s">
        <v>3391</v>
      </c>
      <c r="B1952" t="s">
        <v>17</v>
      </c>
      <c r="C1952" t="s">
        <v>3392</v>
      </c>
      <c r="E1952" s="22">
        <v>28038.52</v>
      </c>
      <c r="F1952" s="22">
        <v>28038.52</v>
      </c>
      <c r="G1952" s="22">
        <f t="shared" si="34"/>
        <v>0</v>
      </c>
    </row>
    <row r="1953" spans="1:7" hidden="1" x14ac:dyDescent="0.25">
      <c r="A1953" t="s">
        <v>3393</v>
      </c>
      <c r="B1953" t="s">
        <v>17</v>
      </c>
      <c r="C1953" t="s">
        <v>3392</v>
      </c>
      <c r="E1953" s="22">
        <v>28038.52</v>
      </c>
      <c r="F1953" s="22">
        <v>28038.52</v>
      </c>
      <c r="G1953" s="22">
        <f t="shared" si="34"/>
        <v>0</v>
      </c>
    </row>
    <row r="1954" spans="1:7" hidden="1" x14ac:dyDescent="0.25">
      <c r="A1954" t="s">
        <v>3382</v>
      </c>
      <c r="B1954" t="s">
        <v>17</v>
      </c>
      <c r="C1954" t="s">
        <v>3384</v>
      </c>
      <c r="E1954" s="22">
        <v>28038.52</v>
      </c>
      <c r="F1954" s="22">
        <v>28038.52</v>
      </c>
      <c r="G1954" s="22">
        <f t="shared" si="34"/>
        <v>0</v>
      </c>
    </row>
    <row r="1955" spans="1:7" hidden="1" x14ac:dyDescent="0.25">
      <c r="A1955" t="s">
        <v>3394</v>
      </c>
      <c r="B1955" t="s">
        <v>17</v>
      </c>
      <c r="C1955" t="s">
        <v>3791</v>
      </c>
      <c r="E1955" s="22">
        <v>28038.52</v>
      </c>
      <c r="F1955" s="22">
        <v>28038.52</v>
      </c>
      <c r="G1955" s="22">
        <f t="shared" si="34"/>
        <v>0</v>
      </c>
    </row>
    <row r="1956" spans="1:7" hidden="1" x14ac:dyDescent="0.25">
      <c r="A1956" t="s">
        <v>3395</v>
      </c>
      <c r="B1956" t="s">
        <v>17</v>
      </c>
      <c r="C1956" t="s">
        <v>3791</v>
      </c>
      <c r="E1956" s="22">
        <v>28038.52</v>
      </c>
      <c r="F1956" s="22">
        <v>28038.52</v>
      </c>
      <c r="G1956" s="22">
        <f t="shared" si="34"/>
        <v>0</v>
      </c>
    </row>
    <row r="1957" spans="1:7" hidden="1" x14ac:dyDescent="0.25">
      <c r="A1957" t="s">
        <v>3396</v>
      </c>
      <c r="B1957" t="s">
        <v>17</v>
      </c>
      <c r="C1957" t="s">
        <v>3791</v>
      </c>
      <c r="E1957" s="22">
        <v>28038.52</v>
      </c>
      <c r="F1957" s="22">
        <v>28038.52</v>
      </c>
      <c r="G1957" s="22">
        <f t="shared" si="34"/>
        <v>0</v>
      </c>
    </row>
    <row r="1958" spans="1:7" hidden="1" x14ac:dyDescent="0.25">
      <c r="A1958" t="s">
        <v>3397</v>
      </c>
      <c r="B1958" t="s">
        <v>17</v>
      </c>
      <c r="C1958" t="s">
        <v>3791</v>
      </c>
      <c r="E1958" s="22">
        <v>28038.52</v>
      </c>
      <c r="F1958" s="22">
        <v>28038.52</v>
      </c>
      <c r="G1958" s="22">
        <f t="shared" si="34"/>
        <v>0</v>
      </c>
    </row>
    <row r="1959" spans="1:7" hidden="1" x14ac:dyDescent="0.25">
      <c r="A1959" t="s">
        <v>3398</v>
      </c>
      <c r="B1959" t="s">
        <v>17</v>
      </c>
      <c r="C1959" t="s">
        <v>3791</v>
      </c>
      <c r="E1959" s="22">
        <v>28038.52</v>
      </c>
      <c r="F1959" s="22">
        <v>28038.52</v>
      </c>
      <c r="G1959" s="22">
        <f t="shared" si="34"/>
        <v>0</v>
      </c>
    </row>
    <row r="1960" spans="1:7" hidden="1" x14ac:dyDescent="0.25">
      <c r="A1960" t="s">
        <v>3399</v>
      </c>
      <c r="B1960" t="s">
        <v>17</v>
      </c>
      <c r="C1960" t="s">
        <v>3791</v>
      </c>
      <c r="E1960" s="22">
        <v>28038.52</v>
      </c>
      <c r="F1960" s="22">
        <v>28038.52</v>
      </c>
      <c r="G1960" s="22">
        <f t="shared" si="34"/>
        <v>0</v>
      </c>
    </row>
    <row r="1961" spans="1:7" hidden="1" x14ac:dyDescent="0.25">
      <c r="A1961" t="s">
        <v>3400</v>
      </c>
      <c r="B1961" t="s">
        <v>13</v>
      </c>
      <c r="C1961" t="s">
        <v>3791</v>
      </c>
      <c r="E1961" s="22">
        <v>28038.52</v>
      </c>
      <c r="F1961" s="22">
        <v>28038.52</v>
      </c>
      <c r="G1961" s="22">
        <f t="shared" si="34"/>
        <v>0</v>
      </c>
    </row>
    <row r="1962" spans="1:7" hidden="1" x14ac:dyDescent="0.25">
      <c r="A1962" t="s">
        <v>497</v>
      </c>
      <c r="B1962" t="s">
        <v>17</v>
      </c>
      <c r="C1962" t="s">
        <v>498</v>
      </c>
      <c r="E1962" s="22">
        <v>0</v>
      </c>
      <c r="F1962" s="95">
        <v>0</v>
      </c>
      <c r="G1962" s="22">
        <f t="shared" si="34"/>
        <v>0</v>
      </c>
    </row>
    <row r="1963" spans="1:7" hidden="1" x14ac:dyDescent="0.25">
      <c r="A1963" t="s">
        <v>499</v>
      </c>
      <c r="B1963" t="s">
        <v>17</v>
      </c>
      <c r="C1963" t="s">
        <v>3662</v>
      </c>
      <c r="E1963" s="22">
        <v>173474439.21000001</v>
      </c>
      <c r="F1963" s="42">
        <v>135159949.00999999</v>
      </c>
      <c r="G1963" s="22">
        <f t="shared" si="34"/>
        <v>38314490.200000018</v>
      </c>
    </row>
    <row r="1964" spans="1:7" hidden="1" x14ac:dyDescent="0.25">
      <c r="A1964" t="s">
        <v>500</v>
      </c>
      <c r="B1964" t="s">
        <v>17</v>
      </c>
      <c r="C1964" t="s">
        <v>3792</v>
      </c>
      <c r="E1964" s="22">
        <v>1596447.55</v>
      </c>
      <c r="F1964" s="22">
        <v>1823972.44</v>
      </c>
      <c r="G1964" s="22">
        <f t="shared" si="34"/>
        <v>-227524.8899999999</v>
      </c>
    </row>
    <row r="1965" spans="1:7" hidden="1" x14ac:dyDescent="0.25">
      <c r="A1965" t="s">
        <v>501</v>
      </c>
      <c r="B1965" t="s">
        <v>17</v>
      </c>
      <c r="C1965" t="s">
        <v>3792</v>
      </c>
      <c r="E1965" s="22">
        <v>1596447.55</v>
      </c>
      <c r="F1965" s="22">
        <v>1823972.44</v>
      </c>
      <c r="G1965" s="22">
        <f t="shared" si="34"/>
        <v>-227524.8899999999</v>
      </c>
    </row>
    <row r="1966" spans="1:7" hidden="1" x14ac:dyDescent="0.25">
      <c r="A1966" t="s">
        <v>502</v>
      </c>
      <c r="B1966" t="s">
        <v>17</v>
      </c>
      <c r="C1966" t="s">
        <v>3793</v>
      </c>
      <c r="E1966" s="22">
        <v>1596447.55</v>
      </c>
      <c r="F1966" s="22">
        <v>1823972.44</v>
      </c>
      <c r="G1966" s="22">
        <f t="shared" si="34"/>
        <v>-227524.8899999999</v>
      </c>
    </row>
    <row r="1967" spans="1:7" hidden="1" x14ac:dyDescent="0.25">
      <c r="A1967" t="s">
        <v>2581</v>
      </c>
      <c r="B1967" t="s">
        <v>17</v>
      </c>
      <c r="C1967" t="s">
        <v>1407</v>
      </c>
      <c r="E1967" s="22">
        <v>31447.41</v>
      </c>
      <c r="F1967" s="22">
        <v>34099.67</v>
      </c>
      <c r="G1967" s="22">
        <f t="shared" si="34"/>
        <v>-2652.2599999999984</v>
      </c>
    </row>
    <row r="1968" spans="1:7" hidden="1" x14ac:dyDescent="0.25">
      <c r="A1968" t="s">
        <v>2634</v>
      </c>
      <c r="B1968" t="s">
        <v>17</v>
      </c>
      <c r="C1968" t="s">
        <v>3794</v>
      </c>
      <c r="E1968" s="22">
        <v>6137.79</v>
      </c>
      <c r="F1968" s="22">
        <v>7112.47</v>
      </c>
      <c r="G1968" s="22">
        <f t="shared" si="34"/>
        <v>-974.68000000000029</v>
      </c>
    </row>
    <row r="1969" spans="1:7" hidden="1" x14ac:dyDescent="0.25">
      <c r="A1969" t="s">
        <v>2635</v>
      </c>
      <c r="B1969" t="s">
        <v>17</v>
      </c>
      <c r="C1969" t="s">
        <v>3795</v>
      </c>
      <c r="E1969" s="22">
        <v>6137.79</v>
      </c>
      <c r="F1969" s="22">
        <v>7112.47</v>
      </c>
      <c r="G1969" s="22">
        <f t="shared" si="34"/>
        <v>-974.68000000000029</v>
      </c>
    </row>
    <row r="1970" spans="1:7" hidden="1" x14ac:dyDescent="0.25">
      <c r="A1970" t="s">
        <v>2636</v>
      </c>
      <c r="B1970" t="s">
        <v>17</v>
      </c>
      <c r="C1970" t="s">
        <v>642</v>
      </c>
      <c r="E1970" s="22">
        <v>6137.79</v>
      </c>
      <c r="F1970" s="22">
        <v>7112.47</v>
      </c>
      <c r="G1970" s="22">
        <f t="shared" si="34"/>
        <v>-974.68000000000029</v>
      </c>
    </row>
    <row r="1971" spans="1:7" hidden="1" x14ac:dyDescent="0.25">
      <c r="A1971" t="s">
        <v>2637</v>
      </c>
      <c r="B1971" t="s">
        <v>17</v>
      </c>
      <c r="C1971" t="s">
        <v>644</v>
      </c>
      <c r="E1971" s="22">
        <v>6137.79</v>
      </c>
      <c r="F1971" s="22">
        <v>7112.47</v>
      </c>
      <c r="G1971" s="22">
        <f t="shared" si="34"/>
        <v>-974.68000000000029</v>
      </c>
    </row>
    <row r="1972" spans="1:7" hidden="1" x14ac:dyDescent="0.25">
      <c r="A1972" t="s">
        <v>2638</v>
      </c>
      <c r="B1972" t="s">
        <v>13</v>
      </c>
      <c r="C1972" t="s">
        <v>644</v>
      </c>
      <c r="E1972" s="22">
        <v>6137.79</v>
      </c>
      <c r="F1972" s="22">
        <v>7112.47</v>
      </c>
      <c r="G1972" s="22">
        <f t="shared" si="34"/>
        <v>-974.68000000000029</v>
      </c>
    </row>
    <row r="1973" spans="1:7" hidden="1" x14ac:dyDescent="0.25">
      <c r="A1973" t="s">
        <v>2582</v>
      </c>
      <c r="B1973" t="s">
        <v>17</v>
      </c>
      <c r="C1973" t="s">
        <v>3796</v>
      </c>
      <c r="E1973" s="22">
        <v>25309.62</v>
      </c>
      <c r="F1973" s="22">
        <v>26987.200000000001</v>
      </c>
      <c r="G1973" s="22">
        <f t="shared" si="34"/>
        <v>-1677.5800000000017</v>
      </c>
    </row>
    <row r="1974" spans="1:7" hidden="1" x14ac:dyDescent="0.25">
      <c r="A1974" t="s">
        <v>2583</v>
      </c>
      <c r="B1974" t="s">
        <v>17</v>
      </c>
      <c r="C1974" t="s">
        <v>3795</v>
      </c>
      <c r="E1974" s="22">
        <v>25309.62</v>
      </c>
      <c r="F1974" s="22">
        <v>26987.200000000001</v>
      </c>
      <c r="G1974" s="22">
        <f t="shared" si="34"/>
        <v>-1677.5800000000017</v>
      </c>
    </row>
    <row r="1975" spans="1:7" hidden="1" x14ac:dyDescent="0.25">
      <c r="A1975" t="s">
        <v>2584</v>
      </c>
      <c r="B1975" t="s">
        <v>17</v>
      </c>
      <c r="C1975" t="s">
        <v>642</v>
      </c>
      <c r="E1975" s="22">
        <v>25309.62</v>
      </c>
      <c r="F1975" s="22">
        <v>26987.200000000001</v>
      </c>
      <c r="G1975" s="22">
        <f t="shared" si="34"/>
        <v>-1677.5800000000017</v>
      </c>
    </row>
    <row r="1976" spans="1:7" hidden="1" x14ac:dyDescent="0.25">
      <c r="A1976" t="s">
        <v>2585</v>
      </c>
      <c r="B1976" t="s">
        <v>17</v>
      </c>
      <c r="C1976" t="s">
        <v>644</v>
      </c>
      <c r="E1976" s="22">
        <v>25309.62</v>
      </c>
      <c r="F1976" s="22">
        <v>26987.200000000001</v>
      </c>
      <c r="G1976" s="22">
        <f t="shared" si="34"/>
        <v>-1677.5800000000017</v>
      </c>
    </row>
    <row r="1977" spans="1:7" hidden="1" x14ac:dyDescent="0.25">
      <c r="A1977" t="s">
        <v>2586</v>
      </c>
      <c r="B1977" t="s">
        <v>13</v>
      </c>
      <c r="C1977" t="s">
        <v>644</v>
      </c>
      <c r="E1977" s="22">
        <v>25309.62</v>
      </c>
      <c r="F1977" s="22">
        <v>26987.200000000001</v>
      </c>
      <c r="G1977" s="22">
        <f t="shared" si="34"/>
        <v>-1677.5800000000017</v>
      </c>
    </row>
    <row r="1978" spans="1:7" hidden="1" x14ac:dyDescent="0.25">
      <c r="A1978" t="s">
        <v>503</v>
      </c>
      <c r="B1978" t="s">
        <v>17</v>
      </c>
      <c r="C1978" t="s">
        <v>3611</v>
      </c>
      <c r="E1978" s="22">
        <v>1565000.14</v>
      </c>
      <c r="F1978" s="22">
        <v>1789872.77</v>
      </c>
      <c r="G1978" s="22">
        <f t="shared" si="34"/>
        <v>-224872.63000000012</v>
      </c>
    </row>
    <row r="1979" spans="1:7" hidden="1" x14ac:dyDescent="0.25">
      <c r="A1979" t="s">
        <v>504</v>
      </c>
      <c r="B1979" t="s">
        <v>17</v>
      </c>
      <c r="C1979" t="s">
        <v>3611</v>
      </c>
      <c r="E1979" s="22">
        <v>1565000.14</v>
      </c>
      <c r="F1979" s="22">
        <v>1789872.77</v>
      </c>
      <c r="G1979" s="22">
        <f t="shared" si="34"/>
        <v>-224872.63000000012</v>
      </c>
    </row>
    <row r="1980" spans="1:7" hidden="1" x14ac:dyDescent="0.25">
      <c r="A1980" t="s">
        <v>1802</v>
      </c>
      <c r="B1980" t="s">
        <v>17</v>
      </c>
      <c r="C1980" t="s">
        <v>3794</v>
      </c>
      <c r="E1980" s="22">
        <v>751717.83</v>
      </c>
      <c r="F1980" s="22">
        <v>891351</v>
      </c>
      <c r="G1980" s="22">
        <f t="shared" si="34"/>
        <v>-139633.17000000004</v>
      </c>
    </row>
    <row r="1981" spans="1:7" hidden="1" x14ac:dyDescent="0.25">
      <c r="A1981" t="s">
        <v>1803</v>
      </c>
      <c r="B1981" t="s">
        <v>17</v>
      </c>
      <c r="C1981" t="s">
        <v>3797</v>
      </c>
      <c r="E1981" s="22">
        <v>57590.8</v>
      </c>
      <c r="F1981" s="22">
        <v>65474.37</v>
      </c>
      <c r="G1981" s="22">
        <f t="shared" si="34"/>
        <v>-7883.57</v>
      </c>
    </row>
    <row r="1982" spans="1:7" hidden="1" x14ac:dyDescent="0.25">
      <c r="A1982" t="s">
        <v>1804</v>
      </c>
      <c r="B1982" t="s">
        <v>17</v>
      </c>
      <c r="C1982" t="s">
        <v>644</v>
      </c>
      <c r="E1982" s="22">
        <v>52521.53</v>
      </c>
      <c r="F1982" s="22">
        <v>59911.28</v>
      </c>
      <c r="G1982" s="22">
        <f t="shared" si="34"/>
        <v>-7389.75</v>
      </c>
    </row>
    <row r="1983" spans="1:7" hidden="1" x14ac:dyDescent="0.25">
      <c r="A1983" t="s">
        <v>2920</v>
      </c>
      <c r="B1983" t="s">
        <v>13</v>
      </c>
      <c r="C1983" t="s">
        <v>644</v>
      </c>
      <c r="E1983" s="22">
        <v>244.89</v>
      </c>
      <c r="F1983" s="22">
        <v>316.26</v>
      </c>
      <c r="G1983" s="22">
        <f t="shared" si="34"/>
        <v>-71.37</v>
      </c>
    </row>
    <row r="1984" spans="1:7" hidden="1" x14ac:dyDescent="0.25">
      <c r="A1984" t="s">
        <v>2921</v>
      </c>
      <c r="B1984" t="s">
        <v>13</v>
      </c>
      <c r="C1984" t="s">
        <v>671</v>
      </c>
      <c r="E1984" s="22">
        <v>1013.12</v>
      </c>
      <c r="F1984" s="22">
        <v>1022.91</v>
      </c>
      <c r="G1984" s="22">
        <f t="shared" si="34"/>
        <v>-9.7899999999999636</v>
      </c>
    </row>
    <row r="1985" spans="1:7" hidden="1" x14ac:dyDescent="0.25">
      <c r="A1985" t="s">
        <v>1805</v>
      </c>
      <c r="B1985" t="s">
        <v>13</v>
      </c>
      <c r="C1985" t="s">
        <v>673</v>
      </c>
      <c r="E1985" s="22">
        <v>48527.66</v>
      </c>
      <c r="F1985" s="22">
        <v>55660.52</v>
      </c>
      <c r="G1985" s="22">
        <f t="shared" si="34"/>
        <v>-7132.8599999999933</v>
      </c>
    </row>
    <row r="1986" spans="1:7" hidden="1" x14ac:dyDescent="0.25">
      <c r="A1986" t="s">
        <v>2718</v>
      </c>
      <c r="B1986" t="s">
        <v>13</v>
      </c>
      <c r="C1986" t="s">
        <v>1422</v>
      </c>
      <c r="E1986" s="22">
        <v>585.98</v>
      </c>
      <c r="F1986" s="22">
        <v>608.02</v>
      </c>
      <c r="G1986" s="22">
        <f t="shared" si="34"/>
        <v>-22.039999999999964</v>
      </c>
    </row>
    <row r="1987" spans="1:7" hidden="1" x14ac:dyDescent="0.25">
      <c r="A1987" t="s">
        <v>2922</v>
      </c>
      <c r="B1987" t="s">
        <v>13</v>
      </c>
      <c r="C1987" t="s">
        <v>675</v>
      </c>
      <c r="E1987" s="22">
        <v>2149.88</v>
      </c>
      <c r="F1987" s="22">
        <v>2303.5700000000002</v>
      </c>
      <c r="G1987" s="22">
        <f t="shared" si="34"/>
        <v>-153.69000000000005</v>
      </c>
    </row>
    <row r="1988" spans="1:7" hidden="1" x14ac:dyDescent="0.25">
      <c r="A1988" t="s">
        <v>3684</v>
      </c>
      <c r="B1988" t="s">
        <v>17</v>
      </c>
      <c r="C1988" t="s">
        <v>676</v>
      </c>
      <c r="E1988" s="22">
        <v>0</v>
      </c>
      <c r="F1988" s="22">
        <v>0</v>
      </c>
      <c r="G1988" s="22">
        <f t="shared" si="34"/>
        <v>0</v>
      </c>
    </row>
    <row r="1989" spans="1:7" hidden="1" x14ac:dyDescent="0.25">
      <c r="A1989" t="s">
        <v>3685</v>
      </c>
      <c r="B1989" t="s">
        <v>13</v>
      </c>
      <c r="C1989" t="s">
        <v>677</v>
      </c>
      <c r="E1989" s="22">
        <v>0</v>
      </c>
      <c r="F1989" s="22">
        <v>0</v>
      </c>
      <c r="G1989" s="22">
        <f t="shared" si="34"/>
        <v>0</v>
      </c>
    </row>
    <row r="1990" spans="1:7" hidden="1" x14ac:dyDescent="0.25">
      <c r="A1990" t="s">
        <v>3686</v>
      </c>
      <c r="B1990" t="s">
        <v>13</v>
      </c>
      <c r="C1990" t="s">
        <v>678</v>
      </c>
      <c r="E1990" s="22">
        <v>0</v>
      </c>
      <c r="F1990" s="22">
        <v>0</v>
      </c>
      <c r="G1990" s="22">
        <f t="shared" si="34"/>
        <v>0</v>
      </c>
    </row>
    <row r="1991" spans="1:7" hidden="1" x14ac:dyDescent="0.25">
      <c r="A1991" t="s">
        <v>3687</v>
      </c>
      <c r="B1991" t="s">
        <v>13</v>
      </c>
      <c r="C1991" t="s">
        <v>679</v>
      </c>
      <c r="E1991" s="22">
        <v>0</v>
      </c>
      <c r="F1991" s="22">
        <v>0</v>
      </c>
      <c r="G1991" s="22">
        <f t="shared" si="34"/>
        <v>0</v>
      </c>
    </row>
    <row r="1992" spans="1:7" hidden="1" x14ac:dyDescent="0.25">
      <c r="A1992" t="s">
        <v>1806</v>
      </c>
      <c r="B1992" t="s">
        <v>17</v>
      </c>
      <c r="C1992" t="s">
        <v>681</v>
      </c>
      <c r="E1992" s="22">
        <v>5069.2700000000004</v>
      </c>
      <c r="F1992" s="22">
        <v>5563.09</v>
      </c>
      <c r="G1992" s="22">
        <f t="shared" si="34"/>
        <v>-493.81999999999971</v>
      </c>
    </row>
    <row r="1993" spans="1:7" hidden="1" x14ac:dyDescent="0.25">
      <c r="A1993" t="s">
        <v>1807</v>
      </c>
      <c r="B1993" t="s">
        <v>13</v>
      </c>
      <c r="C1993" t="s">
        <v>681</v>
      </c>
      <c r="E1993" s="22">
        <v>5069.2700000000004</v>
      </c>
      <c r="F1993" s="22">
        <v>5563.09</v>
      </c>
      <c r="G1993" s="22">
        <f t="shared" ref="G1993:G2056" si="35">+E1993-F1993</f>
        <v>-493.81999999999971</v>
      </c>
    </row>
    <row r="1994" spans="1:7" hidden="1" x14ac:dyDescent="0.25">
      <c r="A1994" t="s">
        <v>1808</v>
      </c>
      <c r="B1994" t="s">
        <v>17</v>
      </c>
      <c r="C1994" t="s">
        <v>3798</v>
      </c>
      <c r="E1994" s="22">
        <v>694127.03</v>
      </c>
      <c r="F1994" s="22">
        <v>825876.63</v>
      </c>
      <c r="G1994" s="22">
        <f t="shared" si="35"/>
        <v>-131749.59999999998</v>
      </c>
    </row>
    <row r="1995" spans="1:7" hidden="1" x14ac:dyDescent="0.25">
      <c r="A1995" t="s">
        <v>1809</v>
      </c>
      <c r="B1995" t="s">
        <v>17</v>
      </c>
      <c r="C1995" t="s">
        <v>3799</v>
      </c>
      <c r="E1995" s="22">
        <v>606608.94999999995</v>
      </c>
      <c r="F1995" s="22">
        <v>720497.43</v>
      </c>
      <c r="G1995" s="22">
        <f t="shared" si="35"/>
        <v>-113888.4800000001</v>
      </c>
    </row>
    <row r="1996" spans="1:7" hidden="1" x14ac:dyDescent="0.25">
      <c r="A1996" t="s">
        <v>1810</v>
      </c>
      <c r="B1996" t="s">
        <v>13</v>
      </c>
      <c r="C1996" t="s">
        <v>644</v>
      </c>
      <c r="E1996" s="22">
        <v>301480.48</v>
      </c>
      <c r="F1996" s="22">
        <v>361827.33</v>
      </c>
      <c r="G1996" s="22">
        <f t="shared" si="35"/>
        <v>-60346.850000000035</v>
      </c>
    </row>
    <row r="1997" spans="1:7" hidden="1" x14ac:dyDescent="0.25">
      <c r="A1997" t="s">
        <v>1811</v>
      </c>
      <c r="B1997" t="s">
        <v>13</v>
      </c>
      <c r="C1997" t="s">
        <v>671</v>
      </c>
      <c r="E1997" s="22">
        <v>30259.4</v>
      </c>
      <c r="F1997" s="22">
        <v>36567.74</v>
      </c>
      <c r="G1997" s="22">
        <f t="shared" si="35"/>
        <v>-6308.3399999999965</v>
      </c>
    </row>
    <row r="1998" spans="1:7" hidden="1" x14ac:dyDescent="0.25">
      <c r="A1998" t="s">
        <v>2546</v>
      </c>
      <c r="B1998" t="s">
        <v>13</v>
      </c>
      <c r="C1998" t="s">
        <v>675</v>
      </c>
      <c r="E1998" s="22">
        <v>274869.07</v>
      </c>
      <c r="F1998" s="22">
        <v>322102.36</v>
      </c>
      <c r="G1998" s="22">
        <f t="shared" si="35"/>
        <v>-47233.289999999979</v>
      </c>
    </row>
    <row r="1999" spans="1:7" hidden="1" x14ac:dyDescent="0.25">
      <c r="A1999" t="s">
        <v>2923</v>
      </c>
      <c r="B1999" t="s">
        <v>17</v>
      </c>
      <c r="C1999" t="s">
        <v>676</v>
      </c>
      <c r="E1999" s="22">
        <v>7712.84</v>
      </c>
      <c r="F1999" s="22">
        <v>9847.75</v>
      </c>
      <c r="G1999" s="22">
        <f t="shared" si="35"/>
        <v>-2134.91</v>
      </c>
    </row>
    <row r="2000" spans="1:7" hidden="1" x14ac:dyDescent="0.25">
      <c r="A2000" t="s">
        <v>3688</v>
      </c>
      <c r="B2000" t="s">
        <v>13</v>
      </c>
      <c r="C2000" t="s">
        <v>677</v>
      </c>
      <c r="E2000" s="22">
        <v>0</v>
      </c>
      <c r="F2000" s="22">
        <v>0</v>
      </c>
      <c r="G2000" s="22">
        <f t="shared" si="35"/>
        <v>0</v>
      </c>
    </row>
    <row r="2001" spans="1:7" hidden="1" x14ac:dyDescent="0.25">
      <c r="A2001" t="s">
        <v>2971</v>
      </c>
      <c r="B2001" t="s">
        <v>13</v>
      </c>
      <c r="C2001" t="s">
        <v>678</v>
      </c>
      <c r="E2001" s="22">
        <v>7712.84</v>
      </c>
      <c r="F2001" s="22">
        <v>9847.75</v>
      </c>
      <c r="G2001" s="22">
        <f t="shared" si="35"/>
        <v>-2134.91</v>
      </c>
    </row>
    <row r="2002" spans="1:7" hidden="1" x14ac:dyDescent="0.25">
      <c r="A2002" t="s">
        <v>1812</v>
      </c>
      <c r="B2002" t="s">
        <v>17</v>
      </c>
      <c r="C2002" t="s">
        <v>681</v>
      </c>
      <c r="E2002" s="22">
        <v>79805.240000000005</v>
      </c>
      <c r="F2002" s="22">
        <v>95531.45</v>
      </c>
      <c r="G2002" s="22">
        <f t="shared" si="35"/>
        <v>-15726.209999999992</v>
      </c>
    </row>
    <row r="2003" spans="1:7" hidden="1" x14ac:dyDescent="0.25">
      <c r="A2003" t="s">
        <v>1813</v>
      </c>
      <c r="B2003" t="s">
        <v>13</v>
      </c>
      <c r="C2003" t="s">
        <v>681</v>
      </c>
      <c r="E2003" s="22">
        <v>79805.240000000005</v>
      </c>
      <c r="F2003" s="22">
        <v>95531.45</v>
      </c>
      <c r="G2003" s="22">
        <f t="shared" si="35"/>
        <v>-15726.209999999992</v>
      </c>
    </row>
    <row r="2004" spans="1:7" hidden="1" x14ac:dyDescent="0.25">
      <c r="A2004" t="s">
        <v>1814</v>
      </c>
      <c r="B2004" t="s">
        <v>17</v>
      </c>
      <c r="C2004" t="s">
        <v>3796</v>
      </c>
      <c r="E2004" s="22">
        <v>813282.31</v>
      </c>
      <c r="F2004" s="22">
        <v>898521.77</v>
      </c>
      <c r="G2004" s="22">
        <f t="shared" si="35"/>
        <v>-85239.459999999963</v>
      </c>
    </row>
    <row r="2005" spans="1:7" hidden="1" x14ac:dyDescent="0.25">
      <c r="A2005" t="s">
        <v>1815</v>
      </c>
      <c r="B2005" t="s">
        <v>17</v>
      </c>
      <c r="C2005" t="s">
        <v>3797</v>
      </c>
      <c r="E2005" s="22">
        <v>109711.63</v>
      </c>
      <c r="F2005" s="22">
        <v>123163.05</v>
      </c>
      <c r="G2005" s="22">
        <f t="shared" si="35"/>
        <v>-13451.419999999998</v>
      </c>
    </row>
    <row r="2006" spans="1:7" hidden="1" x14ac:dyDescent="0.25">
      <c r="A2006" t="s">
        <v>1816</v>
      </c>
      <c r="B2006" t="s">
        <v>17</v>
      </c>
      <c r="C2006" t="s">
        <v>644</v>
      </c>
      <c r="E2006" s="22">
        <v>89506.880000000005</v>
      </c>
      <c r="F2006" s="22">
        <v>101091.46</v>
      </c>
      <c r="G2006" s="22">
        <f t="shared" si="35"/>
        <v>-11584.580000000002</v>
      </c>
    </row>
    <row r="2007" spans="1:7" hidden="1" x14ac:dyDescent="0.25">
      <c r="A2007" t="s">
        <v>1817</v>
      </c>
      <c r="B2007" t="s">
        <v>13</v>
      </c>
      <c r="C2007" t="s">
        <v>644</v>
      </c>
      <c r="E2007" s="22">
        <v>759.03</v>
      </c>
      <c r="F2007" s="22">
        <v>809.61</v>
      </c>
      <c r="G2007" s="22">
        <f t="shared" si="35"/>
        <v>-50.580000000000041</v>
      </c>
    </row>
    <row r="2008" spans="1:7" hidden="1" x14ac:dyDescent="0.25">
      <c r="A2008" t="s">
        <v>1818</v>
      </c>
      <c r="B2008" t="s">
        <v>13</v>
      </c>
      <c r="C2008" t="s">
        <v>671</v>
      </c>
      <c r="E2008" s="22">
        <v>1729.75</v>
      </c>
      <c r="F2008" s="22">
        <v>1535.84</v>
      </c>
      <c r="G2008" s="22">
        <f t="shared" si="35"/>
        <v>193.91000000000008</v>
      </c>
    </row>
    <row r="2009" spans="1:7" hidden="1" x14ac:dyDescent="0.25">
      <c r="A2009" t="s">
        <v>1819</v>
      </c>
      <c r="B2009" t="s">
        <v>13</v>
      </c>
      <c r="C2009" t="s">
        <v>673</v>
      </c>
      <c r="E2009" s="22">
        <v>82275.789999999994</v>
      </c>
      <c r="F2009" s="22">
        <v>93355.8</v>
      </c>
      <c r="G2009" s="22">
        <f t="shared" si="35"/>
        <v>-11080.010000000009</v>
      </c>
    </row>
    <row r="2010" spans="1:7" hidden="1" x14ac:dyDescent="0.25">
      <c r="A2010" t="s">
        <v>2719</v>
      </c>
      <c r="B2010" t="s">
        <v>13</v>
      </c>
      <c r="C2010" t="s">
        <v>1422</v>
      </c>
      <c r="E2010" s="22">
        <v>1121.1600000000001</v>
      </c>
      <c r="F2010" s="22">
        <v>1141.17</v>
      </c>
      <c r="G2010" s="22">
        <f t="shared" si="35"/>
        <v>-20.009999999999991</v>
      </c>
    </row>
    <row r="2011" spans="1:7" hidden="1" x14ac:dyDescent="0.25">
      <c r="A2011" t="s">
        <v>2639</v>
      </c>
      <c r="B2011" t="s">
        <v>13</v>
      </c>
      <c r="C2011" t="s">
        <v>675</v>
      </c>
      <c r="E2011" s="22">
        <v>3621.15</v>
      </c>
      <c r="F2011" s="22">
        <v>4249.04</v>
      </c>
      <c r="G2011" s="22">
        <f t="shared" si="35"/>
        <v>-627.88999999999987</v>
      </c>
    </row>
    <row r="2012" spans="1:7" hidden="1" x14ac:dyDescent="0.25">
      <c r="A2012" t="s">
        <v>1820</v>
      </c>
      <c r="B2012" t="s">
        <v>17</v>
      </c>
      <c r="C2012" t="s">
        <v>676</v>
      </c>
      <c r="E2012" s="22">
        <v>8181.23</v>
      </c>
      <c r="F2012" s="22">
        <v>9074.57</v>
      </c>
      <c r="G2012" s="22">
        <f t="shared" si="35"/>
        <v>-893.34000000000015</v>
      </c>
    </row>
    <row r="2013" spans="1:7" hidden="1" x14ac:dyDescent="0.25">
      <c r="A2013" t="s">
        <v>3689</v>
      </c>
      <c r="B2013" t="s">
        <v>13</v>
      </c>
      <c r="C2013" t="s">
        <v>677</v>
      </c>
      <c r="E2013" s="22">
        <v>0</v>
      </c>
      <c r="F2013" s="22">
        <v>0</v>
      </c>
      <c r="G2013" s="22">
        <f t="shared" si="35"/>
        <v>0</v>
      </c>
    </row>
    <row r="2014" spans="1:7" hidden="1" x14ac:dyDescent="0.25">
      <c r="A2014" t="s">
        <v>1821</v>
      </c>
      <c r="B2014" t="s">
        <v>13</v>
      </c>
      <c r="C2014" t="s">
        <v>678</v>
      </c>
      <c r="E2014" s="22">
        <v>8181.23</v>
      </c>
      <c r="F2014" s="22">
        <v>9074.57</v>
      </c>
      <c r="G2014" s="22">
        <f t="shared" si="35"/>
        <v>-893.34000000000015</v>
      </c>
    </row>
    <row r="2015" spans="1:7" hidden="1" x14ac:dyDescent="0.25">
      <c r="A2015" t="s">
        <v>3690</v>
      </c>
      <c r="B2015" t="s">
        <v>13</v>
      </c>
      <c r="C2015" t="s">
        <v>679</v>
      </c>
      <c r="E2015" s="22">
        <v>0</v>
      </c>
      <c r="F2015" s="22">
        <v>0</v>
      </c>
      <c r="G2015" s="22">
        <f t="shared" si="35"/>
        <v>0</v>
      </c>
    </row>
    <row r="2016" spans="1:7" hidden="1" x14ac:dyDescent="0.25">
      <c r="A2016" t="s">
        <v>1822</v>
      </c>
      <c r="B2016" t="s">
        <v>17</v>
      </c>
      <c r="C2016" t="s">
        <v>681</v>
      </c>
      <c r="E2016" s="22">
        <v>12023.52</v>
      </c>
      <c r="F2016" s="22">
        <v>12997.02</v>
      </c>
      <c r="G2016" s="22">
        <f t="shared" si="35"/>
        <v>-973.5</v>
      </c>
    </row>
    <row r="2017" spans="1:7" hidden="1" x14ac:dyDescent="0.25">
      <c r="A2017" t="s">
        <v>1823</v>
      </c>
      <c r="B2017" t="s">
        <v>13</v>
      </c>
      <c r="C2017" t="s">
        <v>681</v>
      </c>
      <c r="E2017" s="22">
        <v>12023.52</v>
      </c>
      <c r="F2017" s="22">
        <v>12997.02</v>
      </c>
      <c r="G2017" s="22">
        <f t="shared" si="35"/>
        <v>-973.5</v>
      </c>
    </row>
    <row r="2018" spans="1:7" hidden="1" x14ac:dyDescent="0.25">
      <c r="A2018" t="s">
        <v>1824</v>
      </c>
      <c r="B2018" t="s">
        <v>17</v>
      </c>
      <c r="C2018" t="s">
        <v>3797</v>
      </c>
      <c r="E2018" s="22">
        <v>703570.68</v>
      </c>
      <c r="F2018" s="22">
        <v>775358.72</v>
      </c>
      <c r="G2018" s="22">
        <f t="shared" si="35"/>
        <v>-71788.039999999921</v>
      </c>
    </row>
    <row r="2019" spans="1:7" hidden="1" x14ac:dyDescent="0.25">
      <c r="A2019" t="s">
        <v>1825</v>
      </c>
      <c r="B2019" t="s">
        <v>17</v>
      </c>
      <c r="C2019" t="s">
        <v>644</v>
      </c>
      <c r="E2019" s="22">
        <v>632894.46</v>
      </c>
      <c r="F2019" s="22">
        <v>696634.79</v>
      </c>
      <c r="G2019" s="22">
        <f t="shared" si="35"/>
        <v>-63740.330000000075</v>
      </c>
    </row>
    <row r="2020" spans="1:7" hidden="1" x14ac:dyDescent="0.25">
      <c r="A2020" t="s">
        <v>1826</v>
      </c>
      <c r="B2020" t="s">
        <v>13</v>
      </c>
      <c r="C2020" t="s">
        <v>644</v>
      </c>
      <c r="E2020" s="22">
        <v>347548.96</v>
      </c>
      <c r="F2020" s="22">
        <v>387533.37</v>
      </c>
      <c r="G2020" s="22">
        <f t="shared" si="35"/>
        <v>-39984.409999999974</v>
      </c>
    </row>
    <row r="2021" spans="1:7" hidden="1" x14ac:dyDescent="0.25">
      <c r="A2021" t="s">
        <v>1827</v>
      </c>
      <c r="B2021" t="s">
        <v>13</v>
      </c>
      <c r="C2021" t="s">
        <v>671</v>
      </c>
      <c r="E2021" s="22">
        <v>29748.5</v>
      </c>
      <c r="F2021" s="22">
        <v>31451.75</v>
      </c>
      <c r="G2021" s="22">
        <f t="shared" si="35"/>
        <v>-1703.25</v>
      </c>
    </row>
    <row r="2022" spans="1:7" hidden="1" x14ac:dyDescent="0.25">
      <c r="A2022" t="s">
        <v>2547</v>
      </c>
      <c r="B2022" t="s">
        <v>13</v>
      </c>
      <c r="C2022" t="s">
        <v>675</v>
      </c>
      <c r="E2022" s="22">
        <v>255597</v>
      </c>
      <c r="F2022" s="22">
        <v>277649.67</v>
      </c>
      <c r="G2022" s="22">
        <f t="shared" si="35"/>
        <v>-22052.669999999984</v>
      </c>
    </row>
    <row r="2023" spans="1:7" hidden="1" x14ac:dyDescent="0.25">
      <c r="A2023" t="s">
        <v>3691</v>
      </c>
      <c r="B2023" t="s">
        <v>17</v>
      </c>
      <c r="C2023" t="s">
        <v>676</v>
      </c>
      <c r="E2023" s="22">
        <v>0</v>
      </c>
      <c r="F2023" s="22">
        <v>0</v>
      </c>
      <c r="G2023" s="22">
        <f t="shared" si="35"/>
        <v>0</v>
      </c>
    </row>
    <row r="2024" spans="1:7" hidden="1" x14ac:dyDescent="0.25">
      <c r="A2024" t="s">
        <v>3692</v>
      </c>
      <c r="B2024" t="s">
        <v>13</v>
      </c>
      <c r="C2024" t="s">
        <v>677</v>
      </c>
      <c r="E2024" s="22">
        <v>0</v>
      </c>
      <c r="F2024" s="22">
        <v>0</v>
      </c>
      <c r="G2024" s="22">
        <f t="shared" si="35"/>
        <v>0</v>
      </c>
    </row>
    <row r="2025" spans="1:7" hidden="1" x14ac:dyDescent="0.25">
      <c r="A2025" t="s">
        <v>1828</v>
      </c>
      <c r="B2025" t="s">
        <v>17</v>
      </c>
      <c r="C2025" t="s">
        <v>681</v>
      </c>
      <c r="E2025" s="22">
        <v>70676.22</v>
      </c>
      <c r="F2025" s="22">
        <v>78723.929999999993</v>
      </c>
      <c r="G2025" s="22">
        <f t="shared" si="35"/>
        <v>-8047.7099999999919</v>
      </c>
    </row>
    <row r="2026" spans="1:7" hidden="1" x14ac:dyDescent="0.25">
      <c r="A2026" t="s">
        <v>1829</v>
      </c>
      <c r="B2026" t="s">
        <v>13</v>
      </c>
      <c r="C2026" t="s">
        <v>681</v>
      </c>
      <c r="E2026" s="22">
        <v>70676.22</v>
      </c>
      <c r="F2026" s="22">
        <v>78723.929999999993</v>
      </c>
      <c r="G2026" s="22">
        <f t="shared" si="35"/>
        <v>-8047.7099999999919</v>
      </c>
    </row>
    <row r="2027" spans="1:7" hidden="1" x14ac:dyDescent="0.25">
      <c r="A2027" t="s">
        <v>505</v>
      </c>
      <c r="B2027" t="s">
        <v>17</v>
      </c>
      <c r="C2027" t="s">
        <v>3800</v>
      </c>
      <c r="E2027" s="22">
        <v>171877991.66</v>
      </c>
      <c r="F2027" s="22">
        <v>133335976.56999999</v>
      </c>
      <c r="G2027" s="22">
        <f t="shared" si="35"/>
        <v>38542015.090000004</v>
      </c>
    </row>
    <row r="2028" spans="1:7" hidden="1" x14ac:dyDescent="0.25">
      <c r="A2028" t="s">
        <v>506</v>
      </c>
      <c r="B2028" t="s">
        <v>17</v>
      </c>
      <c r="C2028" t="s">
        <v>507</v>
      </c>
      <c r="E2028" s="22">
        <v>171877991.66</v>
      </c>
      <c r="F2028" s="22">
        <v>133335976.56999999</v>
      </c>
      <c r="G2028" s="22">
        <f t="shared" si="35"/>
        <v>38542015.090000004</v>
      </c>
    </row>
    <row r="2029" spans="1:7" hidden="1" x14ac:dyDescent="0.25">
      <c r="A2029" t="s">
        <v>508</v>
      </c>
      <c r="B2029" t="s">
        <v>17</v>
      </c>
      <c r="C2029" t="s">
        <v>509</v>
      </c>
      <c r="E2029" s="22">
        <v>171877991.66</v>
      </c>
      <c r="F2029" s="22">
        <v>133335976.56999999</v>
      </c>
      <c r="G2029" s="22">
        <f t="shared" si="35"/>
        <v>38542015.090000004</v>
      </c>
    </row>
    <row r="2030" spans="1:7" hidden="1" x14ac:dyDescent="0.25">
      <c r="A2030" t="s">
        <v>510</v>
      </c>
      <c r="B2030" t="s">
        <v>17</v>
      </c>
      <c r="C2030" t="s">
        <v>509</v>
      </c>
      <c r="E2030" s="22">
        <v>171877991.66</v>
      </c>
      <c r="F2030" s="22">
        <v>133335976.56999999</v>
      </c>
      <c r="G2030" s="22">
        <f t="shared" si="35"/>
        <v>38542015.090000004</v>
      </c>
    </row>
    <row r="2031" spans="1:7" hidden="1" x14ac:dyDescent="0.25">
      <c r="A2031" t="s">
        <v>511</v>
      </c>
      <c r="B2031" t="s">
        <v>17</v>
      </c>
      <c r="C2031" t="s">
        <v>73</v>
      </c>
      <c r="E2031" s="22">
        <v>171877991.66</v>
      </c>
      <c r="F2031" s="22">
        <v>133335976.56999999</v>
      </c>
      <c r="G2031" s="22">
        <f t="shared" si="35"/>
        <v>38542015.090000004</v>
      </c>
    </row>
    <row r="2032" spans="1:7" hidden="1" x14ac:dyDescent="0.25">
      <c r="A2032" t="s">
        <v>1830</v>
      </c>
      <c r="B2032" t="s">
        <v>17</v>
      </c>
      <c r="C2032" t="s">
        <v>1831</v>
      </c>
      <c r="E2032" s="22">
        <v>77268293.010000005</v>
      </c>
      <c r="F2032" s="22">
        <v>23373160.73</v>
      </c>
      <c r="G2032" s="22">
        <f t="shared" si="35"/>
        <v>53895132.280000001</v>
      </c>
    </row>
    <row r="2033" spans="1:7" hidden="1" x14ac:dyDescent="0.25">
      <c r="A2033" t="s">
        <v>1832</v>
      </c>
      <c r="B2033" t="s">
        <v>17</v>
      </c>
      <c r="C2033" t="s">
        <v>3801</v>
      </c>
      <c r="E2033" s="22">
        <v>1328833.55</v>
      </c>
      <c r="F2033" s="22">
        <v>1205228.6399999999</v>
      </c>
      <c r="G2033" s="22">
        <f t="shared" si="35"/>
        <v>123604.91000000015</v>
      </c>
    </row>
    <row r="2034" spans="1:7" hidden="1" x14ac:dyDescent="0.25">
      <c r="A2034" t="s">
        <v>1833</v>
      </c>
      <c r="B2034" t="s">
        <v>17</v>
      </c>
      <c r="C2034" t="s">
        <v>642</v>
      </c>
      <c r="E2034" s="22">
        <v>1328833.55</v>
      </c>
      <c r="F2034" s="22">
        <v>1205228.6399999999</v>
      </c>
      <c r="G2034" s="22">
        <f t="shared" si="35"/>
        <v>123604.91000000015</v>
      </c>
    </row>
    <row r="2035" spans="1:7" hidden="1" x14ac:dyDescent="0.25">
      <c r="A2035" t="s">
        <v>1834</v>
      </c>
      <c r="B2035" t="s">
        <v>13</v>
      </c>
      <c r="C2035" t="s">
        <v>644</v>
      </c>
      <c r="E2035" s="22">
        <v>1328833.55</v>
      </c>
      <c r="F2035" s="22">
        <v>1205228.6399999999</v>
      </c>
      <c r="G2035" s="22">
        <f t="shared" si="35"/>
        <v>123604.91000000015</v>
      </c>
    </row>
    <row r="2036" spans="1:7" hidden="1" x14ac:dyDescent="0.25">
      <c r="A2036" t="s">
        <v>1835</v>
      </c>
      <c r="B2036" t="s">
        <v>17</v>
      </c>
      <c r="C2036" t="s">
        <v>320</v>
      </c>
      <c r="E2036" s="22">
        <v>10181939.859999999</v>
      </c>
      <c r="F2036" s="22">
        <v>1416475.69</v>
      </c>
      <c r="G2036" s="22">
        <f t="shared" si="35"/>
        <v>8765464.1699999999</v>
      </c>
    </row>
    <row r="2037" spans="1:7" hidden="1" x14ac:dyDescent="0.25">
      <c r="A2037" t="s">
        <v>1836</v>
      </c>
      <c r="B2037" t="s">
        <v>17</v>
      </c>
      <c r="C2037" t="s">
        <v>644</v>
      </c>
      <c r="E2037" s="22">
        <v>10004311.689999999</v>
      </c>
      <c r="F2037" s="22">
        <v>1343270.41</v>
      </c>
      <c r="G2037" s="22">
        <f t="shared" si="35"/>
        <v>8661041.2799999993</v>
      </c>
    </row>
    <row r="2038" spans="1:7" hidden="1" x14ac:dyDescent="0.25">
      <c r="A2038" t="s">
        <v>1837</v>
      </c>
      <c r="B2038" t="s">
        <v>13</v>
      </c>
      <c r="C2038" t="s">
        <v>644</v>
      </c>
      <c r="E2038" s="22">
        <v>222706.26</v>
      </c>
      <c r="F2038" s="22">
        <v>44158.52</v>
      </c>
      <c r="G2038" s="22">
        <f t="shared" si="35"/>
        <v>178547.74000000002</v>
      </c>
    </row>
    <row r="2039" spans="1:7" hidden="1" x14ac:dyDescent="0.25">
      <c r="A2039" t="s">
        <v>1838</v>
      </c>
      <c r="B2039" t="s">
        <v>13</v>
      </c>
      <c r="C2039" t="s">
        <v>671</v>
      </c>
      <c r="E2039" s="22">
        <v>16756.39</v>
      </c>
      <c r="F2039" s="22">
        <v>6633.56</v>
      </c>
      <c r="G2039" s="22">
        <f t="shared" si="35"/>
        <v>10122.829999999998</v>
      </c>
    </row>
    <row r="2040" spans="1:7" hidden="1" x14ac:dyDescent="0.25">
      <c r="A2040" t="s">
        <v>1839</v>
      </c>
      <c r="B2040" t="s">
        <v>13</v>
      </c>
      <c r="C2040" t="s">
        <v>673</v>
      </c>
      <c r="E2040" s="22">
        <v>9700974.1400000006</v>
      </c>
      <c r="F2040" s="22">
        <v>1235341.8999999999</v>
      </c>
      <c r="G2040" s="22">
        <f t="shared" si="35"/>
        <v>8465632.2400000002</v>
      </c>
    </row>
    <row r="2041" spans="1:7" hidden="1" x14ac:dyDescent="0.25">
      <c r="A2041" t="s">
        <v>1840</v>
      </c>
      <c r="B2041" t="s">
        <v>13</v>
      </c>
      <c r="C2041" t="s">
        <v>1422</v>
      </c>
      <c r="E2041" s="22">
        <v>4571.41</v>
      </c>
      <c r="F2041" s="22">
        <v>2386.39</v>
      </c>
      <c r="G2041" s="22">
        <f t="shared" si="35"/>
        <v>2185.02</v>
      </c>
    </row>
    <row r="2042" spans="1:7" hidden="1" x14ac:dyDescent="0.25">
      <c r="A2042" t="s">
        <v>1841</v>
      </c>
      <c r="B2042" t="s">
        <v>13</v>
      </c>
      <c r="C2042" t="s">
        <v>675</v>
      </c>
      <c r="E2042" s="22">
        <v>59303.49</v>
      </c>
      <c r="F2042" s="22">
        <v>54750.04</v>
      </c>
      <c r="G2042" s="22">
        <f t="shared" si="35"/>
        <v>4553.4499999999971</v>
      </c>
    </row>
    <row r="2043" spans="1:7" hidden="1" x14ac:dyDescent="0.25">
      <c r="A2043" t="s">
        <v>1842</v>
      </c>
      <c r="B2043" t="s">
        <v>17</v>
      </c>
      <c r="C2043" t="s">
        <v>1843</v>
      </c>
      <c r="E2043" s="22">
        <v>2130.83</v>
      </c>
      <c r="F2043" s="22">
        <v>584.5</v>
      </c>
      <c r="G2043" s="22">
        <f t="shared" si="35"/>
        <v>1546.33</v>
      </c>
    </row>
    <row r="2044" spans="1:7" hidden="1" x14ac:dyDescent="0.25">
      <c r="A2044" t="s">
        <v>1844</v>
      </c>
      <c r="B2044" t="s">
        <v>13</v>
      </c>
      <c r="C2044" t="s">
        <v>677</v>
      </c>
      <c r="E2044" s="22">
        <v>4286.01</v>
      </c>
      <c r="F2044" s="22">
        <v>0</v>
      </c>
      <c r="G2044" s="22">
        <f t="shared" si="35"/>
        <v>4286.01</v>
      </c>
    </row>
    <row r="2045" spans="1:7" hidden="1" x14ac:dyDescent="0.25">
      <c r="A2045" t="s">
        <v>1845</v>
      </c>
      <c r="B2045" t="s">
        <v>13</v>
      </c>
      <c r="C2045" t="s">
        <v>678</v>
      </c>
      <c r="E2045" s="22">
        <v>-1213.8800000000001</v>
      </c>
      <c r="F2045" s="22">
        <v>584.5</v>
      </c>
      <c r="G2045" s="22">
        <f t="shared" si="35"/>
        <v>-1798.38</v>
      </c>
    </row>
    <row r="2046" spans="1:7" hidden="1" x14ac:dyDescent="0.25">
      <c r="A2046" t="s">
        <v>1846</v>
      </c>
      <c r="B2046" t="s">
        <v>13</v>
      </c>
      <c r="C2046" t="s">
        <v>679</v>
      </c>
      <c r="E2046" s="22">
        <v>-941.3</v>
      </c>
      <c r="F2046" s="22">
        <v>0</v>
      </c>
      <c r="G2046" s="22">
        <f t="shared" si="35"/>
        <v>-941.3</v>
      </c>
    </row>
    <row r="2047" spans="1:7" hidden="1" x14ac:dyDescent="0.25">
      <c r="A2047" t="s">
        <v>1847</v>
      </c>
      <c r="B2047" t="s">
        <v>17</v>
      </c>
      <c r="C2047" t="s">
        <v>681</v>
      </c>
      <c r="E2047" s="22">
        <v>175497.34</v>
      </c>
      <c r="F2047" s="22">
        <v>72620.78</v>
      </c>
      <c r="G2047" s="22">
        <f t="shared" si="35"/>
        <v>102876.56</v>
      </c>
    </row>
    <row r="2048" spans="1:7" hidden="1" x14ac:dyDescent="0.25">
      <c r="A2048" t="s">
        <v>1848</v>
      </c>
      <c r="B2048" t="s">
        <v>13</v>
      </c>
      <c r="C2048" t="s">
        <v>681</v>
      </c>
      <c r="E2048" s="22">
        <v>175497.34</v>
      </c>
      <c r="F2048" s="22">
        <v>72620.78</v>
      </c>
      <c r="G2048" s="22">
        <f t="shared" si="35"/>
        <v>102876.56</v>
      </c>
    </row>
    <row r="2049" spans="1:7" hidden="1" x14ac:dyDescent="0.25">
      <c r="A2049" t="s">
        <v>1849</v>
      </c>
      <c r="B2049" t="s">
        <v>17</v>
      </c>
      <c r="C2049" t="s">
        <v>3802</v>
      </c>
      <c r="E2049" s="22">
        <v>65757519.600000001</v>
      </c>
      <c r="F2049" s="22">
        <v>20751456.399999999</v>
      </c>
      <c r="G2049" s="22">
        <f t="shared" si="35"/>
        <v>45006063.200000003</v>
      </c>
    </row>
    <row r="2050" spans="1:7" hidden="1" x14ac:dyDescent="0.25">
      <c r="A2050" t="s">
        <v>1850</v>
      </c>
      <c r="B2050" t="s">
        <v>17</v>
      </c>
      <c r="C2050" t="s">
        <v>644</v>
      </c>
      <c r="E2050" s="22">
        <v>57513429.719999999</v>
      </c>
      <c r="F2050" s="22">
        <v>19341042.170000002</v>
      </c>
      <c r="G2050" s="22">
        <f t="shared" si="35"/>
        <v>38172387.549999997</v>
      </c>
    </row>
    <row r="2051" spans="1:7" hidden="1" x14ac:dyDescent="0.25">
      <c r="A2051" t="s">
        <v>1851</v>
      </c>
      <c r="B2051" t="s">
        <v>13</v>
      </c>
      <c r="C2051" t="s">
        <v>644</v>
      </c>
      <c r="E2051" s="22">
        <v>50632350.649999999</v>
      </c>
      <c r="F2051" s="22">
        <v>15456683.029999999</v>
      </c>
      <c r="G2051" s="22">
        <f t="shared" si="35"/>
        <v>35175667.619999997</v>
      </c>
    </row>
    <row r="2052" spans="1:7" hidden="1" x14ac:dyDescent="0.25">
      <c r="A2052" t="s">
        <v>1852</v>
      </c>
      <c r="B2052" t="s">
        <v>13</v>
      </c>
      <c r="C2052" t="s">
        <v>671</v>
      </c>
      <c r="E2052" s="22">
        <v>455260.58</v>
      </c>
      <c r="F2052" s="22">
        <v>156108.25</v>
      </c>
      <c r="G2052" s="22">
        <f t="shared" si="35"/>
        <v>299152.33</v>
      </c>
    </row>
    <row r="2053" spans="1:7" hidden="1" x14ac:dyDescent="0.25">
      <c r="A2053" t="s">
        <v>1853</v>
      </c>
      <c r="B2053" t="s">
        <v>13</v>
      </c>
      <c r="C2053" t="s">
        <v>673</v>
      </c>
      <c r="E2053" s="22">
        <v>-1998.28</v>
      </c>
      <c r="F2053" s="22">
        <v>0</v>
      </c>
      <c r="G2053" s="22">
        <f t="shared" si="35"/>
        <v>-1998.28</v>
      </c>
    </row>
    <row r="2054" spans="1:7" hidden="1" x14ac:dyDescent="0.25">
      <c r="A2054" t="s">
        <v>1854</v>
      </c>
      <c r="B2054" t="s">
        <v>13</v>
      </c>
      <c r="C2054" t="s">
        <v>675</v>
      </c>
      <c r="E2054" s="22">
        <v>6427816.7699999996</v>
      </c>
      <c r="F2054" s="22">
        <v>3728250.89</v>
      </c>
      <c r="G2054" s="22">
        <f t="shared" si="35"/>
        <v>2699565.8799999994</v>
      </c>
    </row>
    <row r="2055" spans="1:7" hidden="1" x14ac:dyDescent="0.25">
      <c r="A2055" t="s">
        <v>1855</v>
      </c>
      <c r="B2055" t="s">
        <v>17</v>
      </c>
      <c r="C2055" t="s">
        <v>676</v>
      </c>
      <c r="E2055" s="22">
        <v>401144.93</v>
      </c>
      <c r="F2055" s="22">
        <v>275421.21999999997</v>
      </c>
      <c r="G2055" s="22">
        <f t="shared" si="35"/>
        <v>125723.71000000002</v>
      </c>
    </row>
    <row r="2056" spans="1:7" hidden="1" x14ac:dyDescent="0.25">
      <c r="A2056" t="s">
        <v>1856</v>
      </c>
      <c r="B2056" t="s">
        <v>13</v>
      </c>
      <c r="C2056" t="s">
        <v>677</v>
      </c>
      <c r="E2056" s="22">
        <v>90841.26</v>
      </c>
      <c r="F2056" s="22">
        <v>0</v>
      </c>
      <c r="G2056" s="22">
        <f t="shared" si="35"/>
        <v>90841.26</v>
      </c>
    </row>
    <row r="2057" spans="1:7" hidden="1" x14ac:dyDescent="0.25">
      <c r="A2057" t="s">
        <v>1857</v>
      </c>
      <c r="B2057" t="s">
        <v>13</v>
      </c>
      <c r="C2057" t="s">
        <v>678</v>
      </c>
      <c r="E2057" s="22">
        <v>310303.67</v>
      </c>
      <c r="F2057" s="22">
        <v>275421.21999999997</v>
      </c>
      <c r="G2057" s="22">
        <f t="shared" ref="G2057:G2120" si="36">+E2057-F2057</f>
        <v>34882.450000000012</v>
      </c>
    </row>
    <row r="2058" spans="1:7" hidden="1" x14ac:dyDescent="0.25">
      <c r="A2058" t="s">
        <v>1858</v>
      </c>
      <c r="B2058" t="s">
        <v>17</v>
      </c>
      <c r="C2058" t="s">
        <v>681</v>
      </c>
      <c r="E2058" s="22">
        <v>7842944.9500000002</v>
      </c>
      <c r="F2058" s="22">
        <v>1134993.01</v>
      </c>
      <c r="G2058" s="22">
        <f t="shared" si="36"/>
        <v>6707951.9400000004</v>
      </c>
    </row>
    <row r="2059" spans="1:7" hidden="1" x14ac:dyDescent="0.25">
      <c r="A2059" t="s">
        <v>1859</v>
      </c>
      <c r="B2059" t="s">
        <v>13</v>
      </c>
      <c r="C2059" t="s">
        <v>681</v>
      </c>
      <c r="E2059" s="22">
        <v>7842944.9500000002</v>
      </c>
      <c r="F2059" s="22">
        <v>1134993.01</v>
      </c>
      <c r="G2059" s="22">
        <f t="shared" si="36"/>
        <v>6707951.9400000004</v>
      </c>
    </row>
    <row r="2060" spans="1:7" hidden="1" x14ac:dyDescent="0.25">
      <c r="A2060" t="s">
        <v>1860</v>
      </c>
      <c r="B2060" t="s">
        <v>17</v>
      </c>
      <c r="C2060" t="s">
        <v>1861</v>
      </c>
      <c r="E2060" s="22">
        <v>-11773968.869999999</v>
      </c>
      <c r="F2060" s="22">
        <v>2614289.06</v>
      </c>
      <c r="G2060" s="22">
        <f t="shared" si="36"/>
        <v>-14388257.93</v>
      </c>
    </row>
    <row r="2061" spans="1:7" hidden="1" x14ac:dyDescent="0.25">
      <c r="A2061" t="s">
        <v>1862</v>
      </c>
      <c r="B2061" t="s">
        <v>17</v>
      </c>
      <c r="C2061" t="s">
        <v>3801</v>
      </c>
      <c r="E2061" s="22">
        <v>-414535.62</v>
      </c>
      <c r="F2061" s="22">
        <v>66555.33</v>
      </c>
      <c r="G2061" s="22">
        <f t="shared" si="36"/>
        <v>-481090.95</v>
      </c>
    </row>
    <row r="2062" spans="1:7" hidden="1" x14ac:dyDescent="0.25">
      <c r="A2062" t="s">
        <v>1863</v>
      </c>
      <c r="B2062" t="s">
        <v>17</v>
      </c>
      <c r="C2062" t="s">
        <v>642</v>
      </c>
      <c r="E2062" s="22">
        <v>-414535.62</v>
      </c>
      <c r="F2062" s="22">
        <v>66555.33</v>
      </c>
      <c r="G2062" s="22">
        <f t="shared" si="36"/>
        <v>-481090.95</v>
      </c>
    </row>
    <row r="2063" spans="1:7" hidden="1" x14ac:dyDescent="0.25">
      <c r="A2063" t="s">
        <v>1864</v>
      </c>
      <c r="B2063" t="s">
        <v>13</v>
      </c>
      <c r="C2063" t="s">
        <v>644</v>
      </c>
      <c r="E2063" s="22">
        <v>-414535.62</v>
      </c>
      <c r="F2063" s="22">
        <v>66555.33</v>
      </c>
      <c r="G2063" s="22">
        <f t="shared" si="36"/>
        <v>-481090.95</v>
      </c>
    </row>
    <row r="2064" spans="1:7" hidden="1" x14ac:dyDescent="0.25">
      <c r="A2064" t="s">
        <v>1865</v>
      </c>
      <c r="B2064" t="s">
        <v>17</v>
      </c>
      <c r="C2064" t="s">
        <v>3803</v>
      </c>
      <c r="E2064" s="22">
        <v>-2464015.19</v>
      </c>
      <c r="F2064" s="22">
        <v>524122.69</v>
      </c>
      <c r="G2064" s="22">
        <f t="shared" si="36"/>
        <v>-2988137.88</v>
      </c>
    </row>
    <row r="2065" spans="1:7" hidden="1" x14ac:dyDescent="0.25">
      <c r="A2065" t="s">
        <v>1866</v>
      </c>
      <c r="B2065" t="s">
        <v>17</v>
      </c>
      <c r="C2065" t="s">
        <v>644</v>
      </c>
      <c r="E2065" s="22">
        <v>-2063800.27</v>
      </c>
      <c r="F2065" s="22">
        <v>361227.3</v>
      </c>
      <c r="G2065" s="22">
        <f t="shared" si="36"/>
        <v>-2425027.5699999998</v>
      </c>
    </row>
    <row r="2066" spans="1:7" hidden="1" x14ac:dyDescent="0.25">
      <c r="A2066" t="s">
        <v>1867</v>
      </c>
      <c r="B2066" t="s">
        <v>13</v>
      </c>
      <c r="C2066" t="s">
        <v>644</v>
      </c>
      <c r="E2066" s="22">
        <v>-181743.66</v>
      </c>
      <c r="F2066" s="22">
        <v>1585.38</v>
      </c>
      <c r="G2066" s="22">
        <f t="shared" si="36"/>
        <v>-183329.04</v>
      </c>
    </row>
    <row r="2067" spans="1:7" hidden="1" x14ac:dyDescent="0.25">
      <c r="A2067" t="s">
        <v>1868</v>
      </c>
      <c r="B2067" t="s">
        <v>13</v>
      </c>
      <c r="C2067" t="s">
        <v>671</v>
      </c>
      <c r="E2067" s="22">
        <v>-19271.82</v>
      </c>
      <c r="F2067" s="22">
        <v>3755.14</v>
      </c>
      <c r="G2067" s="22">
        <f t="shared" si="36"/>
        <v>-23026.959999999999</v>
      </c>
    </row>
    <row r="2068" spans="1:7" hidden="1" x14ac:dyDescent="0.25">
      <c r="A2068" t="s">
        <v>1869</v>
      </c>
      <c r="B2068" t="s">
        <v>13</v>
      </c>
      <c r="C2068" t="s">
        <v>673</v>
      </c>
      <c r="E2068" s="22">
        <v>-1719132.92</v>
      </c>
      <c r="F2068" s="22">
        <v>326489.59000000003</v>
      </c>
      <c r="G2068" s="22">
        <f t="shared" si="36"/>
        <v>-2045622.51</v>
      </c>
    </row>
    <row r="2069" spans="1:7" hidden="1" x14ac:dyDescent="0.25">
      <c r="A2069" t="s">
        <v>2640</v>
      </c>
      <c r="B2069" t="s">
        <v>13</v>
      </c>
      <c r="C2069" t="s">
        <v>1422</v>
      </c>
      <c r="E2069" s="22">
        <v>-81356.509999999995</v>
      </c>
      <c r="F2069" s="22">
        <v>11840.74</v>
      </c>
      <c r="G2069" s="22">
        <f t="shared" si="36"/>
        <v>-93197.25</v>
      </c>
    </row>
    <row r="2070" spans="1:7" hidden="1" x14ac:dyDescent="0.25">
      <c r="A2070" t="s">
        <v>1870</v>
      </c>
      <c r="B2070" t="s">
        <v>13</v>
      </c>
      <c r="C2070" t="s">
        <v>675</v>
      </c>
      <c r="E2070" s="22">
        <v>-62295.360000000001</v>
      </c>
      <c r="F2070" s="22">
        <v>17556.45</v>
      </c>
      <c r="G2070" s="22">
        <f t="shared" si="36"/>
        <v>-79851.81</v>
      </c>
    </row>
    <row r="2071" spans="1:7" hidden="1" x14ac:dyDescent="0.25">
      <c r="A2071" t="s">
        <v>1871</v>
      </c>
      <c r="B2071" t="s">
        <v>17</v>
      </c>
      <c r="C2071" t="s">
        <v>676</v>
      </c>
      <c r="E2071" s="22">
        <v>-5844.69</v>
      </c>
      <c r="F2071" s="22">
        <v>0</v>
      </c>
      <c r="G2071" s="22">
        <f t="shared" si="36"/>
        <v>-5844.69</v>
      </c>
    </row>
    <row r="2072" spans="1:7" hidden="1" x14ac:dyDescent="0.25">
      <c r="A2072" t="s">
        <v>1872</v>
      </c>
      <c r="B2072" t="s">
        <v>13</v>
      </c>
      <c r="C2072" t="s">
        <v>677</v>
      </c>
      <c r="E2072" s="22">
        <v>-1456.11</v>
      </c>
      <c r="F2072" s="22">
        <v>0</v>
      </c>
      <c r="G2072" s="22">
        <f t="shared" si="36"/>
        <v>-1456.11</v>
      </c>
    </row>
    <row r="2073" spans="1:7" hidden="1" x14ac:dyDescent="0.25">
      <c r="A2073" t="s">
        <v>1873</v>
      </c>
      <c r="B2073" t="s">
        <v>13</v>
      </c>
      <c r="C2073" t="s">
        <v>678</v>
      </c>
      <c r="E2073" s="22">
        <v>-32.61</v>
      </c>
      <c r="F2073" s="22">
        <v>0</v>
      </c>
      <c r="G2073" s="22">
        <f t="shared" si="36"/>
        <v>-32.61</v>
      </c>
    </row>
    <row r="2074" spans="1:7" hidden="1" x14ac:dyDescent="0.25">
      <c r="A2074" t="s">
        <v>1874</v>
      </c>
      <c r="B2074" t="s">
        <v>13</v>
      </c>
      <c r="C2074" t="s">
        <v>679</v>
      </c>
      <c r="E2074" s="22">
        <v>-4355.97</v>
      </c>
      <c r="F2074" s="22">
        <v>0</v>
      </c>
      <c r="G2074" s="22">
        <f t="shared" si="36"/>
        <v>-4355.97</v>
      </c>
    </row>
    <row r="2075" spans="1:7" hidden="1" x14ac:dyDescent="0.25">
      <c r="A2075" t="s">
        <v>1875</v>
      </c>
      <c r="B2075" t="s">
        <v>17</v>
      </c>
      <c r="C2075" t="s">
        <v>681</v>
      </c>
      <c r="E2075" s="22">
        <v>-394370.23</v>
      </c>
      <c r="F2075" s="22">
        <v>162895.39000000001</v>
      </c>
      <c r="G2075" s="22">
        <f t="shared" si="36"/>
        <v>-557265.62</v>
      </c>
    </row>
    <row r="2076" spans="1:7" hidden="1" x14ac:dyDescent="0.25">
      <c r="A2076" t="s">
        <v>1876</v>
      </c>
      <c r="B2076" t="s">
        <v>13</v>
      </c>
      <c r="C2076" t="s">
        <v>681</v>
      </c>
      <c r="E2076" s="22">
        <v>-394370.23</v>
      </c>
      <c r="F2076" s="22">
        <v>162895.39000000001</v>
      </c>
      <c r="G2076" s="22">
        <f t="shared" si="36"/>
        <v>-557265.62</v>
      </c>
    </row>
    <row r="2077" spans="1:7" hidden="1" x14ac:dyDescent="0.25">
      <c r="A2077" t="s">
        <v>1877</v>
      </c>
      <c r="B2077" t="s">
        <v>17</v>
      </c>
      <c r="C2077" t="s">
        <v>3802</v>
      </c>
      <c r="E2077" s="22">
        <v>-9339179.1899999995</v>
      </c>
      <c r="F2077" s="22">
        <v>1509201.94</v>
      </c>
      <c r="G2077" s="22">
        <f t="shared" si="36"/>
        <v>-10848381.129999999</v>
      </c>
    </row>
    <row r="2078" spans="1:7" hidden="1" x14ac:dyDescent="0.25">
      <c r="A2078" t="s">
        <v>1878</v>
      </c>
      <c r="B2078" t="s">
        <v>17</v>
      </c>
      <c r="C2078" t="s">
        <v>644</v>
      </c>
      <c r="E2078" s="22">
        <v>-8499395.0099999998</v>
      </c>
      <c r="F2078" s="22">
        <v>1241850.54</v>
      </c>
      <c r="G2078" s="22">
        <f t="shared" si="36"/>
        <v>-9741245.5500000007</v>
      </c>
    </row>
    <row r="2079" spans="1:7" hidden="1" x14ac:dyDescent="0.25">
      <c r="A2079" t="s">
        <v>1879</v>
      </c>
      <c r="B2079" t="s">
        <v>13</v>
      </c>
      <c r="C2079" t="s">
        <v>644</v>
      </c>
      <c r="E2079" s="22">
        <v>-6851738.8200000003</v>
      </c>
      <c r="F2079" s="22">
        <v>572195</v>
      </c>
      <c r="G2079" s="22">
        <f t="shared" si="36"/>
        <v>-7423933.8200000003</v>
      </c>
    </row>
    <row r="2080" spans="1:7" hidden="1" x14ac:dyDescent="0.25">
      <c r="A2080" t="s">
        <v>1880</v>
      </c>
      <c r="B2080" t="s">
        <v>13</v>
      </c>
      <c r="C2080" t="s">
        <v>671</v>
      </c>
      <c r="E2080" s="22">
        <v>-216182.65</v>
      </c>
      <c r="F2080" s="22">
        <v>35575.879999999997</v>
      </c>
      <c r="G2080" s="22">
        <f t="shared" si="36"/>
        <v>-251758.53</v>
      </c>
    </row>
    <row r="2081" spans="1:7" hidden="1" x14ac:dyDescent="0.25">
      <c r="A2081" t="s">
        <v>1881</v>
      </c>
      <c r="B2081" t="s">
        <v>13</v>
      </c>
      <c r="C2081" t="s">
        <v>673</v>
      </c>
      <c r="E2081" s="22">
        <v>-29162.99</v>
      </c>
      <c r="F2081" s="22">
        <v>0</v>
      </c>
      <c r="G2081" s="22">
        <f t="shared" si="36"/>
        <v>-29162.99</v>
      </c>
    </row>
    <row r="2082" spans="1:7" hidden="1" x14ac:dyDescent="0.25">
      <c r="A2082" t="s">
        <v>1882</v>
      </c>
      <c r="B2082" t="s">
        <v>13</v>
      </c>
      <c r="C2082" t="s">
        <v>675</v>
      </c>
      <c r="E2082" s="22">
        <v>-1402310.55</v>
      </c>
      <c r="F2082" s="22">
        <v>634079.66</v>
      </c>
      <c r="G2082" s="22">
        <f t="shared" si="36"/>
        <v>-2036390.21</v>
      </c>
    </row>
    <row r="2083" spans="1:7" hidden="1" x14ac:dyDescent="0.25">
      <c r="A2083" t="s">
        <v>1883</v>
      </c>
      <c r="B2083" t="s">
        <v>17</v>
      </c>
      <c r="C2083" t="s">
        <v>676</v>
      </c>
      <c r="E2083" s="22">
        <v>-49460.4</v>
      </c>
      <c r="F2083" s="22">
        <v>6108.89</v>
      </c>
      <c r="G2083" s="22">
        <f t="shared" si="36"/>
        <v>-55569.29</v>
      </c>
    </row>
    <row r="2084" spans="1:7" hidden="1" x14ac:dyDescent="0.25">
      <c r="A2084" t="s">
        <v>1884</v>
      </c>
      <c r="B2084" t="s">
        <v>13</v>
      </c>
      <c r="C2084" t="s">
        <v>677</v>
      </c>
      <c r="E2084" s="22">
        <v>-21994</v>
      </c>
      <c r="F2084" s="22">
        <v>0</v>
      </c>
      <c r="G2084" s="22">
        <f t="shared" si="36"/>
        <v>-21994</v>
      </c>
    </row>
    <row r="2085" spans="1:7" hidden="1" x14ac:dyDescent="0.25">
      <c r="A2085" t="s">
        <v>1885</v>
      </c>
      <c r="B2085" t="s">
        <v>13</v>
      </c>
      <c r="C2085" t="s">
        <v>678</v>
      </c>
      <c r="E2085" s="22">
        <v>-27466.400000000001</v>
      </c>
      <c r="F2085" s="22">
        <v>6108.89</v>
      </c>
      <c r="G2085" s="22">
        <f t="shared" si="36"/>
        <v>-33575.29</v>
      </c>
    </row>
    <row r="2086" spans="1:7" hidden="1" x14ac:dyDescent="0.25">
      <c r="A2086" t="s">
        <v>1886</v>
      </c>
      <c r="B2086" t="s">
        <v>17</v>
      </c>
      <c r="C2086" t="s">
        <v>681</v>
      </c>
      <c r="E2086" s="22">
        <v>-790323.78</v>
      </c>
      <c r="F2086" s="22">
        <v>261242.51</v>
      </c>
      <c r="G2086" s="22">
        <f t="shared" si="36"/>
        <v>-1051566.29</v>
      </c>
    </row>
    <row r="2087" spans="1:7" hidden="1" x14ac:dyDescent="0.25">
      <c r="A2087" t="s">
        <v>1887</v>
      </c>
      <c r="B2087" t="s">
        <v>13</v>
      </c>
      <c r="C2087" t="s">
        <v>681</v>
      </c>
      <c r="E2087" s="22">
        <v>-790323.78</v>
      </c>
      <c r="F2087" s="22">
        <v>261242.51</v>
      </c>
      <c r="G2087" s="22">
        <f t="shared" si="36"/>
        <v>-1051566.29</v>
      </c>
    </row>
    <row r="2088" spans="1:7" hidden="1" x14ac:dyDescent="0.25">
      <c r="A2088" t="s">
        <v>1888</v>
      </c>
      <c r="B2088" t="s">
        <v>17</v>
      </c>
      <c r="C2088" t="s">
        <v>3804</v>
      </c>
      <c r="E2088" s="22">
        <v>91458.02</v>
      </c>
      <c r="F2088" s="22">
        <v>101489.58</v>
      </c>
      <c r="G2088" s="22">
        <f t="shared" si="36"/>
        <v>-10031.559999999998</v>
      </c>
    </row>
    <row r="2089" spans="1:7" hidden="1" x14ac:dyDescent="0.25">
      <c r="A2089" t="s">
        <v>1889</v>
      </c>
      <c r="B2089" t="s">
        <v>17</v>
      </c>
      <c r="C2089" t="s">
        <v>644</v>
      </c>
      <c r="E2089" s="22">
        <v>65688.69</v>
      </c>
      <c r="F2089" s="22">
        <v>71199.78</v>
      </c>
      <c r="G2089" s="22">
        <f t="shared" si="36"/>
        <v>-5511.0899999999965</v>
      </c>
    </row>
    <row r="2090" spans="1:7" hidden="1" x14ac:dyDescent="0.25">
      <c r="A2090" t="s">
        <v>3001</v>
      </c>
      <c r="B2090" t="s">
        <v>13</v>
      </c>
      <c r="C2090" t="s">
        <v>644</v>
      </c>
      <c r="E2090" s="22">
        <v>671.32</v>
      </c>
      <c r="F2090" s="22">
        <v>560</v>
      </c>
      <c r="G2090" s="22">
        <f t="shared" si="36"/>
        <v>111.32000000000005</v>
      </c>
    </row>
    <row r="2091" spans="1:7" hidden="1" x14ac:dyDescent="0.25">
      <c r="A2091" t="s">
        <v>1890</v>
      </c>
      <c r="B2091" t="s">
        <v>13</v>
      </c>
      <c r="C2091" t="s">
        <v>673</v>
      </c>
      <c r="E2091" s="22">
        <v>52321</v>
      </c>
      <c r="F2091" s="22">
        <v>56649.29</v>
      </c>
      <c r="G2091" s="22">
        <f t="shared" si="36"/>
        <v>-4328.2900000000009</v>
      </c>
    </row>
    <row r="2092" spans="1:7" hidden="1" x14ac:dyDescent="0.25">
      <c r="A2092" t="s">
        <v>3265</v>
      </c>
      <c r="B2092" t="s">
        <v>13</v>
      </c>
      <c r="C2092" t="s">
        <v>1422</v>
      </c>
      <c r="E2092" s="22">
        <v>9594.89</v>
      </c>
      <c r="F2092" s="22">
        <v>10033.209999999999</v>
      </c>
      <c r="G2092" s="22">
        <f t="shared" si="36"/>
        <v>-438.31999999999971</v>
      </c>
    </row>
    <row r="2093" spans="1:7" hidden="1" x14ac:dyDescent="0.25">
      <c r="A2093" t="s">
        <v>3319</v>
      </c>
      <c r="B2093" t="s">
        <v>13</v>
      </c>
      <c r="C2093" t="s">
        <v>675</v>
      </c>
      <c r="E2093" s="22">
        <v>2363.04</v>
      </c>
      <c r="F2093" s="22">
        <v>2928.84</v>
      </c>
      <c r="G2093" s="22">
        <f t="shared" si="36"/>
        <v>-565.80000000000018</v>
      </c>
    </row>
    <row r="2094" spans="1:7" hidden="1" x14ac:dyDescent="0.25">
      <c r="A2094" t="s">
        <v>2972</v>
      </c>
      <c r="B2094" t="s">
        <v>13</v>
      </c>
      <c r="C2094" t="s">
        <v>642</v>
      </c>
      <c r="E2094" s="22">
        <v>738.44</v>
      </c>
      <c r="F2094" s="22">
        <v>1028.44</v>
      </c>
      <c r="G2094" s="22">
        <f t="shared" si="36"/>
        <v>-290</v>
      </c>
    </row>
    <row r="2095" spans="1:7" hidden="1" x14ac:dyDescent="0.25">
      <c r="A2095" t="s">
        <v>3002</v>
      </c>
      <c r="B2095" t="s">
        <v>17</v>
      </c>
      <c r="C2095" t="s">
        <v>681</v>
      </c>
      <c r="E2095" s="22">
        <v>25769.33</v>
      </c>
      <c r="F2095" s="22">
        <v>30289.8</v>
      </c>
      <c r="G2095" s="22">
        <f t="shared" si="36"/>
        <v>-4520.4699999999975</v>
      </c>
    </row>
    <row r="2096" spans="1:7" hidden="1" x14ac:dyDescent="0.25">
      <c r="A2096" t="s">
        <v>3003</v>
      </c>
      <c r="B2096" t="s">
        <v>13</v>
      </c>
      <c r="C2096" t="s">
        <v>681</v>
      </c>
      <c r="E2096" s="22">
        <v>25769.33</v>
      </c>
      <c r="F2096" s="22">
        <v>30289.8</v>
      </c>
      <c r="G2096" s="22">
        <f t="shared" si="36"/>
        <v>-4520.4699999999975</v>
      </c>
    </row>
    <row r="2097" spans="1:7" hidden="1" x14ac:dyDescent="0.25">
      <c r="A2097" t="s">
        <v>1891</v>
      </c>
      <c r="B2097" t="s">
        <v>17</v>
      </c>
      <c r="C2097" t="s">
        <v>3805</v>
      </c>
      <c r="E2097" s="22">
        <v>352303.11</v>
      </c>
      <c r="F2097" s="22">
        <v>412919.52</v>
      </c>
      <c r="G2097" s="22">
        <f t="shared" si="36"/>
        <v>-60616.410000000033</v>
      </c>
    </row>
    <row r="2098" spans="1:7" hidden="1" x14ac:dyDescent="0.25">
      <c r="A2098" t="s">
        <v>1892</v>
      </c>
      <c r="B2098" t="s">
        <v>17</v>
      </c>
      <c r="C2098" t="s">
        <v>644</v>
      </c>
      <c r="E2098" s="22">
        <v>275972.40999999997</v>
      </c>
      <c r="F2098" s="22">
        <v>318923.25</v>
      </c>
      <c r="G2098" s="22">
        <f t="shared" si="36"/>
        <v>-42950.840000000026</v>
      </c>
    </row>
    <row r="2099" spans="1:7" hidden="1" x14ac:dyDescent="0.25">
      <c r="A2099" t="s">
        <v>1893</v>
      </c>
      <c r="B2099" t="s">
        <v>13</v>
      </c>
      <c r="C2099" t="s">
        <v>644</v>
      </c>
      <c r="E2099" s="22">
        <v>182038.62</v>
      </c>
      <c r="F2099" s="22">
        <v>205805.72</v>
      </c>
      <c r="G2099" s="22">
        <f t="shared" si="36"/>
        <v>-23767.100000000006</v>
      </c>
    </row>
    <row r="2100" spans="1:7" hidden="1" x14ac:dyDescent="0.25">
      <c r="A2100" t="s">
        <v>3266</v>
      </c>
      <c r="B2100" t="s">
        <v>13</v>
      </c>
      <c r="C2100" t="s">
        <v>671</v>
      </c>
      <c r="E2100" s="22">
        <v>3662.38</v>
      </c>
      <c r="F2100" s="22">
        <v>6280.29</v>
      </c>
      <c r="G2100" s="22">
        <f t="shared" si="36"/>
        <v>-2617.91</v>
      </c>
    </row>
    <row r="2101" spans="1:7" hidden="1" x14ac:dyDescent="0.25">
      <c r="A2101" t="s">
        <v>3004</v>
      </c>
      <c r="B2101" t="s">
        <v>13</v>
      </c>
      <c r="C2101" t="s">
        <v>675</v>
      </c>
      <c r="E2101" s="22">
        <v>90271.41</v>
      </c>
      <c r="F2101" s="22">
        <v>106837.24</v>
      </c>
      <c r="G2101" s="22">
        <f t="shared" si="36"/>
        <v>-16565.830000000002</v>
      </c>
    </row>
    <row r="2102" spans="1:7" hidden="1" x14ac:dyDescent="0.25">
      <c r="A2102" t="s">
        <v>3444</v>
      </c>
      <c r="B2102" t="s">
        <v>17</v>
      </c>
      <c r="C2102" t="s">
        <v>676</v>
      </c>
      <c r="E2102" s="22">
        <v>218.45</v>
      </c>
      <c r="F2102" s="22">
        <v>431.45</v>
      </c>
      <c r="G2102" s="22">
        <f t="shared" si="36"/>
        <v>-213</v>
      </c>
    </row>
    <row r="2103" spans="1:7" hidden="1" x14ac:dyDescent="0.25">
      <c r="A2103" t="s">
        <v>3445</v>
      </c>
      <c r="B2103" t="s">
        <v>13</v>
      </c>
      <c r="C2103" t="s">
        <v>3446</v>
      </c>
      <c r="E2103" s="22">
        <v>218.45</v>
      </c>
      <c r="F2103" s="22">
        <v>431.45</v>
      </c>
      <c r="G2103" s="22">
        <f t="shared" si="36"/>
        <v>-213</v>
      </c>
    </row>
    <row r="2104" spans="1:7" hidden="1" x14ac:dyDescent="0.25">
      <c r="A2104" t="s">
        <v>3005</v>
      </c>
      <c r="B2104" t="s">
        <v>17</v>
      </c>
      <c r="C2104" t="s">
        <v>681</v>
      </c>
      <c r="E2104" s="22">
        <v>76112.25</v>
      </c>
      <c r="F2104" s="22">
        <v>93564.82</v>
      </c>
      <c r="G2104" s="22">
        <f t="shared" si="36"/>
        <v>-17452.570000000007</v>
      </c>
    </row>
    <row r="2105" spans="1:7" hidden="1" x14ac:dyDescent="0.25">
      <c r="A2105" t="s">
        <v>3006</v>
      </c>
      <c r="B2105" t="s">
        <v>13</v>
      </c>
      <c r="C2105" t="s">
        <v>681</v>
      </c>
      <c r="E2105" s="22">
        <v>76112.25</v>
      </c>
      <c r="F2105" s="22">
        <v>93564.82</v>
      </c>
      <c r="G2105" s="22">
        <f t="shared" si="36"/>
        <v>-17452.570000000007</v>
      </c>
    </row>
    <row r="2106" spans="1:7" hidden="1" x14ac:dyDescent="0.25">
      <c r="A2106" t="s">
        <v>1894</v>
      </c>
      <c r="B2106" t="s">
        <v>17</v>
      </c>
      <c r="C2106" t="s">
        <v>1895</v>
      </c>
      <c r="E2106" s="22">
        <v>41498901.469999999</v>
      </c>
      <c r="F2106" s="22">
        <v>42038732.920000002</v>
      </c>
      <c r="G2106" s="22">
        <f t="shared" si="36"/>
        <v>-539831.45000000298</v>
      </c>
    </row>
    <row r="2107" spans="1:7" hidden="1" x14ac:dyDescent="0.25">
      <c r="A2107" t="s">
        <v>1896</v>
      </c>
      <c r="B2107" t="s">
        <v>17</v>
      </c>
      <c r="C2107" t="s">
        <v>3801</v>
      </c>
      <c r="E2107" s="22">
        <v>1408921.62</v>
      </c>
      <c r="F2107" s="22">
        <v>1441020.26</v>
      </c>
      <c r="G2107" s="22">
        <f t="shared" si="36"/>
        <v>-32098.639999999898</v>
      </c>
    </row>
    <row r="2108" spans="1:7" hidden="1" x14ac:dyDescent="0.25">
      <c r="A2108" t="s">
        <v>1897</v>
      </c>
      <c r="B2108" t="s">
        <v>17</v>
      </c>
      <c r="C2108" t="s">
        <v>642</v>
      </c>
      <c r="E2108" s="22">
        <v>1408921.62</v>
      </c>
      <c r="F2108" s="22">
        <v>1441020.26</v>
      </c>
      <c r="G2108" s="22">
        <f t="shared" si="36"/>
        <v>-32098.639999999898</v>
      </c>
    </row>
    <row r="2109" spans="1:7" hidden="1" x14ac:dyDescent="0.25">
      <c r="A2109" t="s">
        <v>1898</v>
      </c>
      <c r="B2109" t="s">
        <v>13</v>
      </c>
      <c r="C2109" t="s">
        <v>644</v>
      </c>
      <c r="E2109" s="22">
        <v>1408921.62</v>
      </c>
      <c r="F2109" s="22">
        <v>1441020.26</v>
      </c>
      <c r="G2109" s="22">
        <f t="shared" si="36"/>
        <v>-32098.639999999898</v>
      </c>
    </row>
    <row r="2110" spans="1:7" hidden="1" x14ac:dyDescent="0.25">
      <c r="A2110" t="s">
        <v>1899</v>
      </c>
      <c r="B2110" t="s">
        <v>17</v>
      </c>
      <c r="C2110" t="s">
        <v>320</v>
      </c>
      <c r="E2110" s="22">
        <v>5299760.2</v>
      </c>
      <c r="F2110" s="22">
        <v>5384329.2400000002</v>
      </c>
      <c r="G2110" s="22">
        <f t="shared" si="36"/>
        <v>-84569.040000000037</v>
      </c>
    </row>
    <row r="2111" spans="1:7" hidden="1" x14ac:dyDescent="0.25">
      <c r="A2111" t="s">
        <v>1900</v>
      </c>
      <c r="B2111" t="s">
        <v>17</v>
      </c>
      <c r="C2111" t="s">
        <v>644</v>
      </c>
      <c r="E2111" s="22">
        <v>4920891.96</v>
      </c>
      <c r="F2111" s="22">
        <v>5001068.63</v>
      </c>
      <c r="G2111" s="22">
        <f t="shared" si="36"/>
        <v>-80176.669999999925</v>
      </c>
    </row>
    <row r="2112" spans="1:7" hidden="1" x14ac:dyDescent="0.25">
      <c r="A2112" t="s">
        <v>1901</v>
      </c>
      <c r="B2112" t="s">
        <v>13</v>
      </c>
      <c r="C2112" t="s">
        <v>644</v>
      </c>
      <c r="E2112" s="22">
        <v>550364.97</v>
      </c>
      <c r="F2112" s="22">
        <v>553231.32999999996</v>
      </c>
      <c r="G2112" s="22">
        <f t="shared" si="36"/>
        <v>-2866.359999999986</v>
      </c>
    </row>
    <row r="2113" spans="1:7" hidden="1" x14ac:dyDescent="0.25">
      <c r="A2113" t="s">
        <v>1902</v>
      </c>
      <c r="B2113" t="s">
        <v>13</v>
      </c>
      <c r="C2113" t="s">
        <v>671</v>
      </c>
      <c r="E2113" s="22">
        <v>11777.38</v>
      </c>
      <c r="F2113" s="22">
        <v>11892.3</v>
      </c>
      <c r="G2113" s="22">
        <f t="shared" si="36"/>
        <v>-114.92000000000007</v>
      </c>
    </row>
    <row r="2114" spans="1:7" hidden="1" x14ac:dyDescent="0.25">
      <c r="A2114" t="s">
        <v>1903</v>
      </c>
      <c r="B2114" t="s">
        <v>13</v>
      </c>
      <c r="C2114" t="s">
        <v>673</v>
      </c>
      <c r="E2114" s="22">
        <v>4030509.08</v>
      </c>
      <c r="F2114" s="22">
        <v>4102595.83</v>
      </c>
      <c r="G2114" s="22">
        <f t="shared" si="36"/>
        <v>-72086.75</v>
      </c>
    </row>
    <row r="2115" spans="1:7" hidden="1" x14ac:dyDescent="0.25">
      <c r="A2115" t="s">
        <v>1904</v>
      </c>
      <c r="B2115" t="s">
        <v>13</v>
      </c>
      <c r="C2115" t="s">
        <v>1422</v>
      </c>
      <c r="E2115" s="22">
        <v>143195.81</v>
      </c>
      <c r="F2115" s="22">
        <v>143511.12</v>
      </c>
      <c r="G2115" s="22">
        <f t="shared" si="36"/>
        <v>-315.30999999999767</v>
      </c>
    </row>
    <row r="2116" spans="1:7" hidden="1" x14ac:dyDescent="0.25">
      <c r="A2116" t="s">
        <v>1905</v>
      </c>
      <c r="B2116" t="s">
        <v>13</v>
      </c>
      <c r="C2116" t="s">
        <v>675</v>
      </c>
      <c r="E2116" s="22">
        <v>185044.72</v>
      </c>
      <c r="F2116" s="22">
        <v>189838.05</v>
      </c>
      <c r="G2116" s="22">
        <f t="shared" si="36"/>
        <v>-4793.3299999999872</v>
      </c>
    </row>
    <row r="2117" spans="1:7" hidden="1" x14ac:dyDescent="0.25">
      <c r="A2117" t="s">
        <v>1906</v>
      </c>
      <c r="B2117" t="s">
        <v>17</v>
      </c>
      <c r="C2117" t="s">
        <v>676</v>
      </c>
      <c r="E2117" s="22">
        <v>9312.99</v>
      </c>
      <c r="F2117" s="22">
        <v>9365.4</v>
      </c>
      <c r="G2117" s="22">
        <f t="shared" si="36"/>
        <v>-52.409999999999854</v>
      </c>
    </row>
    <row r="2118" spans="1:7" hidden="1" x14ac:dyDescent="0.25">
      <c r="A2118" t="s">
        <v>1907</v>
      </c>
      <c r="B2118" t="s">
        <v>13</v>
      </c>
      <c r="C2118" t="s">
        <v>1908</v>
      </c>
      <c r="E2118" s="22">
        <v>1250</v>
      </c>
      <c r="F2118" s="22">
        <v>1250</v>
      </c>
      <c r="G2118" s="22">
        <f t="shared" si="36"/>
        <v>0</v>
      </c>
    </row>
    <row r="2119" spans="1:7" hidden="1" x14ac:dyDescent="0.25">
      <c r="A2119" t="s">
        <v>1909</v>
      </c>
      <c r="B2119" t="s">
        <v>13</v>
      </c>
      <c r="C2119" t="s">
        <v>678</v>
      </c>
      <c r="E2119" s="22">
        <v>529.01</v>
      </c>
      <c r="F2119" s="22">
        <v>581.41999999999996</v>
      </c>
      <c r="G2119" s="22">
        <f t="shared" si="36"/>
        <v>-52.409999999999968</v>
      </c>
    </row>
    <row r="2120" spans="1:7" hidden="1" x14ac:dyDescent="0.25">
      <c r="A2120" t="s">
        <v>1910</v>
      </c>
      <c r="B2120" t="s">
        <v>13</v>
      </c>
      <c r="C2120" t="s">
        <v>679</v>
      </c>
      <c r="E2120" s="22">
        <v>7533.98</v>
      </c>
      <c r="F2120" s="22">
        <v>7533.98</v>
      </c>
      <c r="G2120" s="22">
        <f t="shared" si="36"/>
        <v>0</v>
      </c>
    </row>
    <row r="2121" spans="1:7" hidden="1" x14ac:dyDescent="0.25">
      <c r="A2121" t="s">
        <v>1911</v>
      </c>
      <c r="B2121" t="s">
        <v>17</v>
      </c>
      <c r="C2121" t="s">
        <v>681</v>
      </c>
      <c r="E2121" s="22">
        <v>369021.98</v>
      </c>
      <c r="F2121" s="22">
        <v>373309.53</v>
      </c>
      <c r="G2121" s="22">
        <f t="shared" ref="G2121:G2184" si="37">+E2121-F2121</f>
        <v>-4287.5500000000466</v>
      </c>
    </row>
    <row r="2122" spans="1:7" hidden="1" x14ac:dyDescent="0.25">
      <c r="A2122" t="s">
        <v>1912</v>
      </c>
      <c r="B2122" t="s">
        <v>13</v>
      </c>
      <c r="C2122" t="s">
        <v>681</v>
      </c>
      <c r="E2122" s="22">
        <v>337074.02</v>
      </c>
      <c r="F2122" s="22">
        <v>340860.06</v>
      </c>
      <c r="G2122" s="22">
        <f t="shared" si="37"/>
        <v>-3786.039999999979</v>
      </c>
    </row>
    <row r="2123" spans="1:7" hidden="1" x14ac:dyDescent="0.25">
      <c r="A2123" t="s">
        <v>1913</v>
      </c>
      <c r="B2123" t="s">
        <v>13</v>
      </c>
      <c r="C2123" t="s">
        <v>1914</v>
      </c>
      <c r="E2123" s="22">
        <v>31947.96</v>
      </c>
      <c r="F2123" s="22">
        <v>32449.47</v>
      </c>
      <c r="G2123" s="22">
        <f t="shared" si="37"/>
        <v>-501.51000000000204</v>
      </c>
    </row>
    <row r="2124" spans="1:7" hidden="1" x14ac:dyDescent="0.25">
      <c r="A2124" t="s">
        <v>1915</v>
      </c>
      <c r="B2124" t="s">
        <v>17</v>
      </c>
      <c r="C2124" t="s">
        <v>1916</v>
      </c>
      <c r="E2124" s="22">
        <v>533.27</v>
      </c>
      <c r="F2124" s="22">
        <v>585.67999999999995</v>
      </c>
      <c r="G2124" s="22">
        <f t="shared" si="37"/>
        <v>-52.409999999999968</v>
      </c>
    </row>
    <row r="2125" spans="1:7" hidden="1" x14ac:dyDescent="0.25">
      <c r="A2125" t="s">
        <v>1917</v>
      </c>
      <c r="B2125" t="s">
        <v>13</v>
      </c>
      <c r="C2125" t="s">
        <v>678</v>
      </c>
      <c r="E2125" s="22">
        <v>533.27</v>
      </c>
      <c r="F2125" s="22">
        <v>585.67999999999995</v>
      </c>
      <c r="G2125" s="22">
        <f t="shared" si="37"/>
        <v>-52.409999999999968</v>
      </c>
    </row>
    <row r="2126" spans="1:7" hidden="1" x14ac:dyDescent="0.25">
      <c r="A2126" t="s">
        <v>1918</v>
      </c>
      <c r="B2126" t="s">
        <v>17</v>
      </c>
      <c r="C2126" t="s">
        <v>3802</v>
      </c>
      <c r="E2126" s="22">
        <v>34790219.649999999</v>
      </c>
      <c r="F2126" s="22">
        <v>35213383.420000002</v>
      </c>
      <c r="G2126" s="22">
        <f t="shared" si="37"/>
        <v>-423163.77000000328</v>
      </c>
    </row>
    <row r="2127" spans="1:7" hidden="1" x14ac:dyDescent="0.25">
      <c r="A2127" t="s">
        <v>1919</v>
      </c>
      <c r="B2127" t="s">
        <v>17</v>
      </c>
      <c r="C2127" t="s">
        <v>644</v>
      </c>
      <c r="E2127" s="22">
        <v>32401728.52</v>
      </c>
      <c r="F2127" s="22">
        <v>32798030.899999999</v>
      </c>
      <c r="G2127" s="22">
        <f t="shared" si="37"/>
        <v>-396302.37999999896</v>
      </c>
    </row>
    <row r="2128" spans="1:7" hidden="1" x14ac:dyDescent="0.25">
      <c r="A2128" t="s">
        <v>1920</v>
      </c>
      <c r="B2128" t="s">
        <v>13</v>
      </c>
      <c r="C2128" t="s">
        <v>644</v>
      </c>
      <c r="E2128" s="22">
        <v>28562332.75</v>
      </c>
      <c r="F2128" s="22">
        <v>28864850.77</v>
      </c>
      <c r="G2128" s="22">
        <f t="shared" si="37"/>
        <v>-302518.01999999955</v>
      </c>
    </row>
    <row r="2129" spans="1:7" hidden="1" x14ac:dyDescent="0.25">
      <c r="A2129" t="s">
        <v>1921</v>
      </c>
      <c r="B2129" t="s">
        <v>13</v>
      </c>
      <c r="C2129" t="s">
        <v>671</v>
      </c>
      <c r="E2129" s="22">
        <v>106116.92</v>
      </c>
      <c r="F2129" s="22">
        <v>106206.63</v>
      </c>
      <c r="G2129" s="22">
        <f t="shared" si="37"/>
        <v>-89.710000000006403</v>
      </c>
    </row>
    <row r="2130" spans="1:7" hidden="1" x14ac:dyDescent="0.25">
      <c r="A2130" t="s">
        <v>1922</v>
      </c>
      <c r="B2130" t="s">
        <v>13</v>
      </c>
      <c r="C2130" t="s">
        <v>675</v>
      </c>
      <c r="E2130" s="22">
        <v>3733278.85</v>
      </c>
      <c r="F2130" s="22">
        <v>3826973.5</v>
      </c>
      <c r="G2130" s="22">
        <f t="shared" si="37"/>
        <v>-93694.649999999907</v>
      </c>
    </row>
    <row r="2131" spans="1:7" hidden="1" x14ac:dyDescent="0.25">
      <c r="A2131" t="s">
        <v>1923</v>
      </c>
      <c r="B2131" t="s">
        <v>17</v>
      </c>
      <c r="C2131" t="s">
        <v>676</v>
      </c>
      <c r="E2131" s="22">
        <v>-30900.14</v>
      </c>
      <c r="F2131" s="22">
        <v>-25958.69</v>
      </c>
      <c r="G2131" s="22">
        <f t="shared" si="37"/>
        <v>-4941.4500000000007</v>
      </c>
    </row>
    <row r="2132" spans="1:7" hidden="1" x14ac:dyDescent="0.25">
      <c r="A2132" t="s">
        <v>1924</v>
      </c>
      <c r="B2132" t="s">
        <v>13</v>
      </c>
      <c r="C2132" t="s">
        <v>677</v>
      </c>
      <c r="E2132" s="22">
        <v>-23609.599999999999</v>
      </c>
      <c r="F2132" s="22">
        <v>-23609.599999999999</v>
      </c>
      <c r="G2132" s="22">
        <f t="shared" si="37"/>
        <v>0</v>
      </c>
    </row>
    <row r="2133" spans="1:7" hidden="1" x14ac:dyDescent="0.25">
      <c r="A2133" t="s">
        <v>1925</v>
      </c>
      <c r="B2133" t="s">
        <v>13</v>
      </c>
      <c r="C2133" t="s">
        <v>678</v>
      </c>
      <c r="E2133" s="22">
        <v>-7290.54</v>
      </c>
      <c r="F2133" s="22">
        <v>-2349.09</v>
      </c>
      <c r="G2133" s="22">
        <f t="shared" si="37"/>
        <v>-4941.45</v>
      </c>
    </row>
    <row r="2134" spans="1:7" hidden="1" x14ac:dyDescent="0.25">
      <c r="A2134" t="s">
        <v>1926</v>
      </c>
      <c r="B2134" t="s">
        <v>17</v>
      </c>
      <c r="C2134" t="s">
        <v>681</v>
      </c>
      <c r="E2134" s="22">
        <v>2276731.42</v>
      </c>
      <c r="F2134" s="22">
        <v>2293600.83</v>
      </c>
      <c r="G2134" s="22">
        <f t="shared" si="37"/>
        <v>-16869.410000000149</v>
      </c>
    </row>
    <row r="2135" spans="1:7" hidden="1" x14ac:dyDescent="0.25">
      <c r="A2135" t="s">
        <v>1927</v>
      </c>
      <c r="B2135" t="s">
        <v>13</v>
      </c>
      <c r="C2135" t="s">
        <v>681</v>
      </c>
      <c r="E2135" s="22">
        <v>2108329.42</v>
      </c>
      <c r="F2135" s="22">
        <v>2123306.46</v>
      </c>
      <c r="G2135" s="22">
        <f t="shared" si="37"/>
        <v>-14977.040000000037</v>
      </c>
    </row>
    <row r="2136" spans="1:7" hidden="1" x14ac:dyDescent="0.25">
      <c r="A2136" t="s">
        <v>1928</v>
      </c>
      <c r="B2136" t="s">
        <v>13</v>
      </c>
      <c r="C2136" t="s">
        <v>1914</v>
      </c>
      <c r="E2136" s="22">
        <v>168402</v>
      </c>
      <c r="F2136" s="22">
        <v>170294.37</v>
      </c>
      <c r="G2136" s="22">
        <f t="shared" si="37"/>
        <v>-1892.3699999999953</v>
      </c>
    </row>
    <row r="2137" spans="1:7" hidden="1" x14ac:dyDescent="0.25">
      <c r="A2137" t="s">
        <v>1929</v>
      </c>
      <c r="B2137" t="s">
        <v>17</v>
      </c>
      <c r="C2137" t="s">
        <v>1916</v>
      </c>
      <c r="E2137" s="22">
        <v>142659.85</v>
      </c>
      <c r="F2137" s="22">
        <v>147710.38</v>
      </c>
      <c r="G2137" s="22">
        <f t="shared" si="37"/>
        <v>-5050.5299999999988</v>
      </c>
    </row>
    <row r="2138" spans="1:7" hidden="1" x14ac:dyDescent="0.25">
      <c r="A2138" t="s">
        <v>1930</v>
      </c>
      <c r="B2138" t="s">
        <v>13</v>
      </c>
      <c r="C2138" t="s">
        <v>678</v>
      </c>
      <c r="E2138" s="22">
        <v>142659.85</v>
      </c>
      <c r="F2138" s="22">
        <v>147710.38</v>
      </c>
      <c r="G2138" s="22">
        <f t="shared" si="37"/>
        <v>-5050.5299999999988</v>
      </c>
    </row>
    <row r="2139" spans="1:7" hidden="1" x14ac:dyDescent="0.25">
      <c r="A2139" t="s">
        <v>1931</v>
      </c>
      <c r="B2139" t="s">
        <v>17</v>
      </c>
      <c r="C2139" t="s">
        <v>3806</v>
      </c>
      <c r="E2139" s="22">
        <v>62236743.240000002</v>
      </c>
      <c r="F2139" s="22">
        <v>62660633.68</v>
      </c>
      <c r="G2139" s="22">
        <f t="shared" si="37"/>
        <v>-423890.43999999762</v>
      </c>
    </row>
    <row r="2140" spans="1:7" hidden="1" x14ac:dyDescent="0.25">
      <c r="A2140" t="s">
        <v>1932</v>
      </c>
      <c r="B2140" t="s">
        <v>17</v>
      </c>
      <c r="C2140" t="s">
        <v>3801</v>
      </c>
      <c r="E2140" s="22">
        <v>4310020.58</v>
      </c>
      <c r="F2140" s="22">
        <v>4348952.0999999996</v>
      </c>
      <c r="G2140" s="22">
        <f t="shared" si="37"/>
        <v>-38931.519999999553</v>
      </c>
    </row>
    <row r="2141" spans="1:7" hidden="1" x14ac:dyDescent="0.25">
      <c r="A2141" t="s">
        <v>1933</v>
      </c>
      <c r="B2141" t="s">
        <v>17</v>
      </c>
      <c r="C2141" t="s">
        <v>642</v>
      </c>
      <c r="E2141" s="22">
        <v>4310020.58</v>
      </c>
      <c r="F2141" s="22">
        <v>4348952.0999999996</v>
      </c>
      <c r="G2141" s="22">
        <f t="shared" si="37"/>
        <v>-38931.519999999553</v>
      </c>
    </row>
    <row r="2142" spans="1:7" hidden="1" x14ac:dyDescent="0.25">
      <c r="A2142" t="s">
        <v>1934</v>
      </c>
      <c r="B2142" t="s">
        <v>13</v>
      </c>
      <c r="C2142" t="s">
        <v>1935</v>
      </c>
      <c r="E2142" s="22">
        <v>2523658.92</v>
      </c>
      <c r="F2142" s="22">
        <v>2540812.39</v>
      </c>
      <c r="G2142" s="22">
        <f t="shared" si="37"/>
        <v>-17153.470000000205</v>
      </c>
    </row>
    <row r="2143" spans="1:7" hidden="1" x14ac:dyDescent="0.25">
      <c r="A2143" t="s">
        <v>1936</v>
      </c>
      <c r="B2143" t="s">
        <v>13</v>
      </c>
      <c r="C2143" t="s">
        <v>834</v>
      </c>
      <c r="E2143" s="22">
        <v>136648.14000000001</v>
      </c>
      <c r="F2143" s="22">
        <v>114662.02</v>
      </c>
      <c r="G2143" s="22">
        <f t="shared" si="37"/>
        <v>21986.12000000001</v>
      </c>
    </row>
    <row r="2144" spans="1:7" hidden="1" x14ac:dyDescent="0.25">
      <c r="A2144" t="s">
        <v>1937</v>
      </c>
      <c r="B2144" t="s">
        <v>13</v>
      </c>
      <c r="C2144" t="s">
        <v>836</v>
      </c>
      <c r="E2144" s="22">
        <v>41259.26</v>
      </c>
      <c r="F2144" s="22">
        <v>70733.5</v>
      </c>
      <c r="G2144" s="22">
        <f t="shared" si="37"/>
        <v>-29474.239999999998</v>
      </c>
    </row>
    <row r="2145" spans="1:7" hidden="1" x14ac:dyDescent="0.25">
      <c r="A2145" t="s">
        <v>1938</v>
      </c>
      <c r="B2145" t="s">
        <v>13</v>
      </c>
      <c r="C2145" t="s">
        <v>838</v>
      </c>
      <c r="E2145" s="22">
        <v>39980.379999999997</v>
      </c>
      <c r="F2145" s="22">
        <v>43829.88</v>
      </c>
      <c r="G2145" s="22">
        <f t="shared" si="37"/>
        <v>-3849.5</v>
      </c>
    </row>
    <row r="2146" spans="1:7" hidden="1" x14ac:dyDescent="0.25">
      <c r="A2146" t="s">
        <v>1939</v>
      </c>
      <c r="B2146" t="s">
        <v>13</v>
      </c>
      <c r="C2146" t="s">
        <v>839</v>
      </c>
      <c r="E2146" s="22">
        <v>26413.919999999998</v>
      </c>
      <c r="F2146" s="22">
        <v>15904.92</v>
      </c>
      <c r="G2146" s="22">
        <f t="shared" si="37"/>
        <v>10508.999999999998</v>
      </c>
    </row>
    <row r="2147" spans="1:7" hidden="1" x14ac:dyDescent="0.25">
      <c r="A2147" t="s">
        <v>2641</v>
      </c>
      <c r="B2147" t="s">
        <v>13</v>
      </c>
      <c r="C2147" t="s">
        <v>3723</v>
      </c>
      <c r="E2147" s="22">
        <v>25177.91</v>
      </c>
      <c r="F2147" s="22">
        <v>23095.3</v>
      </c>
      <c r="G2147" s="22">
        <f t="shared" si="37"/>
        <v>2082.6100000000006</v>
      </c>
    </row>
    <row r="2148" spans="1:7" hidden="1" x14ac:dyDescent="0.25">
      <c r="A2148" t="s">
        <v>2548</v>
      </c>
      <c r="B2148" t="s">
        <v>13</v>
      </c>
      <c r="C2148" t="s">
        <v>3726</v>
      </c>
      <c r="E2148" s="22">
        <v>29920.65</v>
      </c>
      <c r="F2148" s="22">
        <v>25027.3</v>
      </c>
      <c r="G2148" s="22">
        <f t="shared" si="37"/>
        <v>4893.3500000000022</v>
      </c>
    </row>
    <row r="2149" spans="1:7" hidden="1" x14ac:dyDescent="0.25">
      <c r="A2149" t="s">
        <v>2587</v>
      </c>
      <c r="B2149" t="s">
        <v>13</v>
      </c>
      <c r="C2149" t="s">
        <v>842</v>
      </c>
      <c r="E2149" s="22">
        <v>1486961.4</v>
      </c>
      <c r="F2149" s="22">
        <v>1514886.79</v>
      </c>
      <c r="G2149" s="22">
        <f t="shared" si="37"/>
        <v>-27925.39000000013</v>
      </c>
    </row>
    <row r="2150" spans="1:7" hidden="1" x14ac:dyDescent="0.25">
      <c r="A2150" t="s">
        <v>1940</v>
      </c>
      <c r="B2150" t="s">
        <v>17</v>
      </c>
      <c r="C2150" t="s">
        <v>3784</v>
      </c>
      <c r="E2150" s="22">
        <v>6663826.5499999998</v>
      </c>
      <c r="F2150" s="22">
        <v>6775962.8499999996</v>
      </c>
      <c r="G2150" s="22">
        <f t="shared" si="37"/>
        <v>-112136.29999999981</v>
      </c>
    </row>
    <row r="2151" spans="1:7" hidden="1" x14ac:dyDescent="0.25">
      <c r="A2151" t="s">
        <v>1941</v>
      </c>
      <c r="B2151" t="s">
        <v>17</v>
      </c>
      <c r="C2151" t="s">
        <v>644</v>
      </c>
      <c r="E2151" s="22">
        <v>29947.97</v>
      </c>
      <c r="F2151" s="22">
        <v>33858.639999999999</v>
      </c>
      <c r="G2151" s="22">
        <f t="shared" si="37"/>
        <v>-3910.6699999999983</v>
      </c>
    </row>
    <row r="2152" spans="1:7" hidden="1" x14ac:dyDescent="0.25">
      <c r="A2152" t="s">
        <v>1942</v>
      </c>
      <c r="B2152" t="s">
        <v>13</v>
      </c>
      <c r="C2152" t="s">
        <v>1935</v>
      </c>
      <c r="E2152" s="22">
        <v>35058.53</v>
      </c>
      <c r="F2152" s="22">
        <v>38599.61</v>
      </c>
      <c r="G2152" s="22">
        <f t="shared" si="37"/>
        <v>-3541.0800000000017</v>
      </c>
    </row>
    <row r="2153" spans="1:7" hidden="1" x14ac:dyDescent="0.25">
      <c r="A2153" t="s">
        <v>1943</v>
      </c>
      <c r="B2153" t="s">
        <v>13</v>
      </c>
      <c r="C2153" t="s">
        <v>834</v>
      </c>
      <c r="E2153" s="22">
        <v>-13161.28</v>
      </c>
      <c r="F2153" s="22">
        <v>-12757.78</v>
      </c>
      <c r="G2153" s="22">
        <f t="shared" si="37"/>
        <v>-403.5</v>
      </c>
    </row>
    <row r="2154" spans="1:7" hidden="1" x14ac:dyDescent="0.25">
      <c r="A2154" t="s">
        <v>1944</v>
      </c>
      <c r="B2154" t="s">
        <v>13</v>
      </c>
      <c r="C2154" t="s">
        <v>836</v>
      </c>
      <c r="E2154" s="22">
        <v>-3227.94</v>
      </c>
      <c r="F2154" s="22">
        <v>-4010.67</v>
      </c>
      <c r="G2154" s="22">
        <f t="shared" si="37"/>
        <v>782.73</v>
      </c>
    </row>
    <row r="2155" spans="1:7" hidden="1" x14ac:dyDescent="0.25">
      <c r="A2155" t="s">
        <v>1945</v>
      </c>
      <c r="B2155" t="s">
        <v>13</v>
      </c>
      <c r="C2155" t="s">
        <v>838</v>
      </c>
      <c r="E2155" s="22">
        <v>-3740.25</v>
      </c>
      <c r="F2155" s="22">
        <v>-2224.7199999999998</v>
      </c>
      <c r="G2155" s="22">
        <f t="shared" si="37"/>
        <v>-1515.5300000000002</v>
      </c>
    </row>
    <row r="2156" spans="1:7" hidden="1" x14ac:dyDescent="0.25">
      <c r="A2156" t="s">
        <v>1946</v>
      </c>
      <c r="B2156" t="s">
        <v>13</v>
      </c>
      <c r="C2156" t="s">
        <v>839</v>
      </c>
      <c r="E2156" s="22">
        <v>1908.57</v>
      </c>
      <c r="F2156" s="22">
        <v>-52.65</v>
      </c>
      <c r="G2156" s="22">
        <f t="shared" si="37"/>
        <v>1961.22</v>
      </c>
    </row>
    <row r="2157" spans="1:7" hidden="1" x14ac:dyDescent="0.25">
      <c r="A2157" t="s">
        <v>1947</v>
      </c>
      <c r="B2157" t="s">
        <v>13</v>
      </c>
      <c r="C2157" t="s">
        <v>3723</v>
      </c>
      <c r="E2157" s="22">
        <v>66.19</v>
      </c>
      <c r="F2157" s="22">
        <v>522.87</v>
      </c>
      <c r="G2157" s="22">
        <f t="shared" si="37"/>
        <v>-456.68</v>
      </c>
    </row>
    <row r="2158" spans="1:7" hidden="1" x14ac:dyDescent="0.25">
      <c r="A2158" t="s">
        <v>1948</v>
      </c>
      <c r="B2158" t="s">
        <v>13</v>
      </c>
      <c r="C2158" t="s">
        <v>3726</v>
      </c>
      <c r="E2158" s="22">
        <v>-797.03</v>
      </c>
      <c r="F2158" s="22">
        <v>-324.04000000000002</v>
      </c>
      <c r="G2158" s="22">
        <f t="shared" si="37"/>
        <v>-472.98999999999995</v>
      </c>
    </row>
    <row r="2159" spans="1:7" hidden="1" x14ac:dyDescent="0.25">
      <c r="A2159" t="s">
        <v>1949</v>
      </c>
      <c r="B2159" t="s">
        <v>13</v>
      </c>
      <c r="C2159" t="s">
        <v>842</v>
      </c>
      <c r="E2159" s="22">
        <v>13841.18</v>
      </c>
      <c r="F2159" s="22">
        <v>14106.02</v>
      </c>
      <c r="G2159" s="22">
        <f t="shared" si="37"/>
        <v>-264.84000000000015</v>
      </c>
    </row>
    <row r="2160" spans="1:7" hidden="1" x14ac:dyDescent="0.25">
      <c r="A2160" t="s">
        <v>1950</v>
      </c>
      <c r="B2160" t="s">
        <v>17</v>
      </c>
      <c r="C2160" t="s">
        <v>843</v>
      </c>
      <c r="E2160" s="22">
        <v>2556.14</v>
      </c>
      <c r="F2160" s="22">
        <v>2556.14</v>
      </c>
      <c r="G2160" s="22">
        <f t="shared" si="37"/>
        <v>0</v>
      </c>
    </row>
    <row r="2161" spans="1:7" hidden="1" x14ac:dyDescent="0.25">
      <c r="A2161" t="s">
        <v>1951</v>
      </c>
      <c r="B2161" t="s">
        <v>13</v>
      </c>
      <c r="C2161" t="s">
        <v>842</v>
      </c>
      <c r="E2161" s="22">
        <v>2556.14</v>
      </c>
      <c r="F2161" s="22">
        <v>2556.14</v>
      </c>
      <c r="G2161" s="22">
        <f t="shared" si="37"/>
        <v>0</v>
      </c>
    </row>
    <row r="2162" spans="1:7" hidden="1" x14ac:dyDescent="0.25">
      <c r="A2162" t="s">
        <v>1952</v>
      </c>
      <c r="B2162" t="s">
        <v>17</v>
      </c>
      <c r="C2162" t="s">
        <v>681</v>
      </c>
      <c r="E2162" s="22">
        <v>643216.06000000006</v>
      </c>
      <c r="F2162" s="22">
        <v>655214.05000000005</v>
      </c>
      <c r="G2162" s="22">
        <f t="shared" si="37"/>
        <v>-11997.989999999991</v>
      </c>
    </row>
    <row r="2163" spans="1:7" hidden="1" x14ac:dyDescent="0.25">
      <c r="A2163" t="s">
        <v>1953</v>
      </c>
      <c r="B2163" t="s">
        <v>13</v>
      </c>
      <c r="C2163" t="s">
        <v>1935</v>
      </c>
      <c r="E2163" s="22">
        <v>192084.7</v>
      </c>
      <c r="F2163" s="22">
        <v>195270.76</v>
      </c>
      <c r="G2163" s="22">
        <f t="shared" si="37"/>
        <v>-3186.0599999999977</v>
      </c>
    </row>
    <row r="2164" spans="1:7" hidden="1" x14ac:dyDescent="0.25">
      <c r="A2164" t="s">
        <v>1954</v>
      </c>
      <c r="B2164" t="s">
        <v>13</v>
      </c>
      <c r="C2164" t="s">
        <v>834</v>
      </c>
      <c r="E2164" s="22">
        <v>49468.25</v>
      </c>
      <c r="F2164" s="22">
        <v>53608.959999999999</v>
      </c>
      <c r="G2164" s="22">
        <f t="shared" si="37"/>
        <v>-4140.7099999999991</v>
      </c>
    </row>
    <row r="2165" spans="1:7" hidden="1" x14ac:dyDescent="0.25">
      <c r="A2165" t="s">
        <v>1955</v>
      </c>
      <c r="B2165" t="s">
        <v>13</v>
      </c>
      <c r="C2165" t="s">
        <v>836</v>
      </c>
      <c r="E2165" s="22">
        <v>24835.119999999999</v>
      </c>
      <c r="F2165" s="22">
        <v>22907.21</v>
      </c>
      <c r="G2165" s="22">
        <f t="shared" si="37"/>
        <v>1927.9099999999999</v>
      </c>
    </row>
    <row r="2166" spans="1:7" hidden="1" x14ac:dyDescent="0.25">
      <c r="A2166" t="s">
        <v>1956</v>
      </c>
      <c r="B2166" t="s">
        <v>13</v>
      </c>
      <c r="C2166" t="s">
        <v>838</v>
      </c>
      <c r="E2166" s="22">
        <v>14412.42</v>
      </c>
      <c r="F2166" s="22">
        <v>15288.48</v>
      </c>
      <c r="G2166" s="22">
        <f t="shared" si="37"/>
        <v>-876.05999999999949</v>
      </c>
    </row>
    <row r="2167" spans="1:7" hidden="1" x14ac:dyDescent="0.25">
      <c r="A2167" t="s">
        <v>1957</v>
      </c>
      <c r="B2167" t="s">
        <v>13</v>
      </c>
      <c r="C2167" t="s">
        <v>839</v>
      </c>
      <c r="E2167" s="22">
        <v>8774.07</v>
      </c>
      <c r="F2167" s="22">
        <v>7974.27</v>
      </c>
      <c r="G2167" s="22">
        <f t="shared" si="37"/>
        <v>799.79999999999927</v>
      </c>
    </row>
    <row r="2168" spans="1:7" hidden="1" x14ac:dyDescent="0.25">
      <c r="A2168" t="s">
        <v>1958</v>
      </c>
      <c r="B2168" t="s">
        <v>13</v>
      </c>
      <c r="C2168" t="s">
        <v>3723</v>
      </c>
      <c r="E2168" s="22">
        <v>7114.01</v>
      </c>
      <c r="F2168" s="22">
        <v>7711.8</v>
      </c>
      <c r="G2168" s="22">
        <f t="shared" si="37"/>
        <v>-597.79</v>
      </c>
    </row>
    <row r="2169" spans="1:7" hidden="1" x14ac:dyDescent="0.25">
      <c r="A2169" t="s">
        <v>1959</v>
      </c>
      <c r="B2169" t="s">
        <v>13</v>
      </c>
      <c r="C2169" t="s">
        <v>3726</v>
      </c>
      <c r="E2169" s="22">
        <v>5833.97</v>
      </c>
      <c r="F2169" s="22">
        <v>6468.62</v>
      </c>
      <c r="G2169" s="22">
        <f t="shared" si="37"/>
        <v>-634.64999999999964</v>
      </c>
    </row>
    <row r="2170" spans="1:7" hidden="1" x14ac:dyDescent="0.25">
      <c r="A2170" t="s">
        <v>1960</v>
      </c>
      <c r="B2170" t="s">
        <v>13</v>
      </c>
      <c r="C2170" t="s">
        <v>842</v>
      </c>
      <c r="E2170" s="22">
        <v>340693.52</v>
      </c>
      <c r="F2170" s="22">
        <v>345983.95</v>
      </c>
      <c r="G2170" s="22">
        <f t="shared" si="37"/>
        <v>-5290.429999999993</v>
      </c>
    </row>
    <row r="2171" spans="1:7" hidden="1" x14ac:dyDescent="0.25">
      <c r="A2171" t="s">
        <v>1961</v>
      </c>
      <c r="B2171" t="s">
        <v>17</v>
      </c>
      <c r="C2171" t="s">
        <v>671</v>
      </c>
      <c r="E2171" s="22">
        <v>43221.8</v>
      </c>
      <c r="F2171" s="22">
        <v>38682.19</v>
      </c>
      <c r="G2171" s="22">
        <f t="shared" si="37"/>
        <v>4539.6100000000006</v>
      </c>
    </row>
    <row r="2172" spans="1:7" hidden="1" x14ac:dyDescent="0.25">
      <c r="A2172" t="s">
        <v>2788</v>
      </c>
      <c r="B2172" t="s">
        <v>13</v>
      </c>
      <c r="C2172" t="s">
        <v>1935</v>
      </c>
      <c r="E2172" s="22">
        <v>16314.4</v>
      </c>
      <c r="F2172" s="22">
        <v>14191.05</v>
      </c>
      <c r="G2172" s="22">
        <f t="shared" si="37"/>
        <v>2123.3500000000004</v>
      </c>
    </row>
    <row r="2173" spans="1:7" hidden="1" x14ac:dyDescent="0.25">
      <c r="A2173" t="s">
        <v>2850</v>
      </c>
      <c r="B2173" t="s">
        <v>13</v>
      </c>
      <c r="C2173" t="s">
        <v>836</v>
      </c>
      <c r="E2173" s="22">
        <v>4677.43</v>
      </c>
      <c r="F2173" s="22">
        <v>358.86</v>
      </c>
      <c r="G2173" s="22">
        <f t="shared" si="37"/>
        <v>4318.5700000000006</v>
      </c>
    </row>
    <row r="2174" spans="1:7" hidden="1" x14ac:dyDescent="0.25">
      <c r="A2174" t="s">
        <v>2924</v>
      </c>
      <c r="B2174" t="s">
        <v>13</v>
      </c>
      <c r="C2174" t="s">
        <v>838</v>
      </c>
      <c r="E2174" s="22">
        <v>358.8</v>
      </c>
      <c r="F2174" s="22">
        <v>2559.46</v>
      </c>
      <c r="G2174" s="22">
        <f t="shared" si="37"/>
        <v>-2200.66</v>
      </c>
    </row>
    <row r="2175" spans="1:7" hidden="1" x14ac:dyDescent="0.25">
      <c r="A2175" t="s">
        <v>2943</v>
      </c>
      <c r="B2175" t="s">
        <v>13</v>
      </c>
      <c r="C2175" t="s">
        <v>3723</v>
      </c>
      <c r="E2175" s="22">
        <v>1161.4000000000001</v>
      </c>
      <c r="F2175" s="22">
        <v>639.17999999999995</v>
      </c>
      <c r="G2175" s="22">
        <f t="shared" si="37"/>
        <v>522.22000000000014</v>
      </c>
    </row>
    <row r="2176" spans="1:7" hidden="1" x14ac:dyDescent="0.25">
      <c r="A2176" t="s">
        <v>2956</v>
      </c>
      <c r="B2176" t="s">
        <v>13</v>
      </c>
      <c r="C2176" t="s">
        <v>3726</v>
      </c>
      <c r="E2176" s="22">
        <v>291.54000000000002</v>
      </c>
      <c r="F2176" s="22">
        <v>243.41</v>
      </c>
      <c r="G2176" s="22">
        <f t="shared" si="37"/>
        <v>48.130000000000024</v>
      </c>
    </row>
    <row r="2177" spans="1:7" hidden="1" x14ac:dyDescent="0.25">
      <c r="A2177" t="s">
        <v>2973</v>
      </c>
      <c r="B2177" t="s">
        <v>13</v>
      </c>
      <c r="C2177" t="s">
        <v>842</v>
      </c>
      <c r="E2177" s="22">
        <v>20418.23</v>
      </c>
      <c r="F2177" s="22">
        <v>20690.23</v>
      </c>
      <c r="G2177" s="22">
        <f t="shared" si="37"/>
        <v>-272</v>
      </c>
    </row>
    <row r="2178" spans="1:7" hidden="1" x14ac:dyDescent="0.25">
      <c r="A2178" t="s">
        <v>1962</v>
      </c>
      <c r="B2178" t="s">
        <v>17</v>
      </c>
      <c r="C2178" t="s">
        <v>673</v>
      </c>
      <c r="E2178" s="22">
        <v>5577126.3300000001</v>
      </c>
      <c r="F2178" s="22">
        <v>5658179</v>
      </c>
      <c r="G2178" s="22">
        <f t="shared" si="37"/>
        <v>-81052.669999999925</v>
      </c>
    </row>
    <row r="2179" spans="1:7" hidden="1" x14ac:dyDescent="0.25">
      <c r="A2179" t="s">
        <v>1963</v>
      </c>
      <c r="B2179" t="s">
        <v>13</v>
      </c>
      <c r="C2179" t="s">
        <v>1935</v>
      </c>
      <c r="E2179" s="22">
        <v>2493621.25</v>
      </c>
      <c r="F2179" s="22">
        <v>2543489.2000000002</v>
      </c>
      <c r="G2179" s="22">
        <f t="shared" si="37"/>
        <v>-49867.950000000186</v>
      </c>
    </row>
    <row r="2180" spans="1:7" hidden="1" x14ac:dyDescent="0.25">
      <c r="A2180" t="s">
        <v>1964</v>
      </c>
      <c r="B2180" t="s">
        <v>13</v>
      </c>
      <c r="C2180" t="s">
        <v>834</v>
      </c>
      <c r="E2180" s="22">
        <v>367964.55</v>
      </c>
      <c r="F2180" s="22">
        <v>355388.53</v>
      </c>
      <c r="G2180" s="22">
        <f t="shared" si="37"/>
        <v>12576.01999999996</v>
      </c>
    </row>
    <row r="2181" spans="1:7" hidden="1" x14ac:dyDescent="0.25">
      <c r="A2181" t="s">
        <v>1965</v>
      </c>
      <c r="B2181" t="s">
        <v>13</v>
      </c>
      <c r="C2181" t="s">
        <v>836</v>
      </c>
      <c r="E2181" s="22">
        <v>200053.01</v>
      </c>
      <c r="F2181" s="22">
        <v>183897.21</v>
      </c>
      <c r="G2181" s="22">
        <f t="shared" si="37"/>
        <v>16155.800000000017</v>
      </c>
    </row>
    <row r="2182" spans="1:7" hidden="1" x14ac:dyDescent="0.25">
      <c r="A2182" t="s">
        <v>1966</v>
      </c>
      <c r="B2182" t="s">
        <v>13</v>
      </c>
      <c r="C2182" t="s">
        <v>838</v>
      </c>
      <c r="E2182" s="22">
        <v>129074</v>
      </c>
      <c r="F2182" s="22">
        <v>132088.98000000001</v>
      </c>
      <c r="G2182" s="22">
        <f t="shared" si="37"/>
        <v>-3014.9800000000105</v>
      </c>
    </row>
    <row r="2183" spans="1:7" hidden="1" x14ac:dyDescent="0.25">
      <c r="A2183" t="s">
        <v>1967</v>
      </c>
      <c r="B2183" t="s">
        <v>13</v>
      </c>
      <c r="C2183" t="s">
        <v>839</v>
      </c>
      <c r="E2183" s="22">
        <v>66144.56</v>
      </c>
      <c r="F2183" s="22">
        <v>70150.929999999993</v>
      </c>
      <c r="G2183" s="22">
        <f t="shared" si="37"/>
        <v>-4006.3699999999953</v>
      </c>
    </row>
    <row r="2184" spans="1:7" hidden="1" x14ac:dyDescent="0.25">
      <c r="A2184" t="s">
        <v>1968</v>
      </c>
      <c r="B2184" t="s">
        <v>13</v>
      </c>
      <c r="C2184" t="s">
        <v>3723</v>
      </c>
      <c r="E2184" s="22">
        <v>48977.52</v>
      </c>
      <c r="F2184" s="22">
        <v>59573.68</v>
      </c>
      <c r="G2184" s="22">
        <f t="shared" si="37"/>
        <v>-10596.160000000003</v>
      </c>
    </row>
    <row r="2185" spans="1:7" hidden="1" x14ac:dyDescent="0.25">
      <c r="A2185" t="s">
        <v>1969</v>
      </c>
      <c r="B2185" t="s">
        <v>13</v>
      </c>
      <c r="C2185" t="s">
        <v>3726</v>
      </c>
      <c r="E2185" s="22">
        <v>42866.17</v>
      </c>
      <c r="F2185" s="22">
        <v>45746.9</v>
      </c>
      <c r="G2185" s="22">
        <f t="shared" ref="G2185:G2248" si="38">+E2185-F2185</f>
        <v>-2880.7300000000032</v>
      </c>
    </row>
    <row r="2186" spans="1:7" hidden="1" x14ac:dyDescent="0.25">
      <c r="A2186" t="s">
        <v>1970</v>
      </c>
      <c r="B2186" t="s">
        <v>13</v>
      </c>
      <c r="C2186" t="s">
        <v>842</v>
      </c>
      <c r="E2186" s="22">
        <v>2228425.27</v>
      </c>
      <c r="F2186" s="22">
        <v>2267843.5699999998</v>
      </c>
      <c r="G2186" s="22">
        <f t="shared" si="38"/>
        <v>-39418.299999999814</v>
      </c>
    </row>
    <row r="2187" spans="1:7" hidden="1" x14ac:dyDescent="0.25">
      <c r="A2187" t="s">
        <v>3378</v>
      </c>
      <c r="B2187" t="s">
        <v>17</v>
      </c>
      <c r="C2187" t="s">
        <v>678</v>
      </c>
      <c r="E2187" s="22">
        <v>1012.58</v>
      </c>
      <c r="F2187" s="22">
        <v>1562.15</v>
      </c>
      <c r="G2187" s="22">
        <f t="shared" si="38"/>
        <v>-549.57000000000005</v>
      </c>
    </row>
    <row r="2188" spans="1:7" hidden="1" x14ac:dyDescent="0.25">
      <c r="A2188" t="s">
        <v>3379</v>
      </c>
      <c r="B2188" t="s">
        <v>13</v>
      </c>
      <c r="C2188" t="s">
        <v>1935</v>
      </c>
      <c r="E2188" s="22">
        <v>1012.58</v>
      </c>
      <c r="F2188" s="22">
        <v>1562.15</v>
      </c>
      <c r="G2188" s="22">
        <f t="shared" si="38"/>
        <v>-549.57000000000005</v>
      </c>
    </row>
    <row r="2189" spans="1:7" hidden="1" x14ac:dyDescent="0.25">
      <c r="A2189" t="s">
        <v>2588</v>
      </c>
      <c r="B2189" t="s">
        <v>17</v>
      </c>
      <c r="C2189" t="s">
        <v>1422</v>
      </c>
      <c r="E2189" s="22">
        <v>131677.79</v>
      </c>
      <c r="F2189" s="22">
        <v>131786.51</v>
      </c>
      <c r="G2189" s="22">
        <f t="shared" si="38"/>
        <v>-108.72000000000116</v>
      </c>
    </row>
    <row r="2190" spans="1:7" hidden="1" x14ac:dyDescent="0.25">
      <c r="A2190" t="s">
        <v>2589</v>
      </c>
      <c r="B2190" t="s">
        <v>13</v>
      </c>
      <c r="C2190" t="s">
        <v>1935</v>
      </c>
      <c r="E2190" s="22">
        <v>3979.67</v>
      </c>
      <c r="F2190" s="22">
        <v>3968.12</v>
      </c>
      <c r="G2190" s="22">
        <f t="shared" si="38"/>
        <v>11.550000000000182</v>
      </c>
    </row>
    <row r="2191" spans="1:7" hidden="1" x14ac:dyDescent="0.25">
      <c r="A2191" t="s">
        <v>2642</v>
      </c>
      <c r="B2191" t="s">
        <v>13</v>
      </c>
      <c r="C2191" t="s">
        <v>834</v>
      </c>
      <c r="E2191" s="22">
        <v>1136.0999999999999</v>
      </c>
      <c r="F2191" s="22">
        <v>1155.17</v>
      </c>
      <c r="G2191" s="22">
        <f t="shared" si="38"/>
        <v>-19.070000000000164</v>
      </c>
    </row>
    <row r="2192" spans="1:7" hidden="1" x14ac:dyDescent="0.25">
      <c r="A2192" t="s">
        <v>2643</v>
      </c>
      <c r="B2192" t="s">
        <v>13</v>
      </c>
      <c r="C2192" t="s">
        <v>836</v>
      </c>
      <c r="E2192" s="22">
        <v>639.79999999999995</v>
      </c>
      <c r="F2192" s="22">
        <v>549.39</v>
      </c>
      <c r="G2192" s="22">
        <f t="shared" si="38"/>
        <v>90.409999999999968</v>
      </c>
    </row>
    <row r="2193" spans="1:7" hidden="1" x14ac:dyDescent="0.25">
      <c r="A2193" t="s">
        <v>2683</v>
      </c>
      <c r="B2193" t="s">
        <v>13</v>
      </c>
      <c r="C2193" t="s">
        <v>838</v>
      </c>
      <c r="E2193" s="22">
        <v>405.1</v>
      </c>
      <c r="F2193" s="22">
        <v>523.48</v>
      </c>
      <c r="G2193" s="22">
        <f t="shared" si="38"/>
        <v>-118.38</v>
      </c>
    </row>
    <row r="2194" spans="1:7" hidden="1" x14ac:dyDescent="0.25">
      <c r="A2194" t="s">
        <v>2720</v>
      </c>
      <c r="B2194" t="s">
        <v>13</v>
      </c>
      <c r="C2194" t="s">
        <v>839</v>
      </c>
      <c r="E2194" s="22">
        <v>330.96</v>
      </c>
      <c r="F2194" s="22">
        <v>151.33000000000001</v>
      </c>
      <c r="G2194" s="22">
        <f t="shared" si="38"/>
        <v>179.62999999999997</v>
      </c>
    </row>
    <row r="2195" spans="1:7" hidden="1" x14ac:dyDescent="0.25">
      <c r="A2195" t="s">
        <v>2729</v>
      </c>
      <c r="B2195" t="s">
        <v>13</v>
      </c>
      <c r="C2195" t="s">
        <v>892</v>
      </c>
      <c r="E2195" s="22">
        <v>366.62</v>
      </c>
      <c r="F2195" s="22">
        <v>280.35000000000002</v>
      </c>
      <c r="G2195" s="22">
        <f t="shared" si="38"/>
        <v>86.269999999999982</v>
      </c>
    </row>
    <row r="2196" spans="1:7" hidden="1" x14ac:dyDescent="0.25">
      <c r="A2196" t="s">
        <v>2752</v>
      </c>
      <c r="B2196" t="s">
        <v>13</v>
      </c>
      <c r="C2196" t="s">
        <v>886</v>
      </c>
      <c r="E2196" s="22">
        <v>227.65</v>
      </c>
      <c r="F2196" s="22">
        <v>363.05</v>
      </c>
      <c r="G2196" s="22">
        <f t="shared" si="38"/>
        <v>-135.4</v>
      </c>
    </row>
    <row r="2197" spans="1:7" hidden="1" x14ac:dyDescent="0.25">
      <c r="A2197" t="s">
        <v>2753</v>
      </c>
      <c r="B2197" t="s">
        <v>13</v>
      </c>
      <c r="C2197" t="s">
        <v>842</v>
      </c>
      <c r="E2197" s="22">
        <v>124591.89</v>
      </c>
      <c r="F2197" s="22">
        <v>124795.62</v>
      </c>
      <c r="G2197" s="22">
        <f t="shared" si="38"/>
        <v>-203.72999999999593</v>
      </c>
    </row>
    <row r="2198" spans="1:7" hidden="1" x14ac:dyDescent="0.25">
      <c r="A2198" t="s">
        <v>1971</v>
      </c>
      <c r="B2198" t="s">
        <v>17</v>
      </c>
      <c r="C2198" t="s">
        <v>675</v>
      </c>
      <c r="E2198" s="22">
        <v>235067.88</v>
      </c>
      <c r="F2198" s="22">
        <v>254124.17</v>
      </c>
      <c r="G2198" s="22">
        <f t="shared" si="38"/>
        <v>-19056.290000000008</v>
      </c>
    </row>
    <row r="2199" spans="1:7" hidden="1" x14ac:dyDescent="0.25">
      <c r="A2199" t="s">
        <v>1972</v>
      </c>
      <c r="B2199" t="s">
        <v>13</v>
      </c>
      <c r="C2199" t="s">
        <v>1935</v>
      </c>
      <c r="E2199" s="22">
        <v>111180.73</v>
      </c>
      <c r="F2199" s="22">
        <v>127560.8</v>
      </c>
      <c r="G2199" s="22">
        <f t="shared" si="38"/>
        <v>-16380.070000000007</v>
      </c>
    </row>
    <row r="2200" spans="1:7" hidden="1" x14ac:dyDescent="0.25">
      <c r="A2200" t="s">
        <v>1973</v>
      </c>
      <c r="B2200" t="s">
        <v>13</v>
      </c>
      <c r="C2200" t="s">
        <v>834</v>
      </c>
      <c r="E2200" s="22">
        <v>6978.7</v>
      </c>
      <c r="F2200" s="22">
        <v>8639.7099999999991</v>
      </c>
      <c r="G2200" s="22">
        <f t="shared" si="38"/>
        <v>-1661.0099999999993</v>
      </c>
    </row>
    <row r="2201" spans="1:7" hidden="1" x14ac:dyDescent="0.25">
      <c r="A2201" t="s">
        <v>2590</v>
      </c>
      <c r="B2201" t="s">
        <v>13</v>
      </c>
      <c r="C2201" t="s">
        <v>836</v>
      </c>
      <c r="E2201" s="22">
        <v>4142.26</v>
      </c>
      <c r="F2201" s="22">
        <v>4511.72</v>
      </c>
      <c r="G2201" s="22">
        <f t="shared" si="38"/>
        <v>-369.46000000000004</v>
      </c>
    </row>
    <row r="2202" spans="1:7" hidden="1" x14ac:dyDescent="0.25">
      <c r="A2202" t="s">
        <v>2644</v>
      </c>
      <c r="B2202" t="s">
        <v>13</v>
      </c>
      <c r="C2202" t="s">
        <v>838</v>
      </c>
      <c r="E2202" s="22">
        <v>5809.27</v>
      </c>
      <c r="F2202" s="22">
        <v>2926.74</v>
      </c>
      <c r="G2202" s="22">
        <f t="shared" si="38"/>
        <v>2882.5300000000007</v>
      </c>
    </row>
    <row r="2203" spans="1:7" hidden="1" x14ac:dyDescent="0.25">
      <c r="A2203" t="s">
        <v>2645</v>
      </c>
      <c r="B2203" t="s">
        <v>13</v>
      </c>
      <c r="C2203" t="s">
        <v>839</v>
      </c>
      <c r="E2203" s="22">
        <v>1856.16</v>
      </c>
      <c r="F2203" s="22">
        <v>4003.09</v>
      </c>
      <c r="G2203" s="22">
        <f t="shared" si="38"/>
        <v>-2146.9300000000003</v>
      </c>
    </row>
    <row r="2204" spans="1:7" hidden="1" x14ac:dyDescent="0.25">
      <c r="A2204" t="s">
        <v>2684</v>
      </c>
      <c r="B2204" t="s">
        <v>13</v>
      </c>
      <c r="C2204" t="s">
        <v>892</v>
      </c>
      <c r="E2204" s="22">
        <v>1024.6199999999999</v>
      </c>
      <c r="F2204" s="22">
        <v>1457.34</v>
      </c>
      <c r="G2204" s="22">
        <f t="shared" si="38"/>
        <v>-432.72</v>
      </c>
    </row>
    <row r="2205" spans="1:7" hidden="1" x14ac:dyDescent="0.25">
      <c r="A2205" t="s">
        <v>2721</v>
      </c>
      <c r="B2205" t="s">
        <v>13</v>
      </c>
      <c r="C2205" t="s">
        <v>886</v>
      </c>
      <c r="E2205" s="22">
        <v>623.16</v>
      </c>
      <c r="F2205" s="22">
        <v>1024.6199999999999</v>
      </c>
      <c r="G2205" s="22">
        <f t="shared" si="38"/>
        <v>-401.45999999999992</v>
      </c>
    </row>
    <row r="2206" spans="1:7" hidden="1" x14ac:dyDescent="0.25">
      <c r="A2206" t="s">
        <v>2730</v>
      </c>
      <c r="B2206" t="s">
        <v>13</v>
      </c>
      <c r="C2206" t="s">
        <v>842</v>
      </c>
      <c r="E2206" s="22">
        <v>103452.98</v>
      </c>
      <c r="F2206" s="22">
        <v>104000.15</v>
      </c>
      <c r="G2206" s="22">
        <f t="shared" si="38"/>
        <v>-547.16999999999825</v>
      </c>
    </row>
    <row r="2207" spans="1:7" hidden="1" x14ac:dyDescent="0.25">
      <c r="A2207" t="s">
        <v>1974</v>
      </c>
      <c r="B2207" t="s">
        <v>17</v>
      </c>
      <c r="C2207" t="s">
        <v>3785</v>
      </c>
      <c r="E2207" s="22">
        <v>51262896.109999999</v>
      </c>
      <c r="F2207" s="22">
        <v>51535718.729999997</v>
      </c>
      <c r="G2207" s="22">
        <f t="shared" si="38"/>
        <v>-272822.61999999732</v>
      </c>
    </row>
    <row r="2208" spans="1:7" hidden="1" x14ac:dyDescent="0.25">
      <c r="A2208" t="s">
        <v>1975</v>
      </c>
      <c r="B2208" t="s">
        <v>17</v>
      </c>
      <c r="C2208" t="s">
        <v>644</v>
      </c>
      <c r="E2208" s="22">
        <v>35582953.380000003</v>
      </c>
      <c r="F2208" s="22">
        <v>35732547.659999996</v>
      </c>
      <c r="G2208" s="22">
        <f t="shared" si="38"/>
        <v>-149594.27999999374</v>
      </c>
    </row>
    <row r="2209" spans="1:7" hidden="1" x14ac:dyDescent="0.25">
      <c r="A2209" t="s">
        <v>1976</v>
      </c>
      <c r="B2209" t="s">
        <v>13</v>
      </c>
      <c r="C2209" t="s">
        <v>1935</v>
      </c>
      <c r="E2209" s="22">
        <v>15928423.09</v>
      </c>
      <c r="F2209" s="22">
        <v>15748060.41</v>
      </c>
      <c r="G2209" s="22">
        <f t="shared" si="38"/>
        <v>180362.6799999997</v>
      </c>
    </row>
    <row r="2210" spans="1:7" hidden="1" x14ac:dyDescent="0.25">
      <c r="A2210" t="s">
        <v>1977</v>
      </c>
      <c r="B2210" t="s">
        <v>13</v>
      </c>
      <c r="C2210" t="s">
        <v>834</v>
      </c>
      <c r="E2210" s="22">
        <v>1819901.84</v>
      </c>
      <c r="F2210" s="22">
        <v>1871899.39</v>
      </c>
      <c r="G2210" s="22">
        <f t="shared" si="38"/>
        <v>-51997.549999999814</v>
      </c>
    </row>
    <row r="2211" spans="1:7" hidden="1" x14ac:dyDescent="0.25">
      <c r="A2211" t="s">
        <v>1978</v>
      </c>
      <c r="B2211" t="s">
        <v>13</v>
      </c>
      <c r="C2211" t="s">
        <v>836</v>
      </c>
      <c r="E2211" s="22">
        <v>931853.92</v>
      </c>
      <c r="F2211" s="22">
        <v>996865.26</v>
      </c>
      <c r="G2211" s="22">
        <f t="shared" si="38"/>
        <v>-65011.339999999967</v>
      </c>
    </row>
    <row r="2212" spans="1:7" hidden="1" x14ac:dyDescent="0.25">
      <c r="A2212" t="s">
        <v>1979</v>
      </c>
      <c r="B2212" t="s">
        <v>13</v>
      </c>
      <c r="C2212" t="s">
        <v>838</v>
      </c>
      <c r="E2212" s="22">
        <v>577930.39</v>
      </c>
      <c r="F2212" s="22">
        <v>598224.67000000004</v>
      </c>
      <c r="G2212" s="22">
        <f t="shared" si="38"/>
        <v>-20294.280000000028</v>
      </c>
    </row>
    <row r="2213" spans="1:7" hidden="1" x14ac:dyDescent="0.25">
      <c r="A2213" t="s">
        <v>1980</v>
      </c>
      <c r="B2213" t="s">
        <v>13</v>
      </c>
      <c r="C2213" t="s">
        <v>839</v>
      </c>
      <c r="E2213" s="22">
        <v>327266.56</v>
      </c>
      <c r="F2213" s="22">
        <v>264850.36</v>
      </c>
      <c r="G2213" s="22">
        <f t="shared" si="38"/>
        <v>62416.200000000012</v>
      </c>
    </row>
    <row r="2214" spans="1:7" hidden="1" x14ac:dyDescent="0.25">
      <c r="A2214" t="s">
        <v>1981</v>
      </c>
      <c r="B2214" t="s">
        <v>13</v>
      </c>
      <c r="C2214" t="s">
        <v>3723</v>
      </c>
      <c r="E2214" s="22">
        <v>269573.74</v>
      </c>
      <c r="F2214" s="22">
        <v>289314.61</v>
      </c>
      <c r="G2214" s="22">
        <f t="shared" si="38"/>
        <v>-19740.869999999995</v>
      </c>
    </row>
    <row r="2215" spans="1:7" hidden="1" x14ac:dyDescent="0.25">
      <c r="A2215" t="s">
        <v>1982</v>
      </c>
      <c r="B2215" t="s">
        <v>13</v>
      </c>
      <c r="C2215" t="s">
        <v>3726</v>
      </c>
      <c r="E2215" s="22">
        <v>239276.88</v>
      </c>
      <c r="F2215" s="22">
        <v>256810.9</v>
      </c>
      <c r="G2215" s="22">
        <f t="shared" si="38"/>
        <v>-17534.01999999999</v>
      </c>
    </row>
    <row r="2216" spans="1:7" hidden="1" x14ac:dyDescent="0.25">
      <c r="A2216" t="s">
        <v>1983</v>
      </c>
      <c r="B2216" t="s">
        <v>13</v>
      </c>
      <c r="C2216" t="s">
        <v>842</v>
      </c>
      <c r="E2216" s="22">
        <v>15488726.960000001</v>
      </c>
      <c r="F2216" s="22">
        <v>15706522.060000001</v>
      </c>
      <c r="G2216" s="22">
        <f t="shared" si="38"/>
        <v>-217795.09999999963</v>
      </c>
    </row>
    <row r="2217" spans="1:7" hidden="1" x14ac:dyDescent="0.25">
      <c r="A2217" t="s">
        <v>1984</v>
      </c>
      <c r="B2217" t="s">
        <v>17</v>
      </c>
      <c r="C2217" t="s">
        <v>843</v>
      </c>
      <c r="E2217" s="22">
        <v>13778.28</v>
      </c>
      <c r="F2217" s="22">
        <v>9797.2000000000007</v>
      </c>
      <c r="G2217" s="22">
        <f t="shared" si="38"/>
        <v>3981.08</v>
      </c>
    </row>
    <row r="2218" spans="1:7" hidden="1" x14ac:dyDescent="0.25">
      <c r="A2218" t="s">
        <v>1985</v>
      </c>
      <c r="B2218" t="s">
        <v>13</v>
      </c>
      <c r="C2218" t="s">
        <v>839</v>
      </c>
      <c r="E2218" s="22">
        <v>8625.3700000000008</v>
      </c>
      <c r="F2218" s="22">
        <v>4644.29</v>
      </c>
      <c r="G2218" s="22">
        <f t="shared" si="38"/>
        <v>3981.0800000000008</v>
      </c>
    </row>
    <row r="2219" spans="1:7" hidden="1" x14ac:dyDescent="0.25">
      <c r="A2219" t="s">
        <v>1986</v>
      </c>
      <c r="B2219" t="s">
        <v>13</v>
      </c>
      <c r="C2219" t="s">
        <v>842</v>
      </c>
      <c r="E2219" s="22">
        <v>5152.91</v>
      </c>
      <c r="F2219" s="22">
        <v>5152.91</v>
      </c>
      <c r="G2219" s="22">
        <f t="shared" si="38"/>
        <v>0</v>
      </c>
    </row>
    <row r="2220" spans="1:7" hidden="1" x14ac:dyDescent="0.25">
      <c r="A2220" t="s">
        <v>1987</v>
      </c>
      <c r="B2220" t="s">
        <v>17</v>
      </c>
      <c r="C2220" t="s">
        <v>681</v>
      </c>
      <c r="E2220" s="22">
        <v>3666275.79</v>
      </c>
      <c r="F2220" s="22">
        <v>3695162.4</v>
      </c>
      <c r="G2220" s="22">
        <f t="shared" si="38"/>
        <v>-28886.60999999987</v>
      </c>
    </row>
    <row r="2221" spans="1:7" hidden="1" x14ac:dyDescent="0.25">
      <c r="A2221" t="s">
        <v>1988</v>
      </c>
      <c r="B2221" t="s">
        <v>13</v>
      </c>
      <c r="C2221" t="s">
        <v>1935</v>
      </c>
      <c r="E2221" s="22">
        <v>1035776.53</v>
      </c>
      <c r="F2221" s="22">
        <v>1024847.2</v>
      </c>
      <c r="G2221" s="22">
        <f t="shared" si="38"/>
        <v>10929.330000000075</v>
      </c>
    </row>
    <row r="2222" spans="1:7" hidden="1" x14ac:dyDescent="0.25">
      <c r="A2222" t="s">
        <v>1989</v>
      </c>
      <c r="B2222" t="s">
        <v>13</v>
      </c>
      <c r="C2222" t="s">
        <v>834</v>
      </c>
      <c r="E2222" s="22">
        <v>240082.2</v>
      </c>
      <c r="F2222" s="22">
        <v>259636.28</v>
      </c>
      <c r="G2222" s="22">
        <f t="shared" si="38"/>
        <v>-19554.079999999987</v>
      </c>
    </row>
    <row r="2223" spans="1:7" hidden="1" x14ac:dyDescent="0.25">
      <c r="A2223" t="s">
        <v>1990</v>
      </c>
      <c r="B2223" t="s">
        <v>13</v>
      </c>
      <c r="C2223" t="s">
        <v>836</v>
      </c>
      <c r="E2223" s="22">
        <v>162091.60999999999</v>
      </c>
      <c r="F2223" s="22">
        <v>140467.04</v>
      </c>
      <c r="G2223" s="22">
        <f t="shared" si="38"/>
        <v>21624.569999999978</v>
      </c>
    </row>
    <row r="2224" spans="1:7" hidden="1" x14ac:dyDescent="0.25">
      <c r="A2224" t="s">
        <v>1991</v>
      </c>
      <c r="B2224" t="s">
        <v>13</v>
      </c>
      <c r="C2224" t="s">
        <v>838</v>
      </c>
      <c r="E2224" s="22">
        <v>104163.91</v>
      </c>
      <c r="F2224" s="22">
        <v>104153.35</v>
      </c>
      <c r="G2224" s="22">
        <f t="shared" si="38"/>
        <v>10.559999999997672</v>
      </c>
    </row>
    <row r="2225" spans="1:7" hidden="1" x14ac:dyDescent="0.25">
      <c r="A2225" t="s">
        <v>1992</v>
      </c>
      <c r="B2225" t="s">
        <v>13</v>
      </c>
      <c r="C2225" t="s">
        <v>839</v>
      </c>
      <c r="E2225" s="22">
        <v>48926.81</v>
      </c>
      <c r="F2225" s="22">
        <v>52555.11</v>
      </c>
      <c r="G2225" s="22">
        <f t="shared" si="38"/>
        <v>-3628.3000000000029</v>
      </c>
    </row>
    <row r="2226" spans="1:7" hidden="1" x14ac:dyDescent="0.25">
      <c r="A2226" t="s">
        <v>1993</v>
      </c>
      <c r="B2226" t="s">
        <v>13</v>
      </c>
      <c r="C2226" t="s">
        <v>3723</v>
      </c>
      <c r="E2226" s="22">
        <v>44269.89</v>
      </c>
      <c r="F2226" s="22">
        <v>45305.65</v>
      </c>
      <c r="G2226" s="22">
        <f t="shared" si="38"/>
        <v>-1035.760000000002</v>
      </c>
    </row>
    <row r="2227" spans="1:7" hidden="1" x14ac:dyDescent="0.25">
      <c r="A2227" t="s">
        <v>1994</v>
      </c>
      <c r="B2227" t="s">
        <v>13</v>
      </c>
      <c r="C2227" t="s">
        <v>3726</v>
      </c>
      <c r="E2227" s="22">
        <v>35180.160000000003</v>
      </c>
      <c r="F2227" s="22">
        <v>38354.74</v>
      </c>
      <c r="G2227" s="22">
        <f t="shared" si="38"/>
        <v>-3174.5799999999945</v>
      </c>
    </row>
    <row r="2228" spans="1:7" hidden="1" x14ac:dyDescent="0.25">
      <c r="A2228" t="s">
        <v>1995</v>
      </c>
      <c r="B2228" t="s">
        <v>13</v>
      </c>
      <c r="C2228" t="s">
        <v>842</v>
      </c>
      <c r="E2228" s="22">
        <v>1995784.68</v>
      </c>
      <c r="F2228" s="22">
        <v>2029843.03</v>
      </c>
      <c r="G2228" s="22">
        <f t="shared" si="38"/>
        <v>-34058.350000000093</v>
      </c>
    </row>
    <row r="2229" spans="1:7" hidden="1" x14ac:dyDescent="0.25">
      <c r="A2229" t="s">
        <v>1996</v>
      </c>
      <c r="B2229" t="s">
        <v>17</v>
      </c>
      <c r="C2229" t="s">
        <v>671</v>
      </c>
      <c r="E2229" s="22">
        <v>707416.83</v>
      </c>
      <c r="F2229" s="22">
        <v>689691.22</v>
      </c>
      <c r="G2229" s="22">
        <f t="shared" si="38"/>
        <v>17725.609999999986</v>
      </c>
    </row>
    <row r="2230" spans="1:7" hidden="1" x14ac:dyDescent="0.25">
      <c r="A2230" t="s">
        <v>1997</v>
      </c>
      <c r="B2230" t="s">
        <v>13</v>
      </c>
      <c r="C2230" t="s">
        <v>1935</v>
      </c>
      <c r="E2230" s="22">
        <v>92564.5</v>
      </c>
      <c r="F2230" s="22">
        <v>70874.45</v>
      </c>
      <c r="G2230" s="22">
        <f t="shared" si="38"/>
        <v>21690.050000000003</v>
      </c>
    </row>
    <row r="2231" spans="1:7" hidden="1" x14ac:dyDescent="0.25">
      <c r="A2231" t="s">
        <v>2821</v>
      </c>
      <c r="B2231" t="s">
        <v>13</v>
      </c>
      <c r="C2231" t="s">
        <v>834</v>
      </c>
      <c r="E2231" s="22">
        <v>38892.01</v>
      </c>
      <c r="F2231" s="22">
        <v>36727.67</v>
      </c>
      <c r="G2231" s="22">
        <f t="shared" si="38"/>
        <v>2164.3400000000038</v>
      </c>
    </row>
    <row r="2232" spans="1:7" hidden="1" x14ac:dyDescent="0.25">
      <c r="A2232" t="s">
        <v>2835</v>
      </c>
      <c r="B2232" t="s">
        <v>13</v>
      </c>
      <c r="C2232" t="s">
        <v>836</v>
      </c>
      <c r="E2232" s="22">
        <v>36986.800000000003</v>
      </c>
      <c r="F2232" s="22">
        <v>33428.43</v>
      </c>
      <c r="G2232" s="22">
        <f t="shared" si="38"/>
        <v>3558.3700000000026</v>
      </c>
    </row>
    <row r="2233" spans="1:7" hidden="1" x14ac:dyDescent="0.25">
      <c r="A2233" t="s">
        <v>2731</v>
      </c>
      <c r="B2233" t="s">
        <v>13</v>
      </c>
      <c r="C2233" t="s">
        <v>838</v>
      </c>
      <c r="E2233" s="22">
        <v>35922.86</v>
      </c>
      <c r="F2233" s="22">
        <v>37684.629999999997</v>
      </c>
      <c r="G2233" s="22">
        <f t="shared" si="38"/>
        <v>-1761.7699999999968</v>
      </c>
    </row>
    <row r="2234" spans="1:7" hidden="1" x14ac:dyDescent="0.25">
      <c r="A2234" t="s">
        <v>2888</v>
      </c>
      <c r="B2234" t="s">
        <v>13</v>
      </c>
      <c r="C2234" t="s">
        <v>839</v>
      </c>
      <c r="E2234" s="22">
        <v>21801.05</v>
      </c>
      <c r="F2234" s="22">
        <v>13679.04</v>
      </c>
      <c r="G2234" s="22">
        <f t="shared" si="38"/>
        <v>8122.0099999999984</v>
      </c>
    </row>
    <row r="2235" spans="1:7" hidden="1" x14ac:dyDescent="0.25">
      <c r="A2235" t="s">
        <v>2925</v>
      </c>
      <c r="B2235" t="s">
        <v>13</v>
      </c>
      <c r="C2235" t="s">
        <v>3723</v>
      </c>
      <c r="E2235" s="22">
        <v>22644.59</v>
      </c>
      <c r="F2235" s="22">
        <v>18251.28</v>
      </c>
      <c r="G2235" s="22">
        <f t="shared" si="38"/>
        <v>4393.3100000000013</v>
      </c>
    </row>
    <row r="2236" spans="1:7" hidden="1" x14ac:dyDescent="0.25">
      <c r="A2236" t="s">
        <v>2926</v>
      </c>
      <c r="B2236" t="s">
        <v>13</v>
      </c>
      <c r="C2236" t="s">
        <v>3726</v>
      </c>
      <c r="E2236" s="22">
        <v>13187.62</v>
      </c>
      <c r="F2236" s="22">
        <v>20056.13</v>
      </c>
      <c r="G2236" s="22">
        <f t="shared" si="38"/>
        <v>-6868.51</v>
      </c>
    </row>
    <row r="2237" spans="1:7" hidden="1" x14ac:dyDescent="0.25">
      <c r="A2237" t="s">
        <v>1999</v>
      </c>
      <c r="B2237" t="s">
        <v>13</v>
      </c>
      <c r="C2237" t="s">
        <v>842</v>
      </c>
      <c r="E2237" s="22">
        <v>445417.4</v>
      </c>
      <c r="F2237" s="22">
        <v>458989.59</v>
      </c>
      <c r="G2237" s="22">
        <f t="shared" si="38"/>
        <v>-13572.190000000002</v>
      </c>
    </row>
    <row r="2238" spans="1:7" hidden="1" x14ac:dyDescent="0.25">
      <c r="A2238" t="s">
        <v>2000</v>
      </c>
      <c r="B2238" t="s">
        <v>17</v>
      </c>
      <c r="C2238" t="s">
        <v>678</v>
      </c>
      <c r="E2238" s="22">
        <v>410601.98</v>
      </c>
      <c r="F2238" s="22">
        <v>432200.96000000002</v>
      </c>
      <c r="G2238" s="22">
        <f t="shared" si="38"/>
        <v>-21598.98000000004</v>
      </c>
    </row>
    <row r="2239" spans="1:7" hidden="1" x14ac:dyDescent="0.25">
      <c r="A2239" t="s">
        <v>2001</v>
      </c>
      <c r="B2239" t="s">
        <v>13</v>
      </c>
      <c r="C2239" t="s">
        <v>1935</v>
      </c>
      <c r="E2239" s="22">
        <v>235764.57</v>
      </c>
      <c r="F2239" s="22">
        <v>250986.14</v>
      </c>
      <c r="G2239" s="22">
        <f t="shared" si="38"/>
        <v>-15221.570000000007</v>
      </c>
    </row>
    <row r="2240" spans="1:7" hidden="1" x14ac:dyDescent="0.25">
      <c r="A2240" t="s">
        <v>2002</v>
      </c>
      <c r="B2240" t="s">
        <v>13</v>
      </c>
      <c r="C2240" t="s">
        <v>834</v>
      </c>
      <c r="E2240" s="22">
        <v>26515.279999999999</v>
      </c>
      <c r="F2240" s="22">
        <v>22201.06</v>
      </c>
      <c r="G2240" s="22">
        <f t="shared" si="38"/>
        <v>4314.2199999999975</v>
      </c>
    </row>
    <row r="2241" spans="1:7" hidden="1" x14ac:dyDescent="0.25">
      <c r="A2241" t="s">
        <v>2003</v>
      </c>
      <c r="B2241" t="s">
        <v>13</v>
      </c>
      <c r="C2241" t="s">
        <v>836</v>
      </c>
      <c r="E2241" s="22">
        <v>13741.5</v>
      </c>
      <c r="F2241" s="22">
        <v>17967.490000000002</v>
      </c>
      <c r="G2241" s="22">
        <f t="shared" si="38"/>
        <v>-4225.9900000000016</v>
      </c>
    </row>
    <row r="2242" spans="1:7" hidden="1" x14ac:dyDescent="0.25">
      <c r="A2242" t="s">
        <v>2004</v>
      </c>
      <c r="B2242" t="s">
        <v>13</v>
      </c>
      <c r="C2242" t="s">
        <v>838</v>
      </c>
      <c r="E2242" s="22">
        <v>6436.76</v>
      </c>
      <c r="F2242" s="22">
        <v>5728.06</v>
      </c>
      <c r="G2242" s="22">
        <f t="shared" si="38"/>
        <v>708.69999999999982</v>
      </c>
    </row>
    <row r="2243" spans="1:7" hidden="1" x14ac:dyDescent="0.25">
      <c r="A2243" t="s">
        <v>2005</v>
      </c>
      <c r="B2243" t="s">
        <v>13</v>
      </c>
      <c r="C2243" t="s">
        <v>892</v>
      </c>
      <c r="E2243" s="22">
        <v>3499.14</v>
      </c>
      <c r="F2243" s="22">
        <v>7208.92</v>
      </c>
      <c r="G2243" s="22">
        <f t="shared" si="38"/>
        <v>-3709.78</v>
      </c>
    </row>
    <row r="2244" spans="1:7" hidden="1" x14ac:dyDescent="0.25">
      <c r="A2244" t="s">
        <v>2006</v>
      </c>
      <c r="B2244" t="s">
        <v>13</v>
      </c>
      <c r="C2244" t="s">
        <v>894</v>
      </c>
      <c r="E2244" s="22">
        <v>4608.8</v>
      </c>
      <c r="F2244" s="22">
        <v>4378.26</v>
      </c>
      <c r="G2244" s="22">
        <f t="shared" si="38"/>
        <v>230.53999999999996</v>
      </c>
    </row>
    <row r="2245" spans="1:7" hidden="1" x14ac:dyDescent="0.25">
      <c r="A2245" t="s">
        <v>2007</v>
      </c>
      <c r="B2245" t="s">
        <v>13</v>
      </c>
      <c r="C2245" t="s">
        <v>842</v>
      </c>
      <c r="E2245" s="22">
        <v>120035.93</v>
      </c>
      <c r="F2245" s="22">
        <v>123731.03</v>
      </c>
      <c r="G2245" s="22">
        <f t="shared" si="38"/>
        <v>-3695.1000000000058</v>
      </c>
    </row>
    <row r="2246" spans="1:7" hidden="1" x14ac:dyDescent="0.25">
      <c r="A2246" t="s">
        <v>2008</v>
      </c>
      <c r="B2246" t="s">
        <v>17</v>
      </c>
      <c r="C2246" t="s">
        <v>675</v>
      </c>
      <c r="E2246" s="22">
        <v>10881869.85</v>
      </c>
      <c r="F2246" s="22">
        <v>10976319.289999999</v>
      </c>
      <c r="G2246" s="22">
        <f t="shared" si="38"/>
        <v>-94449.439999999478</v>
      </c>
    </row>
    <row r="2247" spans="1:7" hidden="1" x14ac:dyDescent="0.25">
      <c r="A2247" t="s">
        <v>2009</v>
      </c>
      <c r="B2247" t="s">
        <v>13</v>
      </c>
      <c r="C2247" t="s">
        <v>1935</v>
      </c>
      <c r="E2247" s="22">
        <v>3316117.15</v>
      </c>
      <c r="F2247" s="22">
        <v>3364102.44</v>
      </c>
      <c r="G2247" s="22">
        <f t="shared" si="38"/>
        <v>-47985.290000000037</v>
      </c>
    </row>
    <row r="2248" spans="1:7" hidden="1" x14ac:dyDescent="0.25">
      <c r="A2248" t="s">
        <v>2010</v>
      </c>
      <c r="B2248" t="s">
        <v>13</v>
      </c>
      <c r="C2248" t="s">
        <v>834</v>
      </c>
      <c r="E2248" s="22">
        <v>499924.52</v>
      </c>
      <c r="F2248" s="22">
        <v>506837.44</v>
      </c>
      <c r="G2248" s="22">
        <f t="shared" si="38"/>
        <v>-6912.9199999999837</v>
      </c>
    </row>
    <row r="2249" spans="1:7" hidden="1" x14ac:dyDescent="0.25">
      <c r="A2249" t="s">
        <v>2011</v>
      </c>
      <c r="B2249" t="s">
        <v>13</v>
      </c>
      <c r="C2249" t="s">
        <v>836</v>
      </c>
      <c r="E2249" s="22">
        <v>348939.09</v>
      </c>
      <c r="F2249" s="22">
        <v>281564.18</v>
      </c>
      <c r="G2249" s="22">
        <f t="shared" ref="G2249:G2312" si="39">+E2249-F2249</f>
        <v>67374.910000000033</v>
      </c>
    </row>
    <row r="2250" spans="1:7" hidden="1" x14ac:dyDescent="0.25">
      <c r="A2250" t="s">
        <v>2012</v>
      </c>
      <c r="B2250" t="s">
        <v>13</v>
      </c>
      <c r="C2250" t="s">
        <v>838</v>
      </c>
      <c r="E2250" s="22">
        <v>247160.74</v>
      </c>
      <c r="F2250" s="22">
        <v>246235.5</v>
      </c>
      <c r="G2250" s="22">
        <f t="shared" si="39"/>
        <v>925.23999999999069</v>
      </c>
    </row>
    <row r="2251" spans="1:7" hidden="1" x14ac:dyDescent="0.25">
      <c r="A2251" t="s">
        <v>2549</v>
      </c>
      <c r="B2251" t="s">
        <v>13</v>
      </c>
      <c r="C2251" t="s">
        <v>839</v>
      </c>
      <c r="E2251" s="22">
        <v>148135.99</v>
      </c>
      <c r="F2251" s="22">
        <v>133088.20000000001</v>
      </c>
      <c r="G2251" s="22">
        <f t="shared" si="39"/>
        <v>15047.789999999979</v>
      </c>
    </row>
    <row r="2252" spans="1:7" hidden="1" x14ac:dyDescent="0.25">
      <c r="A2252" t="s">
        <v>2591</v>
      </c>
      <c r="B2252" t="s">
        <v>13</v>
      </c>
      <c r="C2252" t="s">
        <v>892</v>
      </c>
      <c r="E2252" s="22">
        <v>140860.56</v>
      </c>
      <c r="F2252" s="22">
        <v>134846.85</v>
      </c>
      <c r="G2252" s="22">
        <f t="shared" si="39"/>
        <v>6013.7099999999919</v>
      </c>
    </row>
    <row r="2253" spans="1:7" hidden="1" x14ac:dyDescent="0.25">
      <c r="A2253" t="s">
        <v>2646</v>
      </c>
      <c r="B2253" t="s">
        <v>13</v>
      </c>
      <c r="C2253" t="s">
        <v>894</v>
      </c>
      <c r="E2253" s="22">
        <v>120148.32</v>
      </c>
      <c r="F2253" s="22">
        <v>131690.48000000001</v>
      </c>
      <c r="G2253" s="22">
        <f t="shared" si="39"/>
        <v>-11542.160000000003</v>
      </c>
    </row>
    <row r="2254" spans="1:7" hidden="1" x14ac:dyDescent="0.25">
      <c r="A2254" t="s">
        <v>2647</v>
      </c>
      <c r="B2254" t="s">
        <v>13</v>
      </c>
      <c r="C2254" t="s">
        <v>842</v>
      </c>
      <c r="E2254" s="22">
        <v>6060583.4800000004</v>
      </c>
      <c r="F2254" s="22">
        <v>6177954.2000000002</v>
      </c>
      <c r="G2254" s="22">
        <f t="shared" si="39"/>
        <v>-117370.71999999974</v>
      </c>
    </row>
    <row r="2255" spans="1:7" hidden="1" x14ac:dyDescent="0.25">
      <c r="A2255" t="s">
        <v>2013</v>
      </c>
      <c r="B2255" t="s">
        <v>17</v>
      </c>
      <c r="C2255" t="s">
        <v>3807</v>
      </c>
      <c r="E2255" s="22">
        <v>1525152.03</v>
      </c>
      <c r="F2255" s="22">
        <v>1525152.03</v>
      </c>
      <c r="G2255" s="22">
        <f t="shared" si="39"/>
        <v>0</v>
      </c>
    </row>
    <row r="2256" spans="1:7" hidden="1" x14ac:dyDescent="0.25">
      <c r="A2256" t="s">
        <v>2014</v>
      </c>
      <c r="B2256" t="s">
        <v>17</v>
      </c>
      <c r="C2256" t="s">
        <v>3808</v>
      </c>
      <c r="E2256" s="22">
        <v>104037.35</v>
      </c>
      <c r="F2256" s="22">
        <v>104037.35</v>
      </c>
      <c r="G2256" s="22">
        <f t="shared" si="39"/>
        <v>0</v>
      </c>
    </row>
    <row r="2257" spans="1:7" hidden="1" x14ac:dyDescent="0.25">
      <c r="A2257" t="s">
        <v>2015</v>
      </c>
      <c r="B2257" t="s">
        <v>17</v>
      </c>
      <c r="C2257" t="s">
        <v>644</v>
      </c>
      <c r="E2257" s="22">
        <v>-15969.82</v>
      </c>
      <c r="F2257" s="22">
        <v>-15969.82</v>
      </c>
      <c r="G2257" s="22">
        <f t="shared" si="39"/>
        <v>0</v>
      </c>
    </row>
    <row r="2258" spans="1:7" hidden="1" x14ac:dyDescent="0.25">
      <c r="A2258" t="s">
        <v>2016</v>
      </c>
      <c r="B2258" t="s">
        <v>13</v>
      </c>
      <c r="C2258" t="s">
        <v>644</v>
      </c>
      <c r="E2258" s="22">
        <v>-23908.83</v>
      </c>
      <c r="F2258" s="22">
        <v>-23908.83</v>
      </c>
      <c r="G2258" s="22">
        <f t="shared" si="39"/>
        <v>0</v>
      </c>
    </row>
    <row r="2259" spans="1:7" hidden="1" x14ac:dyDescent="0.25">
      <c r="A2259" t="s">
        <v>2017</v>
      </c>
      <c r="B2259" t="s">
        <v>13</v>
      </c>
      <c r="C2259" t="s">
        <v>671</v>
      </c>
      <c r="E2259" s="22">
        <v>2079.09</v>
      </c>
      <c r="F2259" s="22">
        <v>2079.09</v>
      </c>
      <c r="G2259" s="22">
        <f t="shared" si="39"/>
        <v>0</v>
      </c>
    </row>
    <row r="2260" spans="1:7" hidden="1" x14ac:dyDescent="0.25">
      <c r="A2260" t="s">
        <v>2018</v>
      </c>
      <c r="B2260" t="s">
        <v>13</v>
      </c>
      <c r="C2260" t="s">
        <v>673</v>
      </c>
      <c r="E2260" s="22">
        <v>5859.92</v>
      </c>
      <c r="F2260" s="22">
        <v>5859.92</v>
      </c>
      <c r="G2260" s="22">
        <f t="shared" si="39"/>
        <v>0</v>
      </c>
    </row>
    <row r="2261" spans="1:7" hidden="1" x14ac:dyDescent="0.25">
      <c r="A2261" t="s">
        <v>2019</v>
      </c>
      <c r="B2261" t="s">
        <v>17</v>
      </c>
      <c r="C2261" t="s">
        <v>676</v>
      </c>
      <c r="E2261" s="22">
        <v>368.67</v>
      </c>
      <c r="F2261" s="22">
        <v>368.67</v>
      </c>
      <c r="G2261" s="22">
        <f t="shared" si="39"/>
        <v>0</v>
      </c>
    </row>
    <row r="2262" spans="1:7" hidden="1" x14ac:dyDescent="0.25">
      <c r="A2262" t="s">
        <v>2020</v>
      </c>
      <c r="B2262" t="s">
        <v>13</v>
      </c>
      <c r="C2262" t="s">
        <v>677</v>
      </c>
      <c r="E2262" s="22">
        <v>443.88</v>
      </c>
      <c r="F2262" s="22">
        <v>443.88</v>
      </c>
      <c r="G2262" s="22">
        <f t="shared" si="39"/>
        <v>0</v>
      </c>
    </row>
    <row r="2263" spans="1:7" hidden="1" x14ac:dyDescent="0.25">
      <c r="A2263" t="s">
        <v>2021</v>
      </c>
      <c r="B2263" t="s">
        <v>13</v>
      </c>
      <c r="C2263" t="s">
        <v>678</v>
      </c>
      <c r="E2263" s="22">
        <v>-75.209999999999994</v>
      </c>
      <c r="F2263" s="22">
        <v>-75.209999999999994</v>
      </c>
      <c r="G2263" s="22">
        <f t="shared" si="39"/>
        <v>0</v>
      </c>
    </row>
    <row r="2264" spans="1:7" hidden="1" x14ac:dyDescent="0.25">
      <c r="A2264" t="s">
        <v>2022</v>
      </c>
      <c r="B2264" t="s">
        <v>17</v>
      </c>
      <c r="C2264" t="s">
        <v>681</v>
      </c>
      <c r="E2264" s="22">
        <v>119638.5</v>
      </c>
      <c r="F2264" s="22">
        <v>119638.5</v>
      </c>
      <c r="G2264" s="22">
        <f t="shared" si="39"/>
        <v>0</v>
      </c>
    </row>
    <row r="2265" spans="1:7" hidden="1" x14ac:dyDescent="0.25">
      <c r="A2265" t="s">
        <v>2023</v>
      </c>
      <c r="B2265" t="s">
        <v>13</v>
      </c>
      <c r="C2265" t="s">
        <v>681</v>
      </c>
      <c r="E2265" s="22">
        <v>119638.5</v>
      </c>
      <c r="F2265" s="22">
        <v>119638.5</v>
      </c>
      <c r="G2265" s="22">
        <f t="shared" si="39"/>
        <v>0</v>
      </c>
    </row>
    <row r="2266" spans="1:7" hidden="1" x14ac:dyDescent="0.25">
      <c r="A2266" t="s">
        <v>2024</v>
      </c>
      <c r="B2266" t="s">
        <v>17</v>
      </c>
      <c r="C2266" t="s">
        <v>3809</v>
      </c>
      <c r="E2266" s="22">
        <v>1421114.68</v>
      </c>
      <c r="F2266" s="22">
        <v>1421114.68</v>
      </c>
      <c r="G2266" s="22">
        <f t="shared" si="39"/>
        <v>0</v>
      </c>
    </row>
    <row r="2267" spans="1:7" hidden="1" x14ac:dyDescent="0.25">
      <c r="A2267" t="s">
        <v>2025</v>
      </c>
      <c r="B2267" t="s">
        <v>17</v>
      </c>
      <c r="C2267" t="s">
        <v>644</v>
      </c>
      <c r="E2267" s="22">
        <v>1132770.68</v>
      </c>
      <c r="F2267" s="22">
        <v>1132770.68</v>
      </c>
      <c r="G2267" s="22">
        <f t="shared" si="39"/>
        <v>0</v>
      </c>
    </row>
    <row r="2268" spans="1:7" hidden="1" x14ac:dyDescent="0.25">
      <c r="A2268" t="s">
        <v>2026</v>
      </c>
      <c r="B2268" t="s">
        <v>13</v>
      </c>
      <c r="C2268" t="s">
        <v>644</v>
      </c>
      <c r="E2268" s="22">
        <v>1076467.46</v>
      </c>
      <c r="F2268" s="22">
        <v>1076467.46</v>
      </c>
      <c r="G2268" s="22">
        <f t="shared" si="39"/>
        <v>0</v>
      </c>
    </row>
    <row r="2269" spans="1:7" hidden="1" x14ac:dyDescent="0.25">
      <c r="A2269" t="s">
        <v>2027</v>
      </c>
      <c r="B2269" t="s">
        <v>13</v>
      </c>
      <c r="C2269" t="s">
        <v>671</v>
      </c>
      <c r="E2269" s="22">
        <v>64119</v>
      </c>
      <c r="F2269" s="22">
        <v>64119</v>
      </c>
      <c r="G2269" s="22">
        <f t="shared" si="39"/>
        <v>0</v>
      </c>
    </row>
    <row r="2270" spans="1:7" hidden="1" x14ac:dyDescent="0.25">
      <c r="A2270" t="s">
        <v>2028</v>
      </c>
      <c r="B2270" t="s">
        <v>13</v>
      </c>
      <c r="C2270" t="s">
        <v>673</v>
      </c>
      <c r="E2270" s="22">
        <v>-7814.98</v>
      </c>
      <c r="F2270" s="22">
        <v>-7814.98</v>
      </c>
      <c r="G2270" s="22">
        <f t="shared" si="39"/>
        <v>0</v>
      </c>
    </row>
    <row r="2271" spans="1:7" hidden="1" x14ac:dyDescent="0.25">
      <c r="A2271" t="s">
        <v>2822</v>
      </c>
      <c r="B2271" t="s">
        <v>13</v>
      </c>
      <c r="C2271" t="s">
        <v>675</v>
      </c>
      <c r="E2271" s="22">
        <v>-0.8</v>
      </c>
      <c r="F2271" s="22">
        <v>-0.8</v>
      </c>
      <c r="G2271" s="22">
        <f t="shared" si="39"/>
        <v>0</v>
      </c>
    </row>
    <row r="2272" spans="1:7" hidden="1" x14ac:dyDescent="0.25">
      <c r="A2272" t="s">
        <v>2029</v>
      </c>
      <c r="B2272" t="s">
        <v>17</v>
      </c>
      <c r="C2272" t="s">
        <v>676</v>
      </c>
      <c r="E2272" s="22">
        <v>28315.78</v>
      </c>
      <c r="F2272" s="22">
        <v>28315.78</v>
      </c>
      <c r="G2272" s="22">
        <f t="shared" si="39"/>
        <v>0</v>
      </c>
    </row>
    <row r="2273" spans="1:7" hidden="1" x14ac:dyDescent="0.25">
      <c r="A2273" t="s">
        <v>2030</v>
      </c>
      <c r="B2273" t="s">
        <v>13</v>
      </c>
      <c r="C2273" t="s">
        <v>677</v>
      </c>
      <c r="E2273" s="22">
        <v>24472.78</v>
      </c>
      <c r="F2273" s="22">
        <v>24472.78</v>
      </c>
      <c r="G2273" s="22">
        <f t="shared" si="39"/>
        <v>0</v>
      </c>
    </row>
    <row r="2274" spans="1:7" hidden="1" x14ac:dyDescent="0.25">
      <c r="A2274" t="s">
        <v>2031</v>
      </c>
      <c r="B2274" t="s">
        <v>13</v>
      </c>
      <c r="C2274" t="s">
        <v>678</v>
      </c>
      <c r="E2274" s="22">
        <v>3843</v>
      </c>
      <c r="F2274" s="22">
        <v>3843</v>
      </c>
      <c r="G2274" s="22">
        <f t="shared" si="39"/>
        <v>0</v>
      </c>
    </row>
    <row r="2275" spans="1:7" hidden="1" x14ac:dyDescent="0.25">
      <c r="A2275" t="s">
        <v>2032</v>
      </c>
      <c r="B2275" t="s">
        <v>17</v>
      </c>
      <c r="C2275" t="s">
        <v>681</v>
      </c>
      <c r="E2275" s="22">
        <v>260028.22</v>
      </c>
      <c r="F2275" s="22">
        <v>260028.22</v>
      </c>
      <c r="G2275" s="22">
        <f t="shared" si="39"/>
        <v>0</v>
      </c>
    </row>
    <row r="2276" spans="1:7" hidden="1" x14ac:dyDescent="0.25">
      <c r="A2276" t="s">
        <v>2033</v>
      </c>
      <c r="B2276" t="s">
        <v>13</v>
      </c>
      <c r="C2276" t="s">
        <v>681</v>
      </c>
      <c r="E2276" s="22">
        <v>260028.22</v>
      </c>
      <c r="F2276" s="22">
        <v>260028.22</v>
      </c>
      <c r="G2276" s="22">
        <f t="shared" si="39"/>
        <v>0</v>
      </c>
    </row>
    <row r="2277" spans="1:7" hidden="1" x14ac:dyDescent="0.25">
      <c r="A2277" t="s">
        <v>2034</v>
      </c>
      <c r="B2277" t="s">
        <v>17</v>
      </c>
      <c r="C2277" t="s">
        <v>2035</v>
      </c>
      <c r="E2277" s="22">
        <v>262534.92</v>
      </c>
      <c r="F2277" s="22">
        <v>262534.92</v>
      </c>
      <c r="G2277" s="22">
        <f t="shared" si="39"/>
        <v>0</v>
      </c>
    </row>
    <row r="2278" spans="1:7" hidden="1" x14ac:dyDescent="0.25">
      <c r="A2278" t="s">
        <v>2036</v>
      </c>
      <c r="B2278" t="s">
        <v>17</v>
      </c>
      <c r="C2278" t="s">
        <v>3663</v>
      </c>
      <c r="E2278" s="22">
        <v>21736.58</v>
      </c>
      <c r="F2278" s="22">
        <v>21736.58</v>
      </c>
      <c r="G2278" s="22">
        <f t="shared" si="39"/>
        <v>0</v>
      </c>
    </row>
    <row r="2279" spans="1:7" hidden="1" x14ac:dyDescent="0.25">
      <c r="A2279" t="s">
        <v>2037</v>
      </c>
      <c r="B2279" t="s">
        <v>17</v>
      </c>
      <c r="C2279" t="s">
        <v>644</v>
      </c>
      <c r="E2279" s="22">
        <v>17957.240000000002</v>
      </c>
      <c r="F2279" s="22">
        <v>17957.240000000002</v>
      </c>
      <c r="G2279" s="22">
        <f t="shared" si="39"/>
        <v>0</v>
      </c>
    </row>
    <row r="2280" spans="1:7" hidden="1" x14ac:dyDescent="0.25">
      <c r="A2280" t="s">
        <v>2038</v>
      </c>
      <c r="B2280" t="s">
        <v>13</v>
      </c>
      <c r="C2280" t="s">
        <v>644</v>
      </c>
      <c r="E2280" s="22">
        <v>6341.79</v>
      </c>
      <c r="F2280" s="22">
        <v>6341.79</v>
      </c>
      <c r="G2280" s="22">
        <f t="shared" si="39"/>
        <v>0</v>
      </c>
    </row>
    <row r="2281" spans="1:7" hidden="1" x14ac:dyDescent="0.25">
      <c r="A2281" t="s">
        <v>2039</v>
      </c>
      <c r="B2281" t="s">
        <v>13</v>
      </c>
      <c r="C2281" t="s">
        <v>671</v>
      </c>
      <c r="E2281" s="22">
        <v>1530.54</v>
      </c>
      <c r="F2281" s="22">
        <v>1530.54</v>
      </c>
      <c r="G2281" s="22">
        <f t="shared" si="39"/>
        <v>0</v>
      </c>
    </row>
    <row r="2282" spans="1:7" hidden="1" x14ac:dyDescent="0.25">
      <c r="A2282" t="s">
        <v>2040</v>
      </c>
      <c r="B2282" t="s">
        <v>13</v>
      </c>
      <c r="C2282" t="s">
        <v>673</v>
      </c>
      <c r="E2282" s="22">
        <v>10084.91</v>
      </c>
      <c r="F2282" s="22">
        <v>10084.91</v>
      </c>
      <c r="G2282" s="22">
        <f t="shared" si="39"/>
        <v>0</v>
      </c>
    </row>
    <row r="2283" spans="1:7" hidden="1" x14ac:dyDescent="0.25">
      <c r="A2283" t="s">
        <v>2041</v>
      </c>
      <c r="B2283" t="s">
        <v>17</v>
      </c>
      <c r="C2283" t="s">
        <v>676</v>
      </c>
      <c r="E2283" s="22">
        <v>82.99</v>
      </c>
      <c r="F2283" s="22">
        <v>82.99</v>
      </c>
      <c r="G2283" s="22">
        <f t="shared" si="39"/>
        <v>0</v>
      </c>
    </row>
    <row r="2284" spans="1:7" hidden="1" x14ac:dyDescent="0.25">
      <c r="A2284" t="s">
        <v>2042</v>
      </c>
      <c r="B2284" t="s">
        <v>13</v>
      </c>
      <c r="C2284" t="s">
        <v>1908</v>
      </c>
      <c r="E2284" s="22">
        <v>82.99</v>
      </c>
      <c r="F2284" s="22">
        <v>82.99</v>
      </c>
      <c r="G2284" s="22">
        <f t="shared" si="39"/>
        <v>0</v>
      </c>
    </row>
    <row r="2285" spans="1:7" hidden="1" x14ac:dyDescent="0.25">
      <c r="A2285" t="s">
        <v>2043</v>
      </c>
      <c r="B2285" t="s">
        <v>17</v>
      </c>
      <c r="C2285" t="s">
        <v>681</v>
      </c>
      <c r="E2285" s="22">
        <v>3696.35</v>
      </c>
      <c r="F2285" s="22">
        <v>3696.35</v>
      </c>
      <c r="G2285" s="22">
        <f t="shared" si="39"/>
        <v>0</v>
      </c>
    </row>
    <row r="2286" spans="1:7" hidden="1" x14ac:dyDescent="0.25">
      <c r="A2286" t="s">
        <v>2044</v>
      </c>
      <c r="B2286" t="s">
        <v>13</v>
      </c>
      <c r="C2286" t="s">
        <v>681</v>
      </c>
      <c r="E2286" s="22">
        <v>3696.35</v>
      </c>
      <c r="F2286" s="22">
        <v>3696.35</v>
      </c>
      <c r="G2286" s="22">
        <f t="shared" si="39"/>
        <v>0</v>
      </c>
    </row>
    <row r="2287" spans="1:7" hidden="1" x14ac:dyDescent="0.25">
      <c r="A2287" t="s">
        <v>2045</v>
      </c>
      <c r="B2287" t="s">
        <v>17</v>
      </c>
      <c r="C2287" t="s">
        <v>3664</v>
      </c>
      <c r="E2287" s="22">
        <v>240798.34</v>
      </c>
      <c r="F2287" s="22">
        <v>240798.34</v>
      </c>
      <c r="G2287" s="22">
        <f t="shared" si="39"/>
        <v>0</v>
      </c>
    </row>
    <row r="2288" spans="1:7" hidden="1" x14ac:dyDescent="0.25">
      <c r="A2288" t="s">
        <v>2046</v>
      </c>
      <c r="B2288" t="s">
        <v>17</v>
      </c>
      <c r="C2288" t="s">
        <v>644</v>
      </c>
      <c r="E2288" s="22">
        <v>232802.53</v>
      </c>
      <c r="F2288" s="22">
        <v>232802.53</v>
      </c>
      <c r="G2288" s="22">
        <f t="shared" si="39"/>
        <v>0</v>
      </c>
    </row>
    <row r="2289" spans="1:7" hidden="1" x14ac:dyDescent="0.25">
      <c r="A2289" t="s">
        <v>2047</v>
      </c>
      <c r="B2289" t="s">
        <v>13</v>
      </c>
      <c r="C2289" t="s">
        <v>644</v>
      </c>
      <c r="E2289" s="22">
        <v>184154.23999999999</v>
      </c>
      <c r="F2289" s="22">
        <v>184154.23999999999</v>
      </c>
      <c r="G2289" s="22">
        <f t="shared" si="39"/>
        <v>0</v>
      </c>
    </row>
    <row r="2290" spans="1:7" hidden="1" x14ac:dyDescent="0.25">
      <c r="A2290" t="s">
        <v>2048</v>
      </c>
      <c r="B2290" t="s">
        <v>13</v>
      </c>
      <c r="C2290" t="s">
        <v>671</v>
      </c>
      <c r="E2290" s="22">
        <v>48779.63</v>
      </c>
      <c r="F2290" s="22">
        <v>48779.63</v>
      </c>
      <c r="G2290" s="22">
        <f t="shared" si="39"/>
        <v>0</v>
      </c>
    </row>
    <row r="2291" spans="1:7" hidden="1" x14ac:dyDescent="0.25">
      <c r="A2291" t="s">
        <v>2823</v>
      </c>
      <c r="B2291" t="s">
        <v>13</v>
      </c>
      <c r="C2291" t="s">
        <v>675</v>
      </c>
      <c r="E2291" s="22">
        <v>-131.34</v>
      </c>
      <c r="F2291" s="22">
        <v>-131.34</v>
      </c>
      <c r="G2291" s="22">
        <f t="shared" si="39"/>
        <v>0</v>
      </c>
    </row>
    <row r="2292" spans="1:7" hidden="1" x14ac:dyDescent="0.25">
      <c r="A2292" t="s">
        <v>2049</v>
      </c>
      <c r="B2292" t="s">
        <v>17</v>
      </c>
      <c r="C2292" t="s">
        <v>676</v>
      </c>
      <c r="E2292" s="22">
        <v>1309.3699999999999</v>
      </c>
      <c r="F2292" s="22">
        <v>1309.3699999999999</v>
      </c>
      <c r="G2292" s="22">
        <f t="shared" si="39"/>
        <v>0</v>
      </c>
    </row>
    <row r="2293" spans="1:7" hidden="1" x14ac:dyDescent="0.25">
      <c r="A2293" t="s">
        <v>2050</v>
      </c>
      <c r="B2293" t="s">
        <v>13</v>
      </c>
      <c r="C2293" t="s">
        <v>1908</v>
      </c>
      <c r="E2293" s="22">
        <v>1309.3699999999999</v>
      </c>
      <c r="F2293" s="22">
        <v>1309.3699999999999</v>
      </c>
      <c r="G2293" s="22">
        <f t="shared" si="39"/>
        <v>0</v>
      </c>
    </row>
    <row r="2294" spans="1:7" hidden="1" x14ac:dyDescent="0.25">
      <c r="A2294" t="s">
        <v>2051</v>
      </c>
      <c r="B2294" t="s">
        <v>17</v>
      </c>
      <c r="C2294" t="s">
        <v>681</v>
      </c>
      <c r="E2294" s="22">
        <v>6686.44</v>
      </c>
      <c r="F2294" s="22">
        <v>6686.44</v>
      </c>
      <c r="G2294" s="22">
        <f t="shared" si="39"/>
        <v>0</v>
      </c>
    </row>
    <row r="2295" spans="1:7" hidden="1" x14ac:dyDescent="0.25">
      <c r="A2295" t="s">
        <v>2052</v>
      </c>
      <c r="B2295" t="s">
        <v>13</v>
      </c>
      <c r="C2295" t="s">
        <v>681</v>
      </c>
      <c r="E2295" s="22">
        <v>6686.44</v>
      </c>
      <c r="F2295" s="22">
        <v>6686.44</v>
      </c>
      <c r="G2295" s="22">
        <f t="shared" si="39"/>
        <v>0</v>
      </c>
    </row>
    <row r="2296" spans="1:7" hidden="1" x14ac:dyDescent="0.25">
      <c r="A2296" t="s">
        <v>2053</v>
      </c>
      <c r="B2296" t="s">
        <v>17</v>
      </c>
      <c r="C2296" t="s">
        <v>2054</v>
      </c>
      <c r="E2296" s="22">
        <v>7212.27</v>
      </c>
      <c r="F2296" s="22">
        <v>8349.64</v>
      </c>
      <c r="G2296" s="22">
        <f t="shared" si="39"/>
        <v>-1137.369999999999</v>
      </c>
    </row>
    <row r="2297" spans="1:7" hidden="1" x14ac:dyDescent="0.25">
      <c r="A2297" t="s">
        <v>2055</v>
      </c>
      <c r="B2297" t="s">
        <v>17</v>
      </c>
      <c r="C2297" t="s">
        <v>2056</v>
      </c>
      <c r="E2297" s="22">
        <v>7212.27</v>
      </c>
      <c r="F2297" s="22">
        <v>8349.64</v>
      </c>
      <c r="G2297" s="22">
        <f t="shared" si="39"/>
        <v>-1137.369999999999</v>
      </c>
    </row>
    <row r="2298" spans="1:7" hidden="1" x14ac:dyDescent="0.25">
      <c r="A2298" t="s">
        <v>2057</v>
      </c>
      <c r="B2298" t="s">
        <v>17</v>
      </c>
      <c r="C2298" t="s">
        <v>2058</v>
      </c>
      <c r="E2298" s="22">
        <v>7212.27</v>
      </c>
      <c r="F2298" s="22">
        <v>8349.64</v>
      </c>
      <c r="G2298" s="22">
        <f t="shared" si="39"/>
        <v>-1137.369999999999</v>
      </c>
    </row>
    <row r="2299" spans="1:7" hidden="1" x14ac:dyDescent="0.25">
      <c r="A2299" t="s">
        <v>2059</v>
      </c>
      <c r="B2299" t="s">
        <v>13</v>
      </c>
      <c r="C2299" t="s">
        <v>2060</v>
      </c>
      <c r="E2299" s="22">
        <v>133.51</v>
      </c>
      <c r="F2299" s="22">
        <v>133.51</v>
      </c>
      <c r="G2299" s="22">
        <f t="shared" si="39"/>
        <v>0</v>
      </c>
    </row>
    <row r="2300" spans="1:7" hidden="1" x14ac:dyDescent="0.25">
      <c r="A2300" t="s">
        <v>2061</v>
      </c>
      <c r="B2300" t="s">
        <v>13</v>
      </c>
      <c r="C2300" t="s">
        <v>2062</v>
      </c>
      <c r="E2300" s="22">
        <v>3404.27</v>
      </c>
      <c r="F2300" s="22">
        <v>3423.02</v>
      </c>
      <c r="G2300" s="22">
        <f t="shared" si="39"/>
        <v>-18.75</v>
      </c>
    </row>
    <row r="2301" spans="1:7" hidden="1" x14ac:dyDescent="0.25">
      <c r="A2301" t="s">
        <v>2063</v>
      </c>
      <c r="B2301" t="s">
        <v>13</v>
      </c>
      <c r="C2301" t="s">
        <v>2064</v>
      </c>
      <c r="E2301" s="22">
        <v>0.35</v>
      </c>
      <c r="F2301" s="22">
        <v>0.35</v>
      </c>
      <c r="G2301" s="22">
        <f t="shared" si="39"/>
        <v>0</v>
      </c>
    </row>
    <row r="2302" spans="1:7" hidden="1" x14ac:dyDescent="0.25">
      <c r="A2302" t="s">
        <v>2065</v>
      </c>
      <c r="B2302" t="s">
        <v>13</v>
      </c>
      <c r="C2302" t="s">
        <v>2066</v>
      </c>
      <c r="E2302" s="22">
        <v>3674.14</v>
      </c>
      <c r="F2302" s="22">
        <v>4792.76</v>
      </c>
      <c r="G2302" s="22">
        <f t="shared" si="39"/>
        <v>-1118.6200000000003</v>
      </c>
    </row>
    <row r="2303" spans="1:7" hidden="1" x14ac:dyDescent="0.25">
      <c r="A2303" t="s">
        <v>2067</v>
      </c>
      <c r="B2303" t="s">
        <v>17</v>
      </c>
      <c r="C2303" t="s">
        <v>2068</v>
      </c>
      <c r="E2303" s="22">
        <v>864529.69</v>
      </c>
      <c r="F2303" s="22">
        <v>864529.69</v>
      </c>
      <c r="G2303" s="22">
        <f t="shared" si="39"/>
        <v>0</v>
      </c>
    </row>
    <row r="2304" spans="1:7" hidden="1" x14ac:dyDescent="0.25">
      <c r="A2304" t="s">
        <v>2069</v>
      </c>
      <c r="B2304" t="s">
        <v>17</v>
      </c>
      <c r="C2304" t="s">
        <v>2068</v>
      </c>
      <c r="E2304" s="22">
        <v>864529.69</v>
      </c>
      <c r="F2304" s="22">
        <v>864529.69</v>
      </c>
      <c r="G2304" s="22">
        <f t="shared" si="39"/>
        <v>0</v>
      </c>
    </row>
    <row r="2305" spans="1:7" hidden="1" x14ac:dyDescent="0.25">
      <c r="A2305" t="s">
        <v>2070</v>
      </c>
      <c r="B2305" t="s">
        <v>17</v>
      </c>
      <c r="C2305" t="s">
        <v>2068</v>
      </c>
      <c r="E2305" s="22">
        <v>864529.69</v>
      </c>
      <c r="F2305" s="22">
        <v>864529.69</v>
      </c>
      <c r="G2305" s="22">
        <f t="shared" si="39"/>
        <v>0</v>
      </c>
    </row>
    <row r="2306" spans="1:7" hidden="1" x14ac:dyDescent="0.25">
      <c r="A2306" t="s">
        <v>2071</v>
      </c>
      <c r="B2306" t="s">
        <v>13</v>
      </c>
      <c r="C2306" t="s">
        <v>2068</v>
      </c>
      <c r="E2306" s="22">
        <v>864529.69</v>
      </c>
      <c r="F2306" s="22">
        <v>864529.69</v>
      </c>
      <c r="G2306" s="22">
        <f t="shared" si="39"/>
        <v>0</v>
      </c>
    </row>
    <row r="2307" spans="1:7" hidden="1" x14ac:dyDescent="0.25">
      <c r="A2307" t="s">
        <v>2072</v>
      </c>
      <c r="B2307" t="s">
        <v>17</v>
      </c>
      <c r="C2307" t="s">
        <v>2073</v>
      </c>
      <c r="E2307" s="22">
        <v>-11406.1</v>
      </c>
      <c r="F2307" s="22">
        <v>-11406.1</v>
      </c>
      <c r="G2307" s="22">
        <f t="shared" si="39"/>
        <v>0</v>
      </c>
    </row>
    <row r="2308" spans="1:7" hidden="1" x14ac:dyDescent="0.25">
      <c r="A2308" t="s">
        <v>2074</v>
      </c>
      <c r="B2308" t="s">
        <v>17</v>
      </c>
      <c r="C2308" t="s">
        <v>2075</v>
      </c>
      <c r="E2308" s="22">
        <v>-11406.1</v>
      </c>
      <c r="F2308" s="22">
        <v>-11406.1</v>
      </c>
      <c r="G2308" s="22">
        <f t="shared" si="39"/>
        <v>0</v>
      </c>
    </row>
    <row r="2309" spans="1:7" hidden="1" x14ac:dyDescent="0.25">
      <c r="A2309" t="s">
        <v>2076</v>
      </c>
      <c r="B2309" t="s">
        <v>13</v>
      </c>
      <c r="C2309" t="s">
        <v>2440</v>
      </c>
      <c r="E2309" s="22">
        <v>-11406.1</v>
      </c>
      <c r="F2309" s="22">
        <v>-11406.1</v>
      </c>
      <c r="G2309" s="22">
        <f t="shared" si="39"/>
        <v>0</v>
      </c>
    </row>
    <row r="2310" spans="1:7" hidden="1" x14ac:dyDescent="0.25">
      <c r="A2310" t="s">
        <v>512</v>
      </c>
      <c r="B2310" t="s">
        <v>17</v>
      </c>
      <c r="C2310" t="s">
        <v>3665</v>
      </c>
      <c r="E2310" s="22">
        <v>113658306.17</v>
      </c>
      <c r="F2310" s="42">
        <v>120976905.84</v>
      </c>
      <c r="G2310" s="22">
        <f t="shared" si="39"/>
        <v>-7318599.6700000018</v>
      </c>
    </row>
    <row r="2311" spans="1:7" hidden="1" x14ac:dyDescent="0.25">
      <c r="A2311" t="s">
        <v>513</v>
      </c>
      <c r="B2311" t="s">
        <v>17</v>
      </c>
      <c r="C2311" t="s">
        <v>3666</v>
      </c>
      <c r="E2311" s="22">
        <v>52860102.600000001</v>
      </c>
      <c r="F2311" s="22">
        <v>51331235.609999999</v>
      </c>
      <c r="G2311" s="22">
        <f t="shared" si="39"/>
        <v>1528866.9900000021</v>
      </c>
    </row>
    <row r="2312" spans="1:7" hidden="1" x14ac:dyDescent="0.25">
      <c r="A2312" t="s">
        <v>514</v>
      </c>
      <c r="B2312" t="s">
        <v>17</v>
      </c>
      <c r="C2312" t="s">
        <v>3666</v>
      </c>
      <c r="E2312" s="22">
        <v>52860102.600000001</v>
      </c>
      <c r="F2312" s="22">
        <v>51331235.609999999</v>
      </c>
      <c r="G2312" s="22">
        <f t="shared" si="39"/>
        <v>1528866.9900000021</v>
      </c>
    </row>
    <row r="2313" spans="1:7" hidden="1" x14ac:dyDescent="0.25">
      <c r="A2313" t="s">
        <v>515</v>
      </c>
      <c r="B2313" t="s">
        <v>17</v>
      </c>
      <c r="C2313" t="s">
        <v>516</v>
      </c>
      <c r="E2313" s="22">
        <v>17041.900000000001</v>
      </c>
      <c r="F2313" s="22">
        <v>23460.21</v>
      </c>
      <c r="G2313" s="22">
        <f t="shared" ref="G2313:G2376" si="40">+E2313-F2313</f>
        <v>-6418.3099999999977</v>
      </c>
    </row>
    <row r="2314" spans="1:7" hidden="1" x14ac:dyDescent="0.25">
      <c r="A2314" t="s">
        <v>517</v>
      </c>
      <c r="B2314" t="s">
        <v>17</v>
      </c>
      <c r="C2314" t="s">
        <v>518</v>
      </c>
      <c r="E2314" s="22">
        <v>17041.900000000001</v>
      </c>
      <c r="F2314" s="22">
        <v>23460.21</v>
      </c>
      <c r="G2314" s="22">
        <f t="shared" si="40"/>
        <v>-6418.3099999999977</v>
      </c>
    </row>
    <row r="2315" spans="1:7" hidden="1" x14ac:dyDescent="0.25">
      <c r="A2315" t="s">
        <v>519</v>
      </c>
      <c r="B2315" t="s">
        <v>17</v>
      </c>
      <c r="C2315" t="s">
        <v>73</v>
      </c>
      <c r="E2315" s="22">
        <v>17041.900000000001</v>
      </c>
      <c r="F2315" s="22">
        <v>23460.21</v>
      </c>
      <c r="G2315" s="22">
        <f t="shared" si="40"/>
        <v>-6418.3099999999977</v>
      </c>
    </row>
    <row r="2316" spans="1:7" hidden="1" x14ac:dyDescent="0.25">
      <c r="A2316" t="s">
        <v>2077</v>
      </c>
      <c r="B2316" t="s">
        <v>17</v>
      </c>
      <c r="C2316" t="s">
        <v>2078</v>
      </c>
      <c r="E2316" s="22">
        <v>17041.900000000001</v>
      </c>
      <c r="F2316" s="22">
        <v>23460.21</v>
      </c>
      <c r="G2316" s="22">
        <f t="shared" si="40"/>
        <v>-6418.3099999999977</v>
      </c>
    </row>
    <row r="2317" spans="1:7" hidden="1" x14ac:dyDescent="0.25">
      <c r="A2317" t="s">
        <v>2079</v>
      </c>
      <c r="B2317" t="s">
        <v>17</v>
      </c>
      <c r="C2317" t="s">
        <v>2078</v>
      </c>
      <c r="E2317" s="22">
        <v>17041.900000000001</v>
      </c>
      <c r="F2317" s="22">
        <v>23460.21</v>
      </c>
      <c r="G2317" s="22">
        <f t="shared" si="40"/>
        <v>-6418.3099999999977</v>
      </c>
    </row>
    <row r="2318" spans="1:7" hidden="1" x14ac:dyDescent="0.25">
      <c r="A2318" t="s">
        <v>2080</v>
      </c>
      <c r="B2318" t="s">
        <v>17</v>
      </c>
      <c r="C2318" t="s">
        <v>2078</v>
      </c>
      <c r="E2318" s="22">
        <v>17041.900000000001</v>
      </c>
      <c r="F2318" s="22">
        <v>23460.21</v>
      </c>
      <c r="G2318" s="22">
        <f t="shared" si="40"/>
        <v>-6418.3099999999977</v>
      </c>
    </row>
    <row r="2319" spans="1:7" hidden="1" x14ac:dyDescent="0.25">
      <c r="A2319" t="s">
        <v>2081</v>
      </c>
      <c r="B2319" t="s">
        <v>13</v>
      </c>
      <c r="C2319" t="s">
        <v>2082</v>
      </c>
      <c r="E2319" s="22">
        <v>13521.08</v>
      </c>
      <c r="F2319" s="22">
        <v>13723.07</v>
      </c>
      <c r="G2319" s="22">
        <f t="shared" si="40"/>
        <v>-201.98999999999978</v>
      </c>
    </row>
    <row r="2320" spans="1:7" hidden="1" x14ac:dyDescent="0.25">
      <c r="A2320" t="s">
        <v>2083</v>
      </c>
      <c r="B2320" t="s">
        <v>13</v>
      </c>
      <c r="C2320" t="s">
        <v>2084</v>
      </c>
      <c r="E2320" s="22">
        <v>3520.82</v>
      </c>
      <c r="F2320" s="22">
        <v>9737.14</v>
      </c>
      <c r="G2320" s="22">
        <f t="shared" si="40"/>
        <v>-6216.32</v>
      </c>
    </row>
    <row r="2321" spans="1:7" hidden="1" x14ac:dyDescent="0.25">
      <c r="A2321" t="s">
        <v>520</v>
      </c>
      <c r="B2321" t="s">
        <v>17</v>
      </c>
      <c r="C2321" t="s">
        <v>521</v>
      </c>
      <c r="E2321" s="22">
        <v>52843060.700000003</v>
      </c>
      <c r="F2321" s="22">
        <v>51307775.399999999</v>
      </c>
      <c r="G2321" s="22">
        <f t="shared" si="40"/>
        <v>1535285.3000000045</v>
      </c>
    </row>
    <row r="2322" spans="1:7" hidden="1" x14ac:dyDescent="0.25">
      <c r="A2322" t="s">
        <v>522</v>
      </c>
      <c r="B2322" t="s">
        <v>17</v>
      </c>
      <c r="C2322" t="s">
        <v>523</v>
      </c>
      <c r="E2322" s="22">
        <v>52843060.700000003</v>
      </c>
      <c r="F2322" s="22">
        <v>51307775.399999999</v>
      </c>
      <c r="G2322" s="22">
        <f t="shared" si="40"/>
        <v>1535285.3000000045</v>
      </c>
    </row>
    <row r="2323" spans="1:7" hidden="1" x14ac:dyDescent="0.25">
      <c r="A2323" t="s">
        <v>524</v>
      </c>
      <c r="B2323" t="s">
        <v>17</v>
      </c>
      <c r="C2323" t="s">
        <v>73</v>
      </c>
      <c r="E2323" s="22">
        <v>52843060.700000003</v>
      </c>
      <c r="F2323" s="22">
        <v>51307775.399999999</v>
      </c>
      <c r="G2323" s="22">
        <f t="shared" si="40"/>
        <v>1535285.3000000045</v>
      </c>
    </row>
    <row r="2324" spans="1:7" hidden="1" x14ac:dyDescent="0.25">
      <c r="A2324" t="s">
        <v>2085</v>
      </c>
      <c r="B2324" t="s">
        <v>17</v>
      </c>
      <c r="C2324" t="s">
        <v>1407</v>
      </c>
      <c r="E2324" s="22">
        <v>4797509.49</v>
      </c>
      <c r="F2324" s="22">
        <v>4690644</v>
      </c>
      <c r="G2324" s="22">
        <f t="shared" si="40"/>
        <v>106865.49000000022</v>
      </c>
    </row>
    <row r="2325" spans="1:7" hidden="1" x14ac:dyDescent="0.25">
      <c r="A2325" t="s">
        <v>2086</v>
      </c>
      <c r="B2325" t="s">
        <v>17</v>
      </c>
      <c r="C2325" t="s">
        <v>642</v>
      </c>
      <c r="E2325" s="22">
        <v>4797509.49</v>
      </c>
      <c r="F2325" s="22">
        <v>4690644</v>
      </c>
      <c r="G2325" s="22">
        <f t="shared" si="40"/>
        <v>106865.49000000022</v>
      </c>
    </row>
    <row r="2326" spans="1:7" hidden="1" x14ac:dyDescent="0.25">
      <c r="A2326" t="s">
        <v>2087</v>
      </c>
      <c r="B2326" t="s">
        <v>17</v>
      </c>
      <c r="C2326" t="s">
        <v>644</v>
      </c>
      <c r="E2326" s="22">
        <v>4797509.49</v>
      </c>
      <c r="F2326" s="22">
        <v>4690644</v>
      </c>
      <c r="G2326" s="22">
        <f t="shared" si="40"/>
        <v>106865.49000000022</v>
      </c>
    </row>
    <row r="2327" spans="1:7" hidden="1" x14ac:dyDescent="0.25">
      <c r="A2327" t="s">
        <v>2088</v>
      </c>
      <c r="B2327" t="s">
        <v>13</v>
      </c>
      <c r="C2327" t="s">
        <v>644</v>
      </c>
      <c r="E2327" s="22">
        <v>4797509.49</v>
      </c>
      <c r="F2327" s="22">
        <v>4690644</v>
      </c>
      <c r="G2327" s="22">
        <f t="shared" si="40"/>
        <v>106865.49000000022</v>
      </c>
    </row>
    <row r="2328" spans="1:7" hidden="1" x14ac:dyDescent="0.25">
      <c r="A2328" t="s">
        <v>2089</v>
      </c>
      <c r="B2328" t="s">
        <v>17</v>
      </c>
      <c r="C2328" t="s">
        <v>1182</v>
      </c>
      <c r="E2328" s="22">
        <v>48045551.210000001</v>
      </c>
      <c r="F2328" s="22">
        <v>46617131.399999999</v>
      </c>
      <c r="G2328" s="22">
        <f t="shared" si="40"/>
        <v>1428419.8100000024</v>
      </c>
    </row>
    <row r="2329" spans="1:7" hidden="1" x14ac:dyDescent="0.25">
      <c r="A2329" t="s">
        <v>2090</v>
      </c>
      <c r="B2329" t="s">
        <v>17</v>
      </c>
      <c r="C2329" t="s">
        <v>3810</v>
      </c>
      <c r="E2329" s="22">
        <v>4180893.72</v>
      </c>
      <c r="F2329" s="22">
        <v>6082245.2300000004</v>
      </c>
      <c r="G2329" s="22">
        <f t="shared" si="40"/>
        <v>-1901351.5100000002</v>
      </c>
    </row>
    <row r="2330" spans="1:7" hidden="1" x14ac:dyDescent="0.25">
      <c r="A2330" t="s">
        <v>2091</v>
      </c>
      <c r="B2330" t="s">
        <v>17</v>
      </c>
      <c r="C2330" t="s">
        <v>644</v>
      </c>
      <c r="E2330" s="22">
        <v>3588011.1</v>
      </c>
      <c r="F2330" s="22">
        <v>5589238.0599999996</v>
      </c>
      <c r="G2330" s="22">
        <f t="shared" si="40"/>
        <v>-2001226.9599999995</v>
      </c>
    </row>
    <row r="2331" spans="1:7" hidden="1" x14ac:dyDescent="0.25">
      <c r="A2331" t="s">
        <v>2092</v>
      </c>
      <c r="B2331" t="s">
        <v>13</v>
      </c>
      <c r="C2331" t="s">
        <v>644</v>
      </c>
      <c r="E2331" s="22">
        <v>-2006692.48</v>
      </c>
      <c r="F2331" s="22">
        <v>170345</v>
      </c>
      <c r="G2331" s="22">
        <f t="shared" si="40"/>
        <v>-2177037.48</v>
      </c>
    </row>
    <row r="2332" spans="1:7" hidden="1" x14ac:dyDescent="0.25">
      <c r="A2332" t="s">
        <v>2093</v>
      </c>
      <c r="B2332" t="s">
        <v>13</v>
      </c>
      <c r="C2332" t="s">
        <v>671</v>
      </c>
      <c r="E2332" s="22">
        <v>53535.34</v>
      </c>
      <c r="F2332" s="22">
        <v>46183.06</v>
      </c>
      <c r="G2332" s="22">
        <f t="shared" si="40"/>
        <v>7352.2799999999988</v>
      </c>
    </row>
    <row r="2333" spans="1:7" hidden="1" x14ac:dyDescent="0.25">
      <c r="A2333" t="s">
        <v>2094</v>
      </c>
      <c r="B2333" t="s">
        <v>13</v>
      </c>
      <c r="C2333" t="s">
        <v>673</v>
      </c>
      <c r="E2333" s="22">
        <v>5303422.34</v>
      </c>
      <c r="F2333" s="22">
        <v>5119431.4000000004</v>
      </c>
      <c r="G2333" s="22">
        <f t="shared" si="40"/>
        <v>183990.93999999948</v>
      </c>
    </row>
    <row r="2334" spans="1:7" hidden="1" x14ac:dyDescent="0.25">
      <c r="A2334" t="s">
        <v>2550</v>
      </c>
      <c r="B2334" t="s">
        <v>13</v>
      </c>
      <c r="C2334" t="s">
        <v>1422</v>
      </c>
      <c r="E2334" s="22">
        <v>20955.900000000001</v>
      </c>
      <c r="F2334" s="22">
        <v>19474.599999999999</v>
      </c>
      <c r="G2334" s="22">
        <f t="shared" si="40"/>
        <v>1481.3000000000029</v>
      </c>
    </row>
    <row r="2335" spans="1:7" hidden="1" x14ac:dyDescent="0.25">
      <c r="A2335" t="s">
        <v>2095</v>
      </c>
      <c r="B2335" t="s">
        <v>13</v>
      </c>
      <c r="C2335" t="s">
        <v>675</v>
      </c>
      <c r="E2335" s="22">
        <v>216790</v>
      </c>
      <c r="F2335" s="22">
        <v>233804</v>
      </c>
      <c r="G2335" s="22">
        <f t="shared" si="40"/>
        <v>-17014</v>
      </c>
    </row>
    <row r="2336" spans="1:7" hidden="1" x14ac:dyDescent="0.25">
      <c r="A2336" t="s">
        <v>2096</v>
      </c>
      <c r="B2336" t="s">
        <v>17</v>
      </c>
      <c r="C2336" t="s">
        <v>676</v>
      </c>
      <c r="E2336" s="22">
        <v>-17768.05</v>
      </c>
      <c r="F2336" s="22">
        <v>1837</v>
      </c>
      <c r="G2336" s="22">
        <f t="shared" si="40"/>
        <v>-19605.05</v>
      </c>
    </row>
    <row r="2337" spans="1:7" hidden="1" x14ac:dyDescent="0.25">
      <c r="A2337" t="s">
        <v>2097</v>
      </c>
      <c r="B2337" t="s">
        <v>13</v>
      </c>
      <c r="C2337" t="s">
        <v>677</v>
      </c>
      <c r="E2337" s="22">
        <v>-7741.98</v>
      </c>
      <c r="F2337" s="22">
        <v>0</v>
      </c>
      <c r="G2337" s="22">
        <f t="shared" si="40"/>
        <v>-7741.98</v>
      </c>
    </row>
    <row r="2338" spans="1:7" hidden="1" x14ac:dyDescent="0.25">
      <c r="A2338" t="s">
        <v>2098</v>
      </c>
      <c r="B2338" t="s">
        <v>13</v>
      </c>
      <c r="C2338" t="s">
        <v>678</v>
      </c>
      <c r="E2338" s="22">
        <v>-10999.06</v>
      </c>
      <c r="F2338" s="22">
        <v>1837</v>
      </c>
      <c r="G2338" s="22">
        <f t="shared" si="40"/>
        <v>-12836.06</v>
      </c>
    </row>
    <row r="2339" spans="1:7" hidden="1" x14ac:dyDescent="0.25">
      <c r="A2339" t="s">
        <v>2099</v>
      </c>
      <c r="B2339" t="s">
        <v>13</v>
      </c>
      <c r="C2339" t="s">
        <v>679</v>
      </c>
      <c r="E2339" s="22">
        <v>972.99</v>
      </c>
      <c r="F2339" s="22">
        <v>0</v>
      </c>
      <c r="G2339" s="22">
        <f t="shared" si="40"/>
        <v>972.99</v>
      </c>
    </row>
    <row r="2340" spans="1:7" hidden="1" x14ac:dyDescent="0.25">
      <c r="A2340" t="s">
        <v>2100</v>
      </c>
      <c r="B2340" t="s">
        <v>17</v>
      </c>
      <c r="C2340" t="s">
        <v>681</v>
      </c>
      <c r="E2340" s="22">
        <v>610650.67000000004</v>
      </c>
      <c r="F2340" s="22">
        <v>491170.17</v>
      </c>
      <c r="G2340" s="22">
        <f t="shared" si="40"/>
        <v>119480.50000000006</v>
      </c>
    </row>
    <row r="2341" spans="1:7" hidden="1" x14ac:dyDescent="0.25">
      <c r="A2341" t="s">
        <v>2101</v>
      </c>
      <c r="B2341" t="s">
        <v>13</v>
      </c>
      <c r="C2341" t="s">
        <v>681</v>
      </c>
      <c r="E2341" s="22">
        <v>610650.67000000004</v>
      </c>
      <c r="F2341" s="22">
        <v>491170.17</v>
      </c>
      <c r="G2341" s="22">
        <f t="shared" si="40"/>
        <v>119480.50000000006</v>
      </c>
    </row>
    <row r="2342" spans="1:7" hidden="1" x14ac:dyDescent="0.25">
      <c r="A2342" t="s">
        <v>2102</v>
      </c>
      <c r="B2342" t="s">
        <v>17</v>
      </c>
      <c r="C2342" t="s">
        <v>3802</v>
      </c>
      <c r="E2342" s="22">
        <v>43864657.490000002</v>
      </c>
      <c r="F2342" s="22">
        <v>40534886.170000002</v>
      </c>
      <c r="G2342" s="22">
        <f t="shared" si="40"/>
        <v>3329771.3200000003</v>
      </c>
    </row>
    <row r="2343" spans="1:7" hidden="1" x14ac:dyDescent="0.25">
      <c r="A2343" t="s">
        <v>2103</v>
      </c>
      <c r="B2343" t="s">
        <v>17</v>
      </c>
      <c r="C2343" t="s">
        <v>644</v>
      </c>
      <c r="E2343" s="22">
        <v>40239447.259999998</v>
      </c>
      <c r="F2343" s="22">
        <v>37798634.490000002</v>
      </c>
      <c r="G2343" s="22">
        <f t="shared" si="40"/>
        <v>2440812.7699999958</v>
      </c>
    </row>
    <row r="2344" spans="1:7" hidden="1" x14ac:dyDescent="0.25">
      <c r="A2344" t="s">
        <v>2104</v>
      </c>
      <c r="B2344" t="s">
        <v>13</v>
      </c>
      <c r="C2344" t="s">
        <v>644</v>
      </c>
      <c r="E2344" s="22">
        <v>31574631.640000001</v>
      </c>
      <c r="F2344" s="22">
        <v>29268156</v>
      </c>
      <c r="G2344" s="22">
        <f t="shared" si="40"/>
        <v>2306475.6400000006</v>
      </c>
    </row>
    <row r="2345" spans="1:7" hidden="1" x14ac:dyDescent="0.25">
      <c r="A2345" t="s">
        <v>2105</v>
      </c>
      <c r="B2345" t="s">
        <v>13</v>
      </c>
      <c r="C2345" t="s">
        <v>671</v>
      </c>
      <c r="E2345" s="22">
        <v>596986.12</v>
      </c>
      <c r="F2345" s="22">
        <v>450822.49</v>
      </c>
      <c r="G2345" s="22">
        <f t="shared" si="40"/>
        <v>146163.63</v>
      </c>
    </row>
    <row r="2346" spans="1:7" hidden="1" x14ac:dyDescent="0.25">
      <c r="A2346" t="s">
        <v>2106</v>
      </c>
      <c r="B2346" t="s">
        <v>13</v>
      </c>
      <c r="C2346" t="s">
        <v>673</v>
      </c>
      <c r="E2346" s="22">
        <v>-83607.5</v>
      </c>
      <c r="F2346" s="22">
        <v>0</v>
      </c>
      <c r="G2346" s="22">
        <f t="shared" si="40"/>
        <v>-83607.5</v>
      </c>
    </row>
    <row r="2347" spans="1:7" hidden="1" x14ac:dyDescent="0.25">
      <c r="A2347" t="s">
        <v>2107</v>
      </c>
      <c r="B2347" t="s">
        <v>13</v>
      </c>
      <c r="C2347" t="s">
        <v>675</v>
      </c>
      <c r="E2347" s="22">
        <v>8151437</v>
      </c>
      <c r="F2347" s="22">
        <v>8079656</v>
      </c>
      <c r="G2347" s="22">
        <f t="shared" si="40"/>
        <v>71781</v>
      </c>
    </row>
    <row r="2348" spans="1:7" hidden="1" x14ac:dyDescent="0.25">
      <c r="A2348" t="s">
        <v>2108</v>
      </c>
      <c r="B2348" t="s">
        <v>17</v>
      </c>
      <c r="C2348" t="s">
        <v>676</v>
      </c>
      <c r="E2348" s="22">
        <v>453559.88</v>
      </c>
      <c r="F2348" s="22">
        <v>426819</v>
      </c>
      <c r="G2348" s="22">
        <f t="shared" si="40"/>
        <v>26740.880000000005</v>
      </c>
    </row>
    <row r="2349" spans="1:7" hidden="1" x14ac:dyDescent="0.25">
      <c r="A2349" t="s">
        <v>2109</v>
      </c>
      <c r="B2349" t="s">
        <v>13</v>
      </c>
      <c r="C2349" t="s">
        <v>677</v>
      </c>
      <c r="E2349" s="22">
        <v>38176.78</v>
      </c>
      <c r="F2349" s="22">
        <v>0</v>
      </c>
      <c r="G2349" s="22">
        <f t="shared" si="40"/>
        <v>38176.78</v>
      </c>
    </row>
    <row r="2350" spans="1:7" hidden="1" x14ac:dyDescent="0.25">
      <c r="A2350" t="s">
        <v>2110</v>
      </c>
      <c r="B2350" t="s">
        <v>13</v>
      </c>
      <c r="C2350" t="s">
        <v>678</v>
      </c>
      <c r="E2350" s="22">
        <v>415383.1</v>
      </c>
      <c r="F2350" s="22">
        <v>426819</v>
      </c>
      <c r="G2350" s="22">
        <f t="shared" si="40"/>
        <v>-11435.900000000023</v>
      </c>
    </row>
    <row r="2351" spans="1:7" hidden="1" x14ac:dyDescent="0.25">
      <c r="A2351" t="s">
        <v>2111</v>
      </c>
      <c r="B2351" t="s">
        <v>17</v>
      </c>
      <c r="C2351" t="s">
        <v>681</v>
      </c>
      <c r="E2351" s="22">
        <v>3171650.35</v>
      </c>
      <c r="F2351" s="22">
        <v>2309432.6800000002</v>
      </c>
      <c r="G2351" s="22">
        <f t="shared" si="40"/>
        <v>862217.66999999993</v>
      </c>
    </row>
    <row r="2352" spans="1:7" hidden="1" x14ac:dyDescent="0.25">
      <c r="A2352" t="s">
        <v>2112</v>
      </c>
      <c r="B2352" t="s">
        <v>13</v>
      </c>
      <c r="C2352" t="s">
        <v>681</v>
      </c>
      <c r="E2352" s="22">
        <v>3171650.35</v>
      </c>
      <c r="F2352" s="22">
        <v>2309432.6800000002</v>
      </c>
      <c r="G2352" s="22">
        <f t="shared" si="40"/>
        <v>862217.66999999993</v>
      </c>
    </row>
    <row r="2353" spans="1:7" hidden="1" x14ac:dyDescent="0.25">
      <c r="A2353" t="s">
        <v>3267</v>
      </c>
      <c r="B2353" t="s">
        <v>17</v>
      </c>
      <c r="C2353" t="s">
        <v>3268</v>
      </c>
      <c r="E2353" s="22">
        <v>7865947.3300000001</v>
      </c>
      <c r="F2353" s="22">
        <v>16744113.15</v>
      </c>
      <c r="G2353" s="22">
        <f t="shared" si="40"/>
        <v>-8878165.8200000003</v>
      </c>
    </row>
    <row r="2354" spans="1:7" hidden="1" x14ac:dyDescent="0.25">
      <c r="A2354" t="s">
        <v>3269</v>
      </c>
      <c r="B2354" t="s">
        <v>17</v>
      </c>
      <c r="C2354" t="s">
        <v>3268</v>
      </c>
      <c r="E2354" s="22">
        <v>7865947.3300000001</v>
      </c>
      <c r="F2354" s="22">
        <v>16744113.15</v>
      </c>
      <c r="G2354" s="22">
        <f t="shared" si="40"/>
        <v>-8878165.8200000003</v>
      </c>
    </row>
    <row r="2355" spans="1:7" hidden="1" x14ac:dyDescent="0.25">
      <c r="A2355" t="s">
        <v>3270</v>
      </c>
      <c r="B2355" t="s">
        <v>17</v>
      </c>
      <c r="C2355" t="s">
        <v>3667</v>
      </c>
      <c r="E2355" s="22">
        <v>7865947.3300000001</v>
      </c>
      <c r="F2355" s="22">
        <v>16744113.15</v>
      </c>
      <c r="G2355" s="22">
        <f t="shared" si="40"/>
        <v>-8878165.8200000003</v>
      </c>
    </row>
    <row r="2356" spans="1:7" hidden="1" x14ac:dyDescent="0.25">
      <c r="A2356" t="s">
        <v>3271</v>
      </c>
      <c r="B2356" t="s">
        <v>17</v>
      </c>
      <c r="C2356" t="s">
        <v>54</v>
      </c>
      <c r="E2356" s="22">
        <v>7865947.3300000001</v>
      </c>
      <c r="F2356" s="22">
        <v>16744113.15</v>
      </c>
      <c r="G2356" s="22">
        <f t="shared" si="40"/>
        <v>-8878165.8200000003</v>
      </c>
    </row>
    <row r="2357" spans="1:7" hidden="1" x14ac:dyDescent="0.25">
      <c r="A2357" t="s">
        <v>3272</v>
      </c>
      <c r="B2357" t="s">
        <v>17</v>
      </c>
      <c r="C2357" t="s">
        <v>73</v>
      </c>
      <c r="E2357" s="22">
        <v>7865947.3300000001</v>
      </c>
      <c r="F2357" s="22">
        <v>16744113.15</v>
      </c>
      <c r="G2357" s="22">
        <f t="shared" si="40"/>
        <v>-8878165.8200000003</v>
      </c>
    </row>
    <row r="2358" spans="1:7" hidden="1" x14ac:dyDescent="0.25">
      <c r="A2358" t="s">
        <v>3273</v>
      </c>
      <c r="B2358" t="s">
        <v>17</v>
      </c>
      <c r="C2358" t="s">
        <v>3274</v>
      </c>
      <c r="E2358" s="22">
        <v>7865947.3300000001</v>
      </c>
      <c r="F2358" s="22">
        <v>16744113.15</v>
      </c>
      <c r="G2358" s="22">
        <f t="shared" si="40"/>
        <v>-8878165.8200000003</v>
      </c>
    </row>
    <row r="2359" spans="1:7" hidden="1" x14ac:dyDescent="0.25">
      <c r="A2359" t="s">
        <v>3275</v>
      </c>
      <c r="B2359" t="s">
        <v>17</v>
      </c>
      <c r="C2359" t="s">
        <v>3276</v>
      </c>
      <c r="E2359" s="22">
        <v>7865947.3300000001</v>
      </c>
      <c r="F2359" s="22">
        <v>16744113.15</v>
      </c>
      <c r="G2359" s="22">
        <f t="shared" si="40"/>
        <v>-8878165.8200000003</v>
      </c>
    </row>
    <row r="2360" spans="1:7" hidden="1" x14ac:dyDescent="0.25">
      <c r="A2360" t="s">
        <v>3277</v>
      </c>
      <c r="B2360" t="s">
        <v>17</v>
      </c>
      <c r="C2360" t="s">
        <v>3278</v>
      </c>
      <c r="E2360" s="22">
        <v>7865947.3300000001</v>
      </c>
      <c r="F2360" s="22">
        <v>16744113.15</v>
      </c>
      <c r="G2360" s="22">
        <f t="shared" si="40"/>
        <v>-8878165.8200000003</v>
      </c>
    </row>
    <row r="2361" spans="1:7" hidden="1" x14ac:dyDescent="0.25">
      <c r="A2361" t="s">
        <v>3346</v>
      </c>
      <c r="B2361" t="s">
        <v>13</v>
      </c>
      <c r="C2361" t="s">
        <v>634</v>
      </c>
      <c r="E2361" s="22">
        <v>4305616.3499999996</v>
      </c>
      <c r="F2361" s="22">
        <v>3470517.63</v>
      </c>
      <c r="G2361" s="22">
        <f t="shared" si="40"/>
        <v>835098.71999999974</v>
      </c>
    </row>
    <row r="2362" spans="1:7" hidden="1" x14ac:dyDescent="0.25">
      <c r="A2362" t="s">
        <v>3279</v>
      </c>
      <c r="B2362" t="s">
        <v>13</v>
      </c>
      <c r="C2362" t="s">
        <v>633</v>
      </c>
      <c r="E2362" s="22">
        <v>3560330.98</v>
      </c>
      <c r="F2362" s="22">
        <v>13273595.52</v>
      </c>
      <c r="G2362" s="22">
        <f t="shared" si="40"/>
        <v>-9713264.5399999991</v>
      </c>
    </row>
    <row r="2363" spans="1:7" hidden="1" x14ac:dyDescent="0.25">
      <c r="A2363" t="s">
        <v>525</v>
      </c>
      <c r="B2363" t="s">
        <v>17</v>
      </c>
      <c r="C2363" t="s">
        <v>526</v>
      </c>
      <c r="E2363" s="22">
        <v>52932256.240000002</v>
      </c>
      <c r="F2363" s="22">
        <v>52901557.079999998</v>
      </c>
      <c r="G2363" s="22">
        <f t="shared" si="40"/>
        <v>30699.160000003874</v>
      </c>
    </row>
    <row r="2364" spans="1:7" hidden="1" x14ac:dyDescent="0.25">
      <c r="A2364" t="s">
        <v>527</v>
      </c>
      <c r="B2364" t="s">
        <v>17</v>
      </c>
      <c r="C2364" t="s">
        <v>526</v>
      </c>
      <c r="E2364" s="22">
        <v>52932256.240000002</v>
      </c>
      <c r="F2364" s="22">
        <v>52901557.079999998</v>
      </c>
      <c r="G2364" s="22">
        <f t="shared" si="40"/>
        <v>30699.160000003874</v>
      </c>
    </row>
    <row r="2365" spans="1:7" hidden="1" x14ac:dyDescent="0.25">
      <c r="A2365" t="s">
        <v>528</v>
      </c>
      <c r="B2365" t="s">
        <v>17</v>
      </c>
      <c r="C2365" t="s">
        <v>3645</v>
      </c>
      <c r="E2365" s="22">
        <v>52932256.240000002</v>
      </c>
      <c r="F2365" s="22">
        <v>52901557.079999998</v>
      </c>
      <c r="G2365" s="22">
        <f t="shared" si="40"/>
        <v>30699.160000003874</v>
      </c>
    </row>
    <row r="2366" spans="1:7" hidden="1" x14ac:dyDescent="0.25">
      <c r="A2366" t="s">
        <v>529</v>
      </c>
      <c r="B2366" t="s">
        <v>17</v>
      </c>
      <c r="C2366" t="s">
        <v>3645</v>
      </c>
      <c r="E2366" s="22">
        <v>52932256.240000002</v>
      </c>
      <c r="F2366" s="22">
        <v>52901557.079999998</v>
      </c>
      <c r="G2366" s="22">
        <f t="shared" si="40"/>
        <v>30699.160000003874</v>
      </c>
    </row>
    <row r="2367" spans="1:7" hidden="1" x14ac:dyDescent="0.25">
      <c r="A2367" t="s">
        <v>530</v>
      </c>
      <c r="B2367" t="s">
        <v>17</v>
      </c>
      <c r="C2367" t="s">
        <v>73</v>
      </c>
      <c r="E2367" s="22">
        <v>52932256.240000002</v>
      </c>
      <c r="F2367" s="22">
        <v>52901557.079999998</v>
      </c>
      <c r="G2367" s="22">
        <f t="shared" si="40"/>
        <v>30699.160000003874</v>
      </c>
    </row>
    <row r="2368" spans="1:7" hidden="1" x14ac:dyDescent="0.25">
      <c r="A2368" t="s">
        <v>2113</v>
      </c>
      <c r="B2368" t="s">
        <v>17</v>
      </c>
      <c r="C2368" t="s">
        <v>2114</v>
      </c>
      <c r="E2368" s="22">
        <v>8218787.6100000003</v>
      </c>
      <c r="F2368" s="22">
        <v>8218787.6100000003</v>
      </c>
      <c r="G2368" s="22">
        <f t="shared" si="40"/>
        <v>0</v>
      </c>
    </row>
    <row r="2369" spans="1:7" hidden="1" x14ac:dyDescent="0.25">
      <c r="A2369" t="s">
        <v>2974</v>
      </c>
      <c r="B2369" t="s">
        <v>17</v>
      </c>
      <c r="C2369" t="s">
        <v>3801</v>
      </c>
      <c r="E2369" s="22">
        <v>115444.32</v>
      </c>
      <c r="F2369" s="22">
        <v>115444.32</v>
      </c>
      <c r="G2369" s="22">
        <f t="shared" si="40"/>
        <v>0</v>
      </c>
    </row>
    <row r="2370" spans="1:7" hidden="1" x14ac:dyDescent="0.25">
      <c r="A2370" t="s">
        <v>2975</v>
      </c>
      <c r="B2370" t="s">
        <v>17</v>
      </c>
      <c r="C2370" t="s">
        <v>642</v>
      </c>
      <c r="E2370" s="22">
        <v>115444.32</v>
      </c>
      <c r="F2370" s="22">
        <v>115444.32</v>
      </c>
      <c r="G2370" s="22">
        <f t="shared" si="40"/>
        <v>0</v>
      </c>
    </row>
    <row r="2371" spans="1:7" hidden="1" x14ac:dyDescent="0.25">
      <c r="A2371" t="s">
        <v>2976</v>
      </c>
      <c r="B2371" t="s">
        <v>13</v>
      </c>
      <c r="C2371" t="s">
        <v>644</v>
      </c>
      <c r="E2371" s="22">
        <v>115444.32</v>
      </c>
      <c r="F2371" s="22">
        <v>115444.32</v>
      </c>
      <c r="G2371" s="22">
        <f t="shared" si="40"/>
        <v>0</v>
      </c>
    </row>
    <row r="2372" spans="1:7" hidden="1" x14ac:dyDescent="0.25">
      <c r="A2372" t="s">
        <v>2115</v>
      </c>
      <c r="B2372" t="s">
        <v>17</v>
      </c>
      <c r="C2372" t="s">
        <v>3767</v>
      </c>
      <c r="E2372" s="22">
        <v>1686363.16</v>
      </c>
      <c r="F2372" s="22">
        <v>1686363.16</v>
      </c>
      <c r="G2372" s="22">
        <f t="shared" si="40"/>
        <v>0</v>
      </c>
    </row>
    <row r="2373" spans="1:7" hidden="1" x14ac:dyDescent="0.25">
      <c r="A2373" t="s">
        <v>2116</v>
      </c>
      <c r="B2373" t="s">
        <v>17</v>
      </c>
      <c r="C2373" t="s">
        <v>644</v>
      </c>
      <c r="E2373" s="22">
        <v>1621292.74</v>
      </c>
      <c r="F2373" s="22">
        <v>1621292.74</v>
      </c>
      <c r="G2373" s="22">
        <f t="shared" si="40"/>
        <v>0</v>
      </c>
    </row>
    <row r="2374" spans="1:7" hidden="1" x14ac:dyDescent="0.25">
      <c r="A2374" t="s">
        <v>2927</v>
      </c>
      <c r="B2374" t="s">
        <v>13</v>
      </c>
      <c r="C2374" t="s">
        <v>644</v>
      </c>
      <c r="E2374" s="22">
        <v>4314.3</v>
      </c>
      <c r="F2374" s="22">
        <v>4314.3</v>
      </c>
      <c r="G2374" s="22">
        <f t="shared" si="40"/>
        <v>0</v>
      </c>
    </row>
    <row r="2375" spans="1:7" hidden="1" x14ac:dyDescent="0.25">
      <c r="A2375" t="s">
        <v>2117</v>
      </c>
      <c r="B2375" t="s">
        <v>13</v>
      </c>
      <c r="C2375" t="s">
        <v>671</v>
      </c>
      <c r="E2375" s="22">
        <v>7311.38</v>
      </c>
      <c r="F2375" s="22">
        <v>7311.38</v>
      </c>
      <c r="G2375" s="22">
        <f t="shared" si="40"/>
        <v>0</v>
      </c>
    </row>
    <row r="2376" spans="1:7" hidden="1" x14ac:dyDescent="0.25">
      <c r="A2376" t="s">
        <v>2118</v>
      </c>
      <c r="B2376" t="s">
        <v>13</v>
      </c>
      <c r="C2376" t="s">
        <v>673</v>
      </c>
      <c r="E2376" s="22">
        <v>471409.94</v>
      </c>
      <c r="F2376" s="22">
        <v>471409.94</v>
      </c>
      <c r="G2376" s="22">
        <f t="shared" si="40"/>
        <v>0</v>
      </c>
    </row>
    <row r="2377" spans="1:7" hidden="1" x14ac:dyDescent="0.25">
      <c r="A2377" t="s">
        <v>2754</v>
      </c>
      <c r="B2377" t="s">
        <v>13</v>
      </c>
      <c r="C2377" t="s">
        <v>1422</v>
      </c>
      <c r="E2377" s="22">
        <v>32744.02</v>
      </c>
      <c r="F2377" s="22">
        <v>32744.02</v>
      </c>
      <c r="G2377" s="22">
        <f t="shared" ref="G2377:G2440" si="41">+E2377-F2377</f>
        <v>0</v>
      </c>
    </row>
    <row r="2378" spans="1:7" hidden="1" x14ac:dyDescent="0.25">
      <c r="A2378" t="s">
        <v>2119</v>
      </c>
      <c r="B2378" t="s">
        <v>13</v>
      </c>
      <c r="C2378" t="s">
        <v>675</v>
      </c>
      <c r="E2378" s="22">
        <v>1105513.1000000001</v>
      </c>
      <c r="F2378" s="22">
        <v>1105513.1000000001</v>
      </c>
      <c r="G2378" s="22">
        <f t="shared" si="41"/>
        <v>0</v>
      </c>
    </row>
    <row r="2379" spans="1:7" hidden="1" x14ac:dyDescent="0.25">
      <c r="A2379" t="s">
        <v>2120</v>
      </c>
      <c r="B2379" t="s">
        <v>17</v>
      </c>
      <c r="C2379" t="s">
        <v>676</v>
      </c>
      <c r="E2379" s="22">
        <v>4786.5600000000004</v>
      </c>
      <c r="F2379" s="22">
        <v>4786.5600000000004</v>
      </c>
      <c r="G2379" s="22">
        <f t="shared" si="41"/>
        <v>0</v>
      </c>
    </row>
    <row r="2380" spans="1:7" hidden="1" x14ac:dyDescent="0.25">
      <c r="A2380" t="s">
        <v>2121</v>
      </c>
      <c r="B2380" t="s">
        <v>13</v>
      </c>
      <c r="C2380" t="s">
        <v>677</v>
      </c>
      <c r="E2380" s="22">
        <v>1307.96</v>
      </c>
      <c r="F2380" s="22">
        <v>1307.96</v>
      </c>
      <c r="G2380" s="22">
        <f t="shared" si="41"/>
        <v>0</v>
      </c>
    </row>
    <row r="2381" spans="1:7" hidden="1" x14ac:dyDescent="0.25">
      <c r="A2381" t="s">
        <v>2122</v>
      </c>
      <c r="B2381" t="s">
        <v>13</v>
      </c>
      <c r="C2381" t="s">
        <v>679</v>
      </c>
      <c r="E2381" s="22">
        <v>3478.6</v>
      </c>
      <c r="F2381" s="22">
        <v>3478.6</v>
      </c>
      <c r="G2381" s="22">
        <f t="shared" si="41"/>
        <v>0</v>
      </c>
    </row>
    <row r="2382" spans="1:7" hidden="1" x14ac:dyDescent="0.25">
      <c r="A2382" t="s">
        <v>2123</v>
      </c>
      <c r="B2382" t="s">
        <v>17</v>
      </c>
      <c r="C2382" t="s">
        <v>681</v>
      </c>
      <c r="E2382" s="22">
        <v>60283.86</v>
      </c>
      <c r="F2382" s="22">
        <v>60283.86</v>
      </c>
      <c r="G2382" s="22">
        <f t="shared" si="41"/>
        <v>0</v>
      </c>
    </row>
    <row r="2383" spans="1:7" hidden="1" x14ac:dyDescent="0.25">
      <c r="A2383" t="s">
        <v>2124</v>
      </c>
      <c r="B2383" t="s">
        <v>13</v>
      </c>
      <c r="C2383" t="s">
        <v>681</v>
      </c>
      <c r="E2383" s="22">
        <v>60283.86</v>
      </c>
      <c r="F2383" s="22">
        <v>60283.86</v>
      </c>
      <c r="G2383" s="22">
        <f t="shared" si="41"/>
        <v>0</v>
      </c>
    </row>
    <row r="2384" spans="1:7" hidden="1" x14ac:dyDescent="0.25">
      <c r="A2384" t="s">
        <v>2125</v>
      </c>
      <c r="B2384" t="s">
        <v>17</v>
      </c>
      <c r="C2384" t="s">
        <v>3811</v>
      </c>
      <c r="E2384" s="22">
        <v>6416980.1299999999</v>
      </c>
      <c r="F2384" s="22">
        <v>6416980.1299999999</v>
      </c>
      <c r="G2384" s="22">
        <f t="shared" si="41"/>
        <v>0</v>
      </c>
    </row>
    <row r="2385" spans="1:7" hidden="1" x14ac:dyDescent="0.25">
      <c r="A2385" t="s">
        <v>2126</v>
      </c>
      <c r="B2385" t="s">
        <v>17</v>
      </c>
      <c r="C2385" t="s">
        <v>644</v>
      </c>
      <c r="E2385" s="22">
        <v>5603804.21</v>
      </c>
      <c r="F2385" s="22">
        <v>5603804.21</v>
      </c>
      <c r="G2385" s="22">
        <f t="shared" si="41"/>
        <v>0</v>
      </c>
    </row>
    <row r="2386" spans="1:7" hidden="1" x14ac:dyDescent="0.25">
      <c r="A2386" t="s">
        <v>2127</v>
      </c>
      <c r="B2386" t="s">
        <v>13</v>
      </c>
      <c r="C2386" t="s">
        <v>644</v>
      </c>
      <c r="E2386" s="22">
        <v>5512685.0199999996</v>
      </c>
      <c r="F2386" s="22">
        <v>5512685.0199999996</v>
      </c>
      <c r="G2386" s="22">
        <f t="shared" si="41"/>
        <v>0</v>
      </c>
    </row>
    <row r="2387" spans="1:7" hidden="1" x14ac:dyDescent="0.25">
      <c r="A2387" t="s">
        <v>2128</v>
      </c>
      <c r="B2387" t="s">
        <v>13</v>
      </c>
      <c r="C2387" t="s">
        <v>671</v>
      </c>
      <c r="E2387" s="22">
        <v>91119.19</v>
      </c>
      <c r="F2387" s="22">
        <v>91119.19</v>
      </c>
      <c r="G2387" s="22">
        <f t="shared" si="41"/>
        <v>0</v>
      </c>
    </row>
    <row r="2388" spans="1:7" hidden="1" x14ac:dyDescent="0.25">
      <c r="A2388" t="s">
        <v>2129</v>
      </c>
      <c r="B2388" t="s">
        <v>17</v>
      </c>
      <c r="C2388" t="s">
        <v>676</v>
      </c>
      <c r="E2388" s="22">
        <v>62125.72</v>
      </c>
      <c r="F2388" s="22">
        <v>62125.72</v>
      </c>
      <c r="G2388" s="22">
        <f t="shared" si="41"/>
        <v>0</v>
      </c>
    </row>
    <row r="2389" spans="1:7" hidden="1" x14ac:dyDescent="0.25">
      <c r="A2389" t="s">
        <v>2130</v>
      </c>
      <c r="B2389" t="s">
        <v>13</v>
      </c>
      <c r="C2389" t="s">
        <v>678</v>
      </c>
      <c r="E2389" s="22">
        <v>62125.72</v>
      </c>
      <c r="F2389" s="22">
        <v>62125.72</v>
      </c>
      <c r="G2389" s="22">
        <f t="shared" si="41"/>
        <v>0</v>
      </c>
    </row>
    <row r="2390" spans="1:7" hidden="1" x14ac:dyDescent="0.25">
      <c r="A2390" t="s">
        <v>2131</v>
      </c>
      <c r="B2390" t="s">
        <v>17</v>
      </c>
      <c r="C2390" t="s">
        <v>681</v>
      </c>
      <c r="E2390" s="22">
        <v>751050.2</v>
      </c>
      <c r="F2390" s="22">
        <v>751050.2</v>
      </c>
      <c r="G2390" s="22">
        <f t="shared" si="41"/>
        <v>0</v>
      </c>
    </row>
    <row r="2391" spans="1:7" hidden="1" x14ac:dyDescent="0.25">
      <c r="A2391" t="s">
        <v>2132</v>
      </c>
      <c r="B2391" t="s">
        <v>13</v>
      </c>
      <c r="C2391" t="s">
        <v>681</v>
      </c>
      <c r="E2391" s="22">
        <v>751050.2</v>
      </c>
      <c r="F2391" s="22">
        <v>751050.2</v>
      </c>
      <c r="G2391" s="22">
        <f t="shared" si="41"/>
        <v>0</v>
      </c>
    </row>
    <row r="2392" spans="1:7" hidden="1" x14ac:dyDescent="0.25">
      <c r="A2392" t="s">
        <v>2133</v>
      </c>
      <c r="B2392" t="s">
        <v>17</v>
      </c>
      <c r="C2392" t="s">
        <v>3812</v>
      </c>
      <c r="E2392" s="22">
        <v>44713468.630000003</v>
      </c>
      <c r="F2392" s="22">
        <v>44682769.469999999</v>
      </c>
      <c r="G2392" s="22">
        <f t="shared" si="41"/>
        <v>30699.160000003874</v>
      </c>
    </row>
    <row r="2393" spans="1:7" hidden="1" x14ac:dyDescent="0.25">
      <c r="A2393" t="s">
        <v>2134</v>
      </c>
      <c r="B2393" t="s">
        <v>17</v>
      </c>
      <c r="C2393" t="s">
        <v>2135</v>
      </c>
      <c r="E2393" s="22">
        <v>4837824.07</v>
      </c>
      <c r="F2393" s="22">
        <v>4837573.84</v>
      </c>
      <c r="G2393" s="22">
        <f t="shared" si="41"/>
        <v>250.23000000044703</v>
      </c>
    </row>
    <row r="2394" spans="1:7" hidden="1" x14ac:dyDescent="0.25">
      <c r="A2394" t="s">
        <v>2136</v>
      </c>
      <c r="B2394" t="s">
        <v>17</v>
      </c>
      <c r="C2394" t="s">
        <v>644</v>
      </c>
      <c r="E2394" s="22">
        <v>4657008</v>
      </c>
      <c r="F2394" s="22">
        <v>4657623.1500000004</v>
      </c>
      <c r="G2394" s="22">
        <f t="shared" si="41"/>
        <v>-615.15000000037253</v>
      </c>
    </row>
    <row r="2395" spans="1:7" hidden="1" x14ac:dyDescent="0.25">
      <c r="A2395" t="s">
        <v>2137</v>
      </c>
      <c r="B2395" t="s">
        <v>13</v>
      </c>
      <c r="C2395" t="s">
        <v>3813</v>
      </c>
      <c r="E2395" s="22">
        <v>9586.41</v>
      </c>
      <c r="F2395" s="22">
        <v>9586.41</v>
      </c>
      <c r="G2395" s="22">
        <f t="shared" si="41"/>
        <v>0</v>
      </c>
    </row>
    <row r="2396" spans="1:7" hidden="1" x14ac:dyDescent="0.25">
      <c r="A2396" t="s">
        <v>2138</v>
      </c>
      <c r="B2396" t="s">
        <v>13</v>
      </c>
      <c r="C2396" t="s">
        <v>3814</v>
      </c>
      <c r="E2396" s="22">
        <v>2808.39</v>
      </c>
      <c r="F2396" s="22">
        <v>2922.86</v>
      </c>
      <c r="G2396" s="22">
        <f t="shared" si="41"/>
        <v>-114.47000000000025</v>
      </c>
    </row>
    <row r="2397" spans="1:7" hidden="1" x14ac:dyDescent="0.25">
      <c r="A2397" t="s">
        <v>2139</v>
      </c>
      <c r="B2397" t="s">
        <v>13</v>
      </c>
      <c r="C2397" t="s">
        <v>2140</v>
      </c>
      <c r="E2397" s="22">
        <v>107996.19</v>
      </c>
      <c r="F2397" s="22">
        <v>107996.19</v>
      </c>
      <c r="G2397" s="22">
        <f t="shared" si="41"/>
        <v>0</v>
      </c>
    </row>
    <row r="2398" spans="1:7" hidden="1" x14ac:dyDescent="0.25">
      <c r="A2398" t="s">
        <v>2141</v>
      </c>
      <c r="B2398" t="s">
        <v>13</v>
      </c>
      <c r="C2398" t="s">
        <v>2142</v>
      </c>
      <c r="E2398" s="22">
        <v>7566.18</v>
      </c>
      <c r="F2398" s="22">
        <v>7566.18</v>
      </c>
      <c r="G2398" s="22">
        <f t="shared" si="41"/>
        <v>0</v>
      </c>
    </row>
    <row r="2399" spans="1:7" hidden="1" x14ac:dyDescent="0.25">
      <c r="A2399" t="s">
        <v>2143</v>
      </c>
      <c r="B2399" t="s">
        <v>13</v>
      </c>
      <c r="C2399" t="s">
        <v>2144</v>
      </c>
      <c r="E2399" s="22">
        <v>7464.39</v>
      </c>
      <c r="F2399" s="22">
        <v>7359.29</v>
      </c>
      <c r="G2399" s="22">
        <f t="shared" si="41"/>
        <v>105.10000000000036</v>
      </c>
    </row>
    <row r="2400" spans="1:7" hidden="1" x14ac:dyDescent="0.25">
      <c r="A2400" t="s">
        <v>2145</v>
      </c>
      <c r="B2400" t="s">
        <v>13</v>
      </c>
      <c r="C2400" t="s">
        <v>3668</v>
      </c>
      <c r="E2400" s="22">
        <v>10659.25</v>
      </c>
      <c r="F2400" s="22">
        <v>10659.25</v>
      </c>
      <c r="G2400" s="22">
        <f t="shared" si="41"/>
        <v>0</v>
      </c>
    </row>
    <row r="2401" spans="1:7" hidden="1" x14ac:dyDescent="0.25">
      <c r="A2401" t="s">
        <v>2146</v>
      </c>
      <c r="B2401" t="s">
        <v>13</v>
      </c>
      <c r="C2401" t="s">
        <v>2147</v>
      </c>
      <c r="E2401" s="22">
        <v>1003393.27</v>
      </c>
      <c r="F2401" s="22">
        <v>1003393.27</v>
      </c>
      <c r="G2401" s="22">
        <f t="shared" si="41"/>
        <v>0</v>
      </c>
    </row>
    <row r="2402" spans="1:7" hidden="1" x14ac:dyDescent="0.25">
      <c r="A2402" t="s">
        <v>2148</v>
      </c>
      <c r="B2402" t="s">
        <v>13</v>
      </c>
      <c r="C2402" t="s">
        <v>2149</v>
      </c>
      <c r="E2402" s="22">
        <v>915338.37</v>
      </c>
      <c r="F2402" s="22">
        <v>910748.29</v>
      </c>
      <c r="G2402" s="22">
        <f t="shared" si="41"/>
        <v>4590.0799999999581</v>
      </c>
    </row>
    <row r="2403" spans="1:7" hidden="1" x14ac:dyDescent="0.25">
      <c r="A2403" t="s">
        <v>2851</v>
      </c>
      <c r="B2403" t="s">
        <v>13</v>
      </c>
      <c r="C2403" t="s">
        <v>3669</v>
      </c>
      <c r="E2403" s="22">
        <v>2592195.5499999998</v>
      </c>
      <c r="F2403" s="22">
        <v>2597391.41</v>
      </c>
      <c r="G2403" s="22">
        <f t="shared" si="41"/>
        <v>-5195.8600000003353</v>
      </c>
    </row>
    <row r="2404" spans="1:7" hidden="1" x14ac:dyDescent="0.25">
      <c r="A2404" t="s">
        <v>2150</v>
      </c>
      <c r="B2404" t="s">
        <v>17</v>
      </c>
      <c r="C2404" t="s">
        <v>3815</v>
      </c>
      <c r="E2404" s="22">
        <v>62077.24</v>
      </c>
      <c r="F2404" s="22">
        <v>61424.77</v>
      </c>
      <c r="G2404" s="22">
        <f t="shared" si="41"/>
        <v>652.47000000000116</v>
      </c>
    </row>
    <row r="2405" spans="1:7" hidden="1" x14ac:dyDescent="0.25">
      <c r="A2405" t="s">
        <v>2153</v>
      </c>
      <c r="B2405" t="s">
        <v>13</v>
      </c>
      <c r="C2405" t="s">
        <v>2154</v>
      </c>
      <c r="E2405" s="22">
        <v>62077.24</v>
      </c>
      <c r="F2405" s="22">
        <v>61424.77</v>
      </c>
      <c r="G2405" s="22">
        <f t="shared" si="41"/>
        <v>652.47000000000116</v>
      </c>
    </row>
    <row r="2406" spans="1:7" hidden="1" x14ac:dyDescent="0.25">
      <c r="A2406" t="s">
        <v>2155</v>
      </c>
      <c r="B2406" t="s">
        <v>17</v>
      </c>
      <c r="C2406" t="s">
        <v>681</v>
      </c>
      <c r="E2406" s="22">
        <v>53206.83</v>
      </c>
      <c r="F2406" s="22">
        <v>53206.83</v>
      </c>
      <c r="G2406" s="22">
        <f t="shared" si="41"/>
        <v>0</v>
      </c>
    </row>
    <row r="2407" spans="1:7" hidden="1" x14ac:dyDescent="0.25">
      <c r="A2407" t="s">
        <v>2156</v>
      </c>
      <c r="B2407" t="s">
        <v>13</v>
      </c>
      <c r="C2407" t="s">
        <v>2151</v>
      </c>
      <c r="E2407" s="22">
        <v>27354.74</v>
      </c>
      <c r="F2407" s="22">
        <v>27354.74</v>
      </c>
      <c r="G2407" s="22">
        <f t="shared" si="41"/>
        <v>0</v>
      </c>
    </row>
    <row r="2408" spans="1:7" hidden="1" x14ac:dyDescent="0.25">
      <c r="A2408" t="s">
        <v>2157</v>
      </c>
      <c r="B2408" t="s">
        <v>13</v>
      </c>
      <c r="C2408" t="s">
        <v>2152</v>
      </c>
      <c r="E2408" s="22">
        <v>25852.09</v>
      </c>
      <c r="F2408" s="22">
        <v>25852.09</v>
      </c>
      <c r="G2408" s="22">
        <f t="shared" si="41"/>
        <v>0</v>
      </c>
    </row>
    <row r="2409" spans="1:7" hidden="1" x14ac:dyDescent="0.25">
      <c r="A2409" t="s">
        <v>2852</v>
      </c>
      <c r="B2409" t="s">
        <v>17</v>
      </c>
      <c r="C2409" t="s">
        <v>678</v>
      </c>
      <c r="E2409" s="22">
        <v>109008.06</v>
      </c>
      <c r="F2409" s="22">
        <v>109226.55</v>
      </c>
      <c r="G2409" s="22">
        <f t="shared" si="41"/>
        <v>-218.49000000000524</v>
      </c>
    </row>
    <row r="2410" spans="1:7" hidden="1" x14ac:dyDescent="0.25">
      <c r="A2410" t="s">
        <v>3320</v>
      </c>
      <c r="B2410" t="s">
        <v>13</v>
      </c>
      <c r="C2410" t="s">
        <v>2151</v>
      </c>
      <c r="E2410" s="22">
        <v>-1.91</v>
      </c>
      <c r="F2410" s="22">
        <v>-1.91</v>
      </c>
      <c r="G2410" s="22">
        <f t="shared" si="41"/>
        <v>0</v>
      </c>
    </row>
    <row r="2411" spans="1:7" hidden="1" x14ac:dyDescent="0.25">
      <c r="A2411" t="s">
        <v>2853</v>
      </c>
      <c r="B2411" t="s">
        <v>13</v>
      </c>
      <c r="C2411" t="s">
        <v>2152</v>
      </c>
      <c r="E2411" s="22">
        <v>4.67</v>
      </c>
      <c r="F2411" s="22">
        <v>4.67</v>
      </c>
      <c r="G2411" s="22">
        <f t="shared" si="41"/>
        <v>0</v>
      </c>
    </row>
    <row r="2412" spans="1:7" hidden="1" x14ac:dyDescent="0.25">
      <c r="A2412" t="s">
        <v>2854</v>
      </c>
      <c r="B2412" t="s">
        <v>13</v>
      </c>
      <c r="C2412" t="s">
        <v>2154</v>
      </c>
      <c r="E2412" s="22">
        <v>109005.3</v>
      </c>
      <c r="F2412" s="22">
        <v>109223.79</v>
      </c>
      <c r="G2412" s="22">
        <f t="shared" si="41"/>
        <v>-218.48999999999069</v>
      </c>
    </row>
    <row r="2413" spans="1:7" hidden="1" x14ac:dyDescent="0.25">
      <c r="A2413" t="s">
        <v>2158</v>
      </c>
      <c r="B2413" t="s">
        <v>17</v>
      </c>
      <c r="C2413" t="s">
        <v>3816</v>
      </c>
      <c r="E2413" s="22">
        <v>-43476.06</v>
      </c>
      <c r="F2413" s="22">
        <v>-43907.46</v>
      </c>
      <c r="G2413" s="22">
        <f t="shared" si="41"/>
        <v>431.40000000000146</v>
      </c>
    </row>
    <row r="2414" spans="1:7" hidden="1" x14ac:dyDescent="0.25">
      <c r="A2414" t="s">
        <v>3280</v>
      </c>
      <c r="B2414" t="s">
        <v>13</v>
      </c>
      <c r="C2414" t="s">
        <v>671</v>
      </c>
      <c r="E2414" s="22">
        <v>-45.26</v>
      </c>
      <c r="F2414" s="22">
        <v>-45.26</v>
      </c>
      <c r="G2414" s="22">
        <f t="shared" si="41"/>
        <v>0</v>
      </c>
    </row>
    <row r="2415" spans="1:7" hidden="1" x14ac:dyDescent="0.25">
      <c r="A2415" t="s">
        <v>2160</v>
      </c>
      <c r="B2415" t="s">
        <v>13</v>
      </c>
      <c r="C2415" t="s">
        <v>2161</v>
      </c>
      <c r="E2415" s="22">
        <v>-2321.92</v>
      </c>
      <c r="F2415" s="22">
        <v>-2208.3000000000002</v>
      </c>
      <c r="G2415" s="22">
        <f t="shared" si="41"/>
        <v>-113.61999999999989</v>
      </c>
    </row>
    <row r="2416" spans="1:7" hidden="1" x14ac:dyDescent="0.25">
      <c r="A2416" t="s">
        <v>2162</v>
      </c>
      <c r="B2416" t="s">
        <v>13</v>
      </c>
      <c r="C2416" t="s">
        <v>681</v>
      </c>
      <c r="E2416" s="22">
        <v>-121.96</v>
      </c>
      <c r="F2416" s="22">
        <v>-123.26</v>
      </c>
      <c r="G2416" s="22">
        <f t="shared" si="41"/>
        <v>1.3000000000000114</v>
      </c>
    </row>
    <row r="2417" spans="1:7" hidden="1" x14ac:dyDescent="0.25">
      <c r="A2417" t="s">
        <v>2928</v>
      </c>
      <c r="B2417" t="s">
        <v>13</v>
      </c>
      <c r="C2417" t="s">
        <v>1422</v>
      </c>
      <c r="E2417" s="22">
        <v>-130.38</v>
      </c>
      <c r="F2417" s="22">
        <v>-130.38</v>
      </c>
      <c r="G2417" s="22">
        <f t="shared" si="41"/>
        <v>0</v>
      </c>
    </row>
    <row r="2418" spans="1:7" hidden="1" x14ac:dyDescent="0.25">
      <c r="A2418" t="s">
        <v>3547</v>
      </c>
      <c r="B2418" t="s">
        <v>13</v>
      </c>
      <c r="C2418" t="s">
        <v>678</v>
      </c>
      <c r="E2418" s="22">
        <v>-845.62</v>
      </c>
      <c r="F2418" s="22">
        <v>-845.62</v>
      </c>
      <c r="G2418" s="22">
        <f t="shared" si="41"/>
        <v>0</v>
      </c>
    </row>
    <row r="2419" spans="1:7" hidden="1" x14ac:dyDescent="0.25">
      <c r="A2419" t="s">
        <v>3281</v>
      </c>
      <c r="B2419" t="s">
        <v>13</v>
      </c>
      <c r="C2419" t="s">
        <v>642</v>
      </c>
      <c r="E2419" s="22">
        <v>-40010.92</v>
      </c>
      <c r="F2419" s="22">
        <v>-40554.639999999999</v>
      </c>
      <c r="G2419" s="22">
        <f t="shared" si="41"/>
        <v>543.72000000000116</v>
      </c>
    </row>
    <row r="2420" spans="1:7" hidden="1" x14ac:dyDescent="0.25">
      <c r="A2420" t="s">
        <v>2977</v>
      </c>
      <c r="B2420" t="s">
        <v>17</v>
      </c>
      <c r="C2420" t="s">
        <v>3817</v>
      </c>
      <c r="E2420" s="22">
        <v>1506471.21</v>
      </c>
      <c r="F2420" s="22">
        <v>1506471.21</v>
      </c>
      <c r="G2420" s="22">
        <f t="shared" si="41"/>
        <v>0</v>
      </c>
    </row>
    <row r="2421" spans="1:7" hidden="1" x14ac:dyDescent="0.25">
      <c r="A2421" t="s">
        <v>2978</v>
      </c>
      <c r="B2421" t="s">
        <v>17</v>
      </c>
      <c r="C2421" t="s">
        <v>642</v>
      </c>
      <c r="E2421" s="22">
        <v>1506471.21</v>
      </c>
      <c r="F2421" s="22">
        <v>1506471.21</v>
      </c>
      <c r="G2421" s="22">
        <f t="shared" si="41"/>
        <v>0</v>
      </c>
    </row>
    <row r="2422" spans="1:7" hidden="1" x14ac:dyDescent="0.25">
      <c r="A2422" t="s">
        <v>2979</v>
      </c>
      <c r="B2422" t="s">
        <v>13</v>
      </c>
      <c r="C2422" t="s">
        <v>2151</v>
      </c>
      <c r="E2422" s="22">
        <v>245129.42</v>
      </c>
      <c r="F2422" s="22">
        <v>245129.42</v>
      </c>
      <c r="G2422" s="22">
        <f t="shared" si="41"/>
        <v>0</v>
      </c>
    </row>
    <row r="2423" spans="1:7" hidden="1" x14ac:dyDescent="0.25">
      <c r="A2423" t="s">
        <v>2980</v>
      </c>
      <c r="B2423" t="s">
        <v>13</v>
      </c>
      <c r="C2423" t="s">
        <v>2152</v>
      </c>
      <c r="E2423" s="22">
        <v>647168.03</v>
      </c>
      <c r="F2423" s="22">
        <v>647168.03</v>
      </c>
      <c r="G2423" s="22">
        <f t="shared" si="41"/>
        <v>0</v>
      </c>
    </row>
    <row r="2424" spans="1:7" hidden="1" x14ac:dyDescent="0.25">
      <c r="A2424" t="s">
        <v>2981</v>
      </c>
      <c r="B2424" t="s">
        <v>13</v>
      </c>
      <c r="C2424" t="s">
        <v>2154</v>
      </c>
      <c r="E2424" s="22">
        <v>614173.76</v>
      </c>
      <c r="F2424" s="22">
        <v>614173.76</v>
      </c>
      <c r="G2424" s="22">
        <f t="shared" si="41"/>
        <v>0</v>
      </c>
    </row>
    <row r="2425" spans="1:7" hidden="1" x14ac:dyDescent="0.25">
      <c r="A2425" t="s">
        <v>2163</v>
      </c>
      <c r="B2425" t="s">
        <v>17</v>
      </c>
      <c r="C2425" t="s">
        <v>3818</v>
      </c>
      <c r="E2425" s="22">
        <v>38369173.350000001</v>
      </c>
      <c r="F2425" s="22">
        <v>38338724.420000002</v>
      </c>
      <c r="G2425" s="22">
        <f t="shared" si="41"/>
        <v>30448.929999999702</v>
      </c>
    </row>
    <row r="2426" spans="1:7" hidden="1" x14ac:dyDescent="0.25">
      <c r="A2426" t="s">
        <v>2164</v>
      </c>
      <c r="B2426" t="s">
        <v>17</v>
      </c>
      <c r="C2426" t="s">
        <v>644</v>
      </c>
      <c r="E2426" s="22">
        <v>34524264.93</v>
      </c>
      <c r="F2426" s="22">
        <v>34500851.5</v>
      </c>
      <c r="G2426" s="22">
        <f t="shared" si="41"/>
        <v>23413.429999999702</v>
      </c>
    </row>
    <row r="2427" spans="1:7" hidden="1" x14ac:dyDescent="0.25">
      <c r="A2427" t="s">
        <v>2165</v>
      </c>
      <c r="B2427" t="s">
        <v>13</v>
      </c>
      <c r="C2427" t="s">
        <v>3813</v>
      </c>
      <c r="E2427" s="22">
        <v>7504688.5300000003</v>
      </c>
      <c r="F2427" s="22">
        <v>7504688.5300000003</v>
      </c>
      <c r="G2427" s="22">
        <f t="shared" si="41"/>
        <v>0</v>
      </c>
    </row>
    <row r="2428" spans="1:7" hidden="1" x14ac:dyDescent="0.25">
      <c r="A2428" t="s">
        <v>2166</v>
      </c>
      <c r="B2428" t="s">
        <v>13</v>
      </c>
      <c r="C2428" t="s">
        <v>3814</v>
      </c>
      <c r="E2428" s="22">
        <v>7994411.4800000004</v>
      </c>
      <c r="F2428" s="22">
        <v>7959080.7599999998</v>
      </c>
      <c r="G2428" s="22">
        <f t="shared" si="41"/>
        <v>35330.720000000671</v>
      </c>
    </row>
    <row r="2429" spans="1:7" hidden="1" x14ac:dyDescent="0.25">
      <c r="A2429" t="s">
        <v>2167</v>
      </c>
      <c r="B2429" t="s">
        <v>13</v>
      </c>
      <c r="C2429" t="s">
        <v>2168</v>
      </c>
      <c r="E2429" s="22">
        <v>9662415.0899999999</v>
      </c>
      <c r="F2429" s="22">
        <v>9681782.6400000006</v>
      </c>
      <c r="G2429" s="22">
        <f t="shared" si="41"/>
        <v>-19367.550000000745</v>
      </c>
    </row>
    <row r="2430" spans="1:7" hidden="1" x14ac:dyDescent="0.25">
      <c r="A2430" t="s">
        <v>2169</v>
      </c>
      <c r="B2430" t="s">
        <v>13</v>
      </c>
      <c r="C2430" t="s">
        <v>2142</v>
      </c>
      <c r="E2430" s="22">
        <v>311710.64</v>
      </c>
      <c r="F2430" s="22">
        <v>311710.64</v>
      </c>
      <c r="G2430" s="22">
        <f t="shared" si="41"/>
        <v>0</v>
      </c>
    </row>
    <row r="2431" spans="1:7" hidden="1" x14ac:dyDescent="0.25">
      <c r="A2431" t="s">
        <v>2170</v>
      </c>
      <c r="B2431" t="s">
        <v>13</v>
      </c>
      <c r="C2431" t="s">
        <v>2144</v>
      </c>
      <c r="E2431" s="22">
        <v>183027.43</v>
      </c>
      <c r="F2431" s="22">
        <v>182813.83</v>
      </c>
      <c r="G2431" s="22">
        <f t="shared" si="41"/>
        <v>213.60000000000582</v>
      </c>
    </row>
    <row r="2432" spans="1:7" hidden="1" x14ac:dyDescent="0.25">
      <c r="A2432" t="s">
        <v>2171</v>
      </c>
      <c r="B2432" t="s">
        <v>13</v>
      </c>
      <c r="C2432" t="s">
        <v>3668</v>
      </c>
      <c r="E2432" s="22">
        <v>214382.7</v>
      </c>
      <c r="F2432" s="22">
        <v>214382.7</v>
      </c>
      <c r="G2432" s="22">
        <f t="shared" si="41"/>
        <v>0</v>
      </c>
    </row>
    <row r="2433" spans="1:7" hidden="1" x14ac:dyDescent="0.25">
      <c r="A2433" t="s">
        <v>2855</v>
      </c>
      <c r="B2433" t="s">
        <v>13</v>
      </c>
      <c r="C2433" t="s">
        <v>3819</v>
      </c>
      <c r="E2433" s="22">
        <v>74517.66</v>
      </c>
      <c r="F2433" s="22">
        <v>74517.66</v>
      </c>
      <c r="G2433" s="22">
        <f t="shared" si="41"/>
        <v>0</v>
      </c>
    </row>
    <row r="2434" spans="1:7" hidden="1" x14ac:dyDescent="0.25">
      <c r="A2434" t="s">
        <v>2856</v>
      </c>
      <c r="B2434" t="s">
        <v>13</v>
      </c>
      <c r="C2434" t="s">
        <v>3820</v>
      </c>
      <c r="E2434" s="22">
        <v>58778.03</v>
      </c>
      <c r="F2434" s="22">
        <v>58778.03</v>
      </c>
      <c r="G2434" s="22">
        <f t="shared" si="41"/>
        <v>0</v>
      </c>
    </row>
    <row r="2435" spans="1:7" hidden="1" x14ac:dyDescent="0.25">
      <c r="A2435" t="s">
        <v>2982</v>
      </c>
      <c r="B2435" t="s">
        <v>13</v>
      </c>
      <c r="C2435" t="s">
        <v>3821</v>
      </c>
      <c r="E2435" s="22">
        <v>27948.78</v>
      </c>
      <c r="F2435" s="22">
        <v>27704.13</v>
      </c>
      <c r="G2435" s="22">
        <f t="shared" si="41"/>
        <v>244.64999999999782</v>
      </c>
    </row>
    <row r="2436" spans="1:7" hidden="1" x14ac:dyDescent="0.25">
      <c r="A2436" t="s">
        <v>2857</v>
      </c>
      <c r="B2436" t="s">
        <v>13</v>
      </c>
      <c r="C2436" t="s">
        <v>3822</v>
      </c>
      <c r="E2436" s="22">
        <v>3158293.12</v>
      </c>
      <c r="F2436" s="22">
        <v>3158293.12</v>
      </c>
      <c r="G2436" s="22">
        <f t="shared" si="41"/>
        <v>0</v>
      </c>
    </row>
    <row r="2437" spans="1:7" hidden="1" x14ac:dyDescent="0.25">
      <c r="A2437" t="s">
        <v>2858</v>
      </c>
      <c r="B2437" t="s">
        <v>13</v>
      </c>
      <c r="C2437" t="s">
        <v>3823</v>
      </c>
      <c r="E2437" s="22">
        <v>2617276.7799999998</v>
      </c>
      <c r="F2437" s="22">
        <v>2610284.77</v>
      </c>
      <c r="G2437" s="22">
        <f t="shared" si="41"/>
        <v>6992.0099999997765</v>
      </c>
    </row>
    <row r="2438" spans="1:7" hidden="1" x14ac:dyDescent="0.25">
      <c r="A2438" t="s">
        <v>2859</v>
      </c>
      <c r="B2438" t="s">
        <v>13</v>
      </c>
      <c r="C2438" t="s">
        <v>3824</v>
      </c>
      <c r="E2438" s="22">
        <v>2716814.69</v>
      </c>
      <c r="F2438" s="22">
        <v>2716814.69</v>
      </c>
      <c r="G2438" s="22">
        <f t="shared" si="41"/>
        <v>0</v>
      </c>
    </row>
    <row r="2439" spans="1:7" hidden="1" x14ac:dyDescent="0.25">
      <c r="A2439" t="s">
        <v>2172</v>
      </c>
      <c r="B2439" t="s">
        <v>17</v>
      </c>
      <c r="C2439" t="s">
        <v>3815</v>
      </c>
      <c r="E2439" s="22">
        <v>248021.4</v>
      </c>
      <c r="F2439" s="22">
        <v>248021.4</v>
      </c>
      <c r="G2439" s="22">
        <f t="shared" si="41"/>
        <v>0</v>
      </c>
    </row>
    <row r="2440" spans="1:7" hidden="1" x14ac:dyDescent="0.25">
      <c r="A2440" t="s">
        <v>2173</v>
      </c>
      <c r="B2440" t="s">
        <v>13</v>
      </c>
      <c r="C2440" t="s">
        <v>2151</v>
      </c>
      <c r="E2440" s="22">
        <v>50994.02</v>
      </c>
      <c r="F2440" s="22">
        <v>50994.02</v>
      </c>
      <c r="G2440" s="22">
        <f t="shared" si="41"/>
        <v>0</v>
      </c>
    </row>
    <row r="2441" spans="1:7" hidden="1" x14ac:dyDescent="0.25">
      <c r="A2441" t="s">
        <v>2174</v>
      </c>
      <c r="B2441" t="s">
        <v>13</v>
      </c>
      <c r="C2441" t="s">
        <v>2152</v>
      </c>
      <c r="E2441" s="22">
        <v>47578.07</v>
      </c>
      <c r="F2441" s="22">
        <v>47578.07</v>
      </c>
      <c r="G2441" s="22">
        <f t="shared" ref="G2441:G2504" si="42">+E2441-F2441</f>
        <v>0</v>
      </c>
    </row>
    <row r="2442" spans="1:7" hidden="1" x14ac:dyDescent="0.25">
      <c r="A2442" t="s">
        <v>2860</v>
      </c>
      <c r="B2442" t="s">
        <v>13</v>
      </c>
      <c r="C2442" t="s">
        <v>2154</v>
      </c>
      <c r="E2442" s="22">
        <v>149449.31</v>
      </c>
      <c r="F2442" s="22">
        <v>149449.31</v>
      </c>
      <c r="G2442" s="22">
        <f t="shared" si="42"/>
        <v>0</v>
      </c>
    </row>
    <row r="2443" spans="1:7" hidden="1" x14ac:dyDescent="0.25">
      <c r="A2443" t="s">
        <v>2175</v>
      </c>
      <c r="B2443" t="s">
        <v>17</v>
      </c>
      <c r="C2443" t="s">
        <v>681</v>
      </c>
      <c r="E2443" s="22">
        <v>3714340.1</v>
      </c>
      <c r="F2443" s="22">
        <v>3710651.7</v>
      </c>
      <c r="G2443" s="22">
        <f t="shared" si="42"/>
        <v>3688.3999999999069</v>
      </c>
    </row>
    <row r="2444" spans="1:7" hidden="1" x14ac:dyDescent="0.25">
      <c r="A2444" t="s">
        <v>2176</v>
      </c>
      <c r="B2444" t="s">
        <v>13</v>
      </c>
      <c r="C2444" t="s">
        <v>2151</v>
      </c>
      <c r="E2444" s="22">
        <v>955667.79</v>
      </c>
      <c r="F2444" s="22">
        <v>955667.79</v>
      </c>
      <c r="G2444" s="22">
        <f t="shared" si="42"/>
        <v>0</v>
      </c>
    </row>
    <row r="2445" spans="1:7" hidden="1" x14ac:dyDescent="0.25">
      <c r="A2445" t="s">
        <v>2177</v>
      </c>
      <c r="B2445" t="s">
        <v>13</v>
      </c>
      <c r="C2445" t="s">
        <v>2152</v>
      </c>
      <c r="E2445" s="22">
        <v>1039739.34</v>
      </c>
      <c r="F2445" s="22">
        <v>1039739.34</v>
      </c>
      <c r="G2445" s="22">
        <f t="shared" si="42"/>
        <v>0</v>
      </c>
    </row>
    <row r="2446" spans="1:7" hidden="1" x14ac:dyDescent="0.25">
      <c r="A2446" t="s">
        <v>2178</v>
      </c>
      <c r="B2446" t="s">
        <v>13</v>
      </c>
      <c r="C2446" t="s">
        <v>2154</v>
      </c>
      <c r="E2446" s="22">
        <v>1718932.97</v>
      </c>
      <c r="F2446" s="22">
        <v>1715244.57</v>
      </c>
      <c r="G2446" s="22">
        <f t="shared" si="42"/>
        <v>3688.3999999999069</v>
      </c>
    </row>
    <row r="2447" spans="1:7" hidden="1" x14ac:dyDescent="0.25">
      <c r="A2447" t="s">
        <v>2179</v>
      </c>
      <c r="B2447" t="s">
        <v>17</v>
      </c>
      <c r="C2447" t="s">
        <v>2159</v>
      </c>
      <c r="E2447" s="22">
        <v>-117453.08</v>
      </c>
      <c r="F2447" s="22">
        <v>-120800.18</v>
      </c>
      <c r="G2447" s="22">
        <f t="shared" si="42"/>
        <v>3347.0999999999913</v>
      </c>
    </row>
    <row r="2448" spans="1:7" hidden="1" x14ac:dyDescent="0.25">
      <c r="A2448" t="s">
        <v>2180</v>
      </c>
      <c r="B2448" t="s">
        <v>13</v>
      </c>
      <c r="C2448" t="s">
        <v>1227</v>
      </c>
      <c r="E2448" s="22">
        <v>-84170.78</v>
      </c>
      <c r="F2448" s="22">
        <v>-86272.92</v>
      </c>
      <c r="G2448" s="22">
        <f t="shared" si="42"/>
        <v>2102.1399999999994</v>
      </c>
    </row>
    <row r="2449" spans="1:7" hidden="1" x14ac:dyDescent="0.25">
      <c r="A2449" t="s">
        <v>2181</v>
      </c>
      <c r="B2449" t="s">
        <v>13</v>
      </c>
      <c r="C2449" t="s">
        <v>671</v>
      </c>
      <c r="E2449" s="22">
        <v>-1454.95</v>
      </c>
      <c r="F2449" s="22">
        <v>-1454.95</v>
      </c>
      <c r="G2449" s="22">
        <f t="shared" si="42"/>
        <v>0</v>
      </c>
    </row>
    <row r="2450" spans="1:7" hidden="1" x14ac:dyDescent="0.25">
      <c r="A2450" t="s">
        <v>2182</v>
      </c>
      <c r="B2450" t="s">
        <v>13</v>
      </c>
      <c r="C2450" t="s">
        <v>681</v>
      </c>
      <c r="E2450" s="22">
        <v>-11834.39</v>
      </c>
      <c r="F2450" s="22">
        <v>-13168.23</v>
      </c>
      <c r="G2450" s="22">
        <f t="shared" si="42"/>
        <v>1333.8400000000001</v>
      </c>
    </row>
    <row r="2451" spans="1:7" hidden="1" x14ac:dyDescent="0.25">
      <c r="A2451" t="s">
        <v>2861</v>
      </c>
      <c r="B2451" t="s">
        <v>13</v>
      </c>
      <c r="C2451" t="s">
        <v>675</v>
      </c>
      <c r="E2451" s="22">
        <v>-19992.96</v>
      </c>
      <c r="F2451" s="22">
        <v>-19904.080000000002</v>
      </c>
      <c r="G2451" s="22">
        <f t="shared" si="42"/>
        <v>-88.879999999997381</v>
      </c>
    </row>
    <row r="2452" spans="1:7" hidden="1" x14ac:dyDescent="0.25">
      <c r="A2452" t="s">
        <v>531</v>
      </c>
      <c r="B2452" t="s">
        <v>17</v>
      </c>
      <c r="C2452" t="s">
        <v>3670</v>
      </c>
      <c r="E2452" s="22">
        <v>173474439.21000001</v>
      </c>
      <c r="F2452" s="42">
        <v>135159949.00999999</v>
      </c>
      <c r="G2452" s="22">
        <f t="shared" si="42"/>
        <v>38314490.200000018</v>
      </c>
    </row>
    <row r="2453" spans="1:7" hidden="1" x14ac:dyDescent="0.25">
      <c r="A2453" t="s">
        <v>532</v>
      </c>
      <c r="B2453" t="s">
        <v>17</v>
      </c>
      <c r="C2453" t="s">
        <v>3792</v>
      </c>
      <c r="E2453" s="22">
        <v>1596447.55</v>
      </c>
      <c r="F2453" s="22">
        <v>1823972.44</v>
      </c>
      <c r="G2453" s="22">
        <f t="shared" si="42"/>
        <v>-227524.8899999999</v>
      </c>
    </row>
    <row r="2454" spans="1:7" hidden="1" x14ac:dyDescent="0.25">
      <c r="A2454" t="s">
        <v>533</v>
      </c>
      <c r="B2454" t="s">
        <v>17</v>
      </c>
      <c r="C2454" t="s">
        <v>3792</v>
      </c>
      <c r="E2454" s="22">
        <v>1596447.55</v>
      </c>
      <c r="F2454" s="22">
        <v>1823972.44</v>
      </c>
      <c r="G2454" s="22">
        <f t="shared" si="42"/>
        <v>-227524.8899999999</v>
      </c>
    </row>
    <row r="2455" spans="1:7" hidden="1" x14ac:dyDescent="0.25">
      <c r="A2455" t="s">
        <v>534</v>
      </c>
      <c r="B2455" t="s">
        <v>17</v>
      </c>
      <c r="C2455" t="s">
        <v>3793</v>
      </c>
      <c r="E2455" s="22">
        <v>1596447.55</v>
      </c>
      <c r="F2455" s="22">
        <v>1823972.44</v>
      </c>
      <c r="G2455" s="22">
        <f t="shared" si="42"/>
        <v>-227524.8899999999</v>
      </c>
    </row>
    <row r="2456" spans="1:7" hidden="1" x14ac:dyDescent="0.25">
      <c r="A2456" t="s">
        <v>2592</v>
      </c>
      <c r="B2456" t="s">
        <v>17</v>
      </c>
      <c r="C2456" t="s">
        <v>1407</v>
      </c>
      <c r="E2456" s="22">
        <v>31447.41</v>
      </c>
      <c r="F2456" s="22">
        <v>34099.67</v>
      </c>
      <c r="G2456" s="22">
        <f t="shared" si="42"/>
        <v>-2652.2599999999984</v>
      </c>
    </row>
    <row r="2457" spans="1:7" hidden="1" x14ac:dyDescent="0.25">
      <c r="A2457" t="s">
        <v>2648</v>
      </c>
      <c r="B2457" t="s">
        <v>17</v>
      </c>
      <c r="C2457" t="s">
        <v>3794</v>
      </c>
      <c r="E2457" s="22">
        <v>6137.79</v>
      </c>
      <c r="F2457" s="22">
        <v>7112.47</v>
      </c>
      <c r="G2457" s="22">
        <f t="shared" si="42"/>
        <v>-974.68000000000029</v>
      </c>
    </row>
    <row r="2458" spans="1:7" hidden="1" x14ac:dyDescent="0.25">
      <c r="A2458" t="s">
        <v>2649</v>
      </c>
      <c r="B2458" t="s">
        <v>17</v>
      </c>
      <c r="C2458" t="s">
        <v>3795</v>
      </c>
      <c r="E2458" s="22">
        <v>6137.79</v>
      </c>
      <c r="F2458" s="22">
        <v>7112.47</v>
      </c>
      <c r="G2458" s="22">
        <f t="shared" si="42"/>
        <v>-974.68000000000029</v>
      </c>
    </row>
    <row r="2459" spans="1:7" hidden="1" x14ac:dyDescent="0.25">
      <c r="A2459" t="s">
        <v>2650</v>
      </c>
      <c r="B2459" t="s">
        <v>17</v>
      </c>
      <c r="C2459" t="s">
        <v>642</v>
      </c>
      <c r="E2459" s="22">
        <v>6137.79</v>
      </c>
      <c r="F2459" s="22">
        <v>7112.47</v>
      </c>
      <c r="G2459" s="22">
        <f t="shared" si="42"/>
        <v>-974.68000000000029</v>
      </c>
    </row>
    <row r="2460" spans="1:7" hidden="1" x14ac:dyDescent="0.25">
      <c r="A2460" t="s">
        <v>2651</v>
      </c>
      <c r="B2460" t="s">
        <v>17</v>
      </c>
      <c r="C2460" t="s">
        <v>644</v>
      </c>
      <c r="E2460" s="22">
        <v>6137.79</v>
      </c>
      <c r="F2460" s="22">
        <v>7112.47</v>
      </c>
      <c r="G2460" s="22">
        <f t="shared" si="42"/>
        <v>-974.68000000000029</v>
      </c>
    </row>
    <row r="2461" spans="1:7" hidden="1" x14ac:dyDescent="0.25">
      <c r="A2461" t="s">
        <v>2652</v>
      </c>
      <c r="B2461" t="s">
        <v>13</v>
      </c>
      <c r="C2461" t="s">
        <v>644</v>
      </c>
      <c r="E2461" s="22">
        <v>6137.79</v>
      </c>
      <c r="F2461" s="22">
        <v>7112.47</v>
      </c>
      <c r="G2461" s="22">
        <f t="shared" si="42"/>
        <v>-974.68000000000029</v>
      </c>
    </row>
    <row r="2462" spans="1:7" hidden="1" x14ac:dyDescent="0.25">
      <c r="A2462" t="s">
        <v>2593</v>
      </c>
      <c r="B2462" t="s">
        <v>17</v>
      </c>
      <c r="C2462" t="s">
        <v>3796</v>
      </c>
      <c r="E2462" s="22">
        <v>25309.62</v>
      </c>
      <c r="F2462" s="22">
        <v>26987.200000000001</v>
      </c>
      <c r="G2462" s="22">
        <f t="shared" si="42"/>
        <v>-1677.5800000000017</v>
      </c>
    </row>
    <row r="2463" spans="1:7" hidden="1" x14ac:dyDescent="0.25">
      <c r="A2463" t="s">
        <v>2594</v>
      </c>
      <c r="B2463" t="s">
        <v>17</v>
      </c>
      <c r="C2463" t="s">
        <v>3795</v>
      </c>
      <c r="E2463" s="22">
        <v>25309.62</v>
      </c>
      <c r="F2463" s="22">
        <v>26987.200000000001</v>
      </c>
      <c r="G2463" s="22">
        <f t="shared" si="42"/>
        <v>-1677.5800000000017</v>
      </c>
    </row>
    <row r="2464" spans="1:7" hidden="1" x14ac:dyDescent="0.25">
      <c r="A2464" t="s">
        <v>2595</v>
      </c>
      <c r="B2464" t="s">
        <v>17</v>
      </c>
      <c r="C2464" t="s">
        <v>642</v>
      </c>
      <c r="E2464" s="22">
        <v>25309.62</v>
      </c>
      <c r="F2464" s="22">
        <v>26987.200000000001</v>
      </c>
      <c r="G2464" s="22">
        <f t="shared" si="42"/>
        <v>-1677.5800000000017</v>
      </c>
    </row>
    <row r="2465" spans="1:7" hidden="1" x14ac:dyDescent="0.25">
      <c r="A2465" t="s">
        <v>2596</v>
      </c>
      <c r="B2465" t="s">
        <v>17</v>
      </c>
      <c r="C2465" t="s">
        <v>644</v>
      </c>
      <c r="E2465" s="22">
        <v>25309.62</v>
      </c>
      <c r="F2465" s="22">
        <v>26987.200000000001</v>
      </c>
      <c r="G2465" s="22">
        <f t="shared" si="42"/>
        <v>-1677.5800000000017</v>
      </c>
    </row>
    <row r="2466" spans="1:7" hidden="1" x14ac:dyDescent="0.25">
      <c r="A2466" t="s">
        <v>2597</v>
      </c>
      <c r="B2466" t="s">
        <v>13</v>
      </c>
      <c r="C2466" t="s">
        <v>644</v>
      </c>
      <c r="E2466" s="22">
        <v>25309.62</v>
      </c>
      <c r="F2466" s="22">
        <v>26987.200000000001</v>
      </c>
      <c r="G2466" s="22">
        <f t="shared" si="42"/>
        <v>-1677.5800000000017</v>
      </c>
    </row>
    <row r="2467" spans="1:7" hidden="1" x14ac:dyDescent="0.25">
      <c r="A2467" t="s">
        <v>535</v>
      </c>
      <c r="B2467" t="s">
        <v>17</v>
      </c>
      <c r="C2467" t="s">
        <v>320</v>
      </c>
      <c r="E2467" s="22">
        <v>1565000.14</v>
      </c>
      <c r="F2467" s="22">
        <v>1789872.77</v>
      </c>
      <c r="G2467" s="22">
        <f t="shared" si="42"/>
        <v>-224872.63000000012</v>
      </c>
    </row>
    <row r="2468" spans="1:7" hidden="1" x14ac:dyDescent="0.25">
      <c r="A2468" t="s">
        <v>536</v>
      </c>
      <c r="B2468" t="s">
        <v>17</v>
      </c>
      <c r="C2468" t="s">
        <v>320</v>
      </c>
      <c r="E2468" s="22">
        <v>1565000.14</v>
      </c>
      <c r="F2468" s="22">
        <v>1789872.77</v>
      </c>
      <c r="G2468" s="22">
        <f t="shared" si="42"/>
        <v>-224872.63000000012</v>
      </c>
    </row>
    <row r="2469" spans="1:7" hidden="1" x14ac:dyDescent="0.25">
      <c r="A2469" t="s">
        <v>2183</v>
      </c>
      <c r="B2469" t="s">
        <v>17</v>
      </c>
      <c r="C2469" t="s">
        <v>3794</v>
      </c>
      <c r="E2469" s="22">
        <v>751717.83</v>
      </c>
      <c r="F2469" s="22">
        <v>891351</v>
      </c>
      <c r="G2469" s="22">
        <f t="shared" si="42"/>
        <v>-139633.17000000004</v>
      </c>
    </row>
    <row r="2470" spans="1:7" hidden="1" x14ac:dyDescent="0.25">
      <c r="A2470" t="s">
        <v>2184</v>
      </c>
      <c r="B2470" t="s">
        <v>17</v>
      </c>
      <c r="C2470" t="s">
        <v>3797</v>
      </c>
      <c r="E2470" s="22">
        <v>57590.8</v>
      </c>
      <c r="F2470" s="22">
        <v>65474.37</v>
      </c>
      <c r="G2470" s="22">
        <f t="shared" si="42"/>
        <v>-7883.57</v>
      </c>
    </row>
    <row r="2471" spans="1:7" hidden="1" x14ac:dyDescent="0.25">
      <c r="A2471" t="s">
        <v>2185</v>
      </c>
      <c r="B2471" t="s">
        <v>17</v>
      </c>
      <c r="C2471" t="s">
        <v>644</v>
      </c>
      <c r="E2471" s="22">
        <v>52521.53</v>
      </c>
      <c r="F2471" s="22">
        <v>59911.28</v>
      </c>
      <c r="G2471" s="22">
        <f t="shared" si="42"/>
        <v>-7389.75</v>
      </c>
    </row>
    <row r="2472" spans="1:7" hidden="1" x14ac:dyDescent="0.25">
      <c r="A2472" t="s">
        <v>2929</v>
      </c>
      <c r="B2472" t="s">
        <v>13</v>
      </c>
      <c r="C2472" t="s">
        <v>644</v>
      </c>
      <c r="E2472" s="22">
        <v>244.89</v>
      </c>
      <c r="F2472" s="22">
        <v>316.26</v>
      </c>
      <c r="G2472" s="22">
        <f t="shared" si="42"/>
        <v>-71.37</v>
      </c>
    </row>
    <row r="2473" spans="1:7" hidden="1" x14ac:dyDescent="0.25">
      <c r="A2473" t="s">
        <v>2930</v>
      </c>
      <c r="B2473" t="s">
        <v>13</v>
      </c>
      <c r="C2473" t="s">
        <v>671</v>
      </c>
      <c r="E2473" s="22">
        <v>1013.12</v>
      </c>
      <c r="F2473" s="22">
        <v>1022.91</v>
      </c>
      <c r="G2473" s="22">
        <f t="shared" si="42"/>
        <v>-9.7899999999999636</v>
      </c>
    </row>
    <row r="2474" spans="1:7" hidden="1" x14ac:dyDescent="0.25">
      <c r="A2474" t="s">
        <v>2186</v>
      </c>
      <c r="B2474" t="s">
        <v>13</v>
      </c>
      <c r="C2474" t="s">
        <v>673</v>
      </c>
      <c r="E2474" s="22">
        <v>48527.66</v>
      </c>
      <c r="F2474" s="22">
        <v>55660.52</v>
      </c>
      <c r="G2474" s="22">
        <f t="shared" si="42"/>
        <v>-7132.8599999999933</v>
      </c>
    </row>
    <row r="2475" spans="1:7" hidden="1" x14ac:dyDescent="0.25">
      <c r="A2475" t="s">
        <v>2722</v>
      </c>
      <c r="B2475" t="s">
        <v>13</v>
      </c>
      <c r="C2475" t="s">
        <v>1422</v>
      </c>
      <c r="E2475" s="22">
        <v>585.98</v>
      </c>
      <c r="F2475" s="22">
        <v>608.02</v>
      </c>
      <c r="G2475" s="22">
        <f t="shared" si="42"/>
        <v>-22.039999999999964</v>
      </c>
    </row>
    <row r="2476" spans="1:7" hidden="1" x14ac:dyDescent="0.25">
      <c r="A2476" t="s">
        <v>2931</v>
      </c>
      <c r="B2476" t="s">
        <v>13</v>
      </c>
      <c r="C2476" t="s">
        <v>675</v>
      </c>
      <c r="E2476" s="22">
        <v>2149.88</v>
      </c>
      <c r="F2476" s="22">
        <v>2303.5700000000002</v>
      </c>
      <c r="G2476" s="22">
        <f t="shared" si="42"/>
        <v>-153.69000000000005</v>
      </c>
    </row>
    <row r="2477" spans="1:7" hidden="1" x14ac:dyDescent="0.25">
      <c r="A2477" t="s">
        <v>3693</v>
      </c>
      <c r="B2477" t="s">
        <v>17</v>
      </c>
      <c r="C2477" t="s">
        <v>676</v>
      </c>
      <c r="E2477" s="22">
        <v>0</v>
      </c>
      <c r="F2477" s="22">
        <v>0</v>
      </c>
      <c r="G2477" s="22">
        <f t="shared" si="42"/>
        <v>0</v>
      </c>
    </row>
    <row r="2478" spans="1:7" hidden="1" x14ac:dyDescent="0.25">
      <c r="A2478" t="s">
        <v>3694</v>
      </c>
      <c r="B2478" t="s">
        <v>13</v>
      </c>
      <c r="C2478" t="s">
        <v>677</v>
      </c>
      <c r="E2478" s="22">
        <v>0</v>
      </c>
      <c r="F2478" s="22">
        <v>0</v>
      </c>
      <c r="G2478" s="22">
        <f t="shared" si="42"/>
        <v>0</v>
      </c>
    </row>
    <row r="2479" spans="1:7" hidden="1" x14ac:dyDescent="0.25">
      <c r="A2479" t="s">
        <v>3695</v>
      </c>
      <c r="B2479" t="s">
        <v>13</v>
      </c>
      <c r="C2479" t="s">
        <v>678</v>
      </c>
      <c r="E2479" s="22">
        <v>0</v>
      </c>
      <c r="F2479" s="22">
        <v>0</v>
      </c>
      <c r="G2479" s="22">
        <f t="shared" si="42"/>
        <v>0</v>
      </c>
    </row>
    <row r="2480" spans="1:7" hidden="1" x14ac:dyDescent="0.25">
      <c r="A2480" t="s">
        <v>3696</v>
      </c>
      <c r="B2480" t="s">
        <v>13</v>
      </c>
      <c r="C2480" t="s">
        <v>679</v>
      </c>
      <c r="E2480" s="22">
        <v>0</v>
      </c>
      <c r="F2480" s="22">
        <v>0</v>
      </c>
      <c r="G2480" s="22">
        <f t="shared" si="42"/>
        <v>0</v>
      </c>
    </row>
    <row r="2481" spans="1:7" hidden="1" x14ac:dyDescent="0.25">
      <c r="A2481" t="s">
        <v>2187</v>
      </c>
      <c r="B2481" t="s">
        <v>17</v>
      </c>
      <c r="C2481" t="s">
        <v>681</v>
      </c>
      <c r="E2481" s="22">
        <v>5069.2700000000004</v>
      </c>
      <c r="F2481" s="22">
        <v>5563.09</v>
      </c>
      <c r="G2481" s="22">
        <f t="shared" si="42"/>
        <v>-493.81999999999971</v>
      </c>
    </row>
    <row r="2482" spans="1:7" hidden="1" x14ac:dyDescent="0.25">
      <c r="A2482" t="s">
        <v>2188</v>
      </c>
      <c r="B2482" t="s">
        <v>13</v>
      </c>
      <c r="C2482" t="s">
        <v>681</v>
      </c>
      <c r="E2482" s="22">
        <v>5069.2700000000004</v>
      </c>
      <c r="F2482" s="22">
        <v>5563.09</v>
      </c>
      <c r="G2482" s="22">
        <f t="shared" si="42"/>
        <v>-493.81999999999971</v>
      </c>
    </row>
    <row r="2483" spans="1:7" hidden="1" x14ac:dyDescent="0.25">
      <c r="A2483" t="s">
        <v>2189</v>
      </c>
      <c r="B2483" t="s">
        <v>17</v>
      </c>
      <c r="C2483" t="s">
        <v>3825</v>
      </c>
      <c r="E2483" s="22">
        <v>694127.03</v>
      </c>
      <c r="F2483" s="22">
        <v>825876.63</v>
      </c>
      <c r="G2483" s="22">
        <f t="shared" si="42"/>
        <v>-131749.59999999998</v>
      </c>
    </row>
    <row r="2484" spans="1:7" hidden="1" x14ac:dyDescent="0.25">
      <c r="A2484" t="s">
        <v>2190</v>
      </c>
      <c r="B2484" t="s">
        <v>17</v>
      </c>
      <c r="C2484" t="s">
        <v>644</v>
      </c>
      <c r="E2484" s="22">
        <v>606608.94999999995</v>
      </c>
      <c r="F2484" s="22">
        <v>720497.43</v>
      </c>
      <c r="G2484" s="22">
        <f t="shared" si="42"/>
        <v>-113888.4800000001</v>
      </c>
    </row>
    <row r="2485" spans="1:7" hidden="1" x14ac:dyDescent="0.25">
      <c r="A2485" t="s">
        <v>2191</v>
      </c>
      <c r="B2485" t="s">
        <v>13</v>
      </c>
      <c r="C2485" t="s">
        <v>644</v>
      </c>
      <c r="E2485" s="22">
        <v>301480.48</v>
      </c>
      <c r="F2485" s="22">
        <v>361827.33</v>
      </c>
      <c r="G2485" s="22">
        <f t="shared" si="42"/>
        <v>-60346.850000000035</v>
      </c>
    </row>
    <row r="2486" spans="1:7" hidden="1" x14ac:dyDescent="0.25">
      <c r="A2486" t="s">
        <v>2192</v>
      </c>
      <c r="B2486" t="s">
        <v>13</v>
      </c>
      <c r="C2486" t="s">
        <v>671</v>
      </c>
      <c r="E2486" s="22">
        <v>30259.4</v>
      </c>
      <c r="F2486" s="22">
        <v>36567.74</v>
      </c>
      <c r="G2486" s="22">
        <f t="shared" si="42"/>
        <v>-6308.3399999999965</v>
      </c>
    </row>
    <row r="2487" spans="1:7" hidden="1" x14ac:dyDescent="0.25">
      <c r="A2487" t="s">
        <v>2551</v>
      </c>
      <c r="B2487" t="s">
        <v>13</v>
      </c>
      <c r="C2487" t="s">
        <v>675</v>
      </c>
      <c r="E2487" s="22">
        <v>274869.07</v>
      </c>
      <c r="F2487" s="22">
        <v>322102.36</v>
      </c>
      <c r="G2487" s="22">
        <f t="shared" si="42"/>
        <v>-47233.289999999979</v>
      </c>
    </row>
    <row r="2488" spans="1:7" hidden="1" x14ac:dyDescent="0.25">
      <c r="A2488" t="s">
        <v>2932</v>
      </c>
      <c r="B2488" t="s">
        <v>17</v>
      </c>
      <c r="C2488" t="s">
        <v>676</v>
      </c>
      <c r="E2488" s="22">
        <v>7712.84</v>
      </c>
      <c r="F2488" s="22">
        <v>9847.75</v>
      </c>
      <c r="G2488" s="22">
        <f t="shared" si="42"/>
        <v>-2134.91</v>
      </c>
    </row>
    <row r="2489" spans="1:7" hidden="1" x14ac:dyDescent="0.25">
      <c r="A2489" t="s">
        <v>3697</v>
      </c>
      <c r="B2489" t="s">
        <v>13</v>
      </c>
      <c r="C2489" t="s">
        <v>677</v>
      </c>
      <c r="E2489" s="22">
        <v>0</v>
      </c>
      <c r="F2489" s="22">
        <v>0</v>
      </c>
      <c r="G2489" s="22">
        <f t="shared" si="42"/>
        <v>0</v>
      </c>
    </row>
    <row r="2490" spans="1:7" hidden="1" x14ac:dyDescent="0.25">
      <c r="A2490" t="s">
        <v>2983</v>
      </c>
      <c r="B2490" t="s">
        <v>13</v>
      </c>
      <c r="C2490" t="s">
        <v>678</v>
      </c>
      <c r="E2490" s="22">
        <v>7712.84</v>
      </c>
      <c r="F2490" s="22">
        <v>9847.75</v>
      </c>
      <c r="G2490" s="22">
        <f t="shared" si="42"/>
        <v>-2134.91</v>
      </c>
    </row>
    <row r="2491" spans="1:7" hidden="1" x14ac:dyDescent="0.25">
      <c r="A2491" t="s">
        <v>2193</v>
      </c>
      <c r="B2491" t="s">
        <v>17</v>
      </c>
      <c r="C2491" t="s">
        <v>681</v>
      </c>
      <c r="E2491" s="22">
        <v>79805.240000000005</v>
      </c>
      <c r="F2491" s="22">
        <v>95531.45</v>
      </c>
      <c r="G2491" s="22">
        <f t="shared" si="42"/>
        <v>-15726.209999999992</v>
      </c>
    </row>
    <row r="2492" spans="1:7" hidden="1" x14ac:dyDescent="0.25">
      <c r="A2492" t="s">
        <v>2194</v>
      </c>
      <c r="B2492" t="s">
        <v>13</v>
      </c>
      <c r="C2492" t="s">
        <v>681</v>
      </c>
      <c r="E2492" s="22">
        <v>79805.240000000005</v>
      </c>
      <c r="F2492" s="22">
        <v>95531.45</v>
      </c>
      <c r="G2492" s="22">
        <f t="shared" si="42"/>
        <v>-15726.209999999992</v>
      </c>
    </row>
    <row r="2493" spans="1:7" hidden="1" x14ac:dyDescent="0.25">
      <c r="A2493" t="s">
        <v>2195</v>
      </c>
      <c r="B2493" t="s">
        <v>17</v>
      </c>
      <c r="C2493" t="s">
        <v>3796</v>
      </c>
      <c r="E2493" s="22">
        <v>813282.31</v>
      </c>
      <c r="F2493" s="22">
        <v>898521.77</v>
      </c>
      <c r="G2493" s="22">
        <f t="shared" si="42"/>
        <v>-85239.459999999963</v>
      </c>
    </row>
    <row r="2494" spans="1:7" hidden="1" x14ac:dyDescent="0.25">
      <c r="A2494" t="s">
        <v>2196</v>
      </c>
      <c r="B2494" t="s">
        <v>17</v>
      </c>
      <c r="C2494" t="s">
        <v>3797</v>
      </c>
      <c r="E2494" s="22">
        <v>109711.63</v>
      </c>
      <c r="F2494" s="22">
        <v>123163.05</v>
      </c>
      <c r="G2494" s="22">
        <f t="shared" si="42"/>
        <v>-13451.419999999998</v>
      </c>
    </row>
    <row r="2495" spans="1:7" hidden="1" x14ac:dyDescent="0.25">
      <c r="A2495" t="s">
        <v>2197</v>
      </c>
      <c r="B2495" t="s">
        <v>17</v>
      </c>
      <c r="C2495" t="s">
        <v>644</v>
      </c>
      <c r="E2495" s="22">
        <v>89506.880000000005</v>
      </c>
      <c r="F2495" s="22">
        <v>101091.46</v>
      </c>
      <c r="G2495" s="22">
        <f t="shared" si="42"/>
        <v>-11584.580000000002</v>
      </c>
    </row>
    <row r="2496" spans="1:7" hidden="1" x14ac:dyDescent="0.25">
      <c r="A2496" t="s">
        <v>2198</v>
      </c>
      <c r="B2496" t="s">
        <v>13</v>
      </c>
      <c r="C2496" t="s">
        <v>644</v>
      </c>
      <c r="E2496" s="22">
        <v>759.03</v>
      </c>
      <c r="F2496" s="22">
        <v>809.61</v>
      </c>
      <c r="G2496" s="22">
        <f t="shared" si="42"/>
        <v>-50.580000000000041</v>
      </c>
    </row>
    <row r="2497" spans="1:7" hidden="1" x14ac:dyDescent="0.25">
      <c r="A2497" t="s">
        <v>2199</v>
      </c>
      <c r="B2497" t="s">
        <v>13</v>
      </c>
      <c r="C2497" t="s">
        <v>671</v>
      </c>
      <c r="E2497" s="22">
        <v>1729.75</v>
      </c>
      <c r="F2497" s="22">
        <v>1535.84</v>
      </c>
      <c r="G2497" s="22">
        <f t="shared" si="42"/>
        <v>193.91000000000008</v>
      </c>
    </row>
    <row r="2498" spans="1:7" hidden="1" x14ac:dyDescent="0.25">
      <c r="A2498" t="s">
        <v>2200</v>
      </c>
      <c r="B2498" t="s">
        <v>13</v>
      </c>
      <c r="C2498" t="s">
        <v>673</v>
      </c>
      <c r="E2498" s="22">
        <v>82275.789999999994</v>
      </c>
      <c r="F2498" s="22">
        <v>93355.8</v>
      </c>
      <c r="G2498" s="22">
        <f t="shared" si="42"/>
        <v>-11080.010000000009</v>
      </c>
    </row>
    <row r="2499" spans="1:7" hidden="1" x14ac:dyDescent="0.25">
      <c r="A2499" t="s">
        <v>2723</v>
      </c>
      <c r="B2499" t="s">
        <v>13</v>
      </c>
      <c r="C2499" t="s">
        <v>1422</v>
      </c>
      <c r="E2499" s="22">
        <v>1121.1600000000001</v>
      </c>
      <c r="F2499" s="22">
        <v>1141.17</v>
      </c>
      <c r="G2499" s="22">
        <f t="shared" si="42"/>
        <v>-20.009999999999991</v>
      </c>
    </row>
    <row r="2500" spans="1:7" hidden="1" x14ac:dyDescent="0.25">
      <c r="A2500" t="s">
        <v>2653</v>
      </c>
      <c r="B2500" t="s">
        <v>13</v>
      </c>
      <c r="C2500" t="s">
        <v>675</v>
      </c>
      <c r="E2500" s="22">
        <v>3621.15</v>
      </c>
      <c r="F2500" s="22">
        <v>4249.04</v>
      </c>
      <c r="G2500" s="22">
        <f t="shared" si="42"/>
        <v>-627.88999999999987</v>
      </c>
    </row>
    <row r="2501" spans="1:7" hidden="1" x14ac:dyDescent="0.25">
      <c r="A2501" t="s">
        <v>2201</v>
      </c>
      <c r="B2501" t="s">
        <v>17</v>
      </c>
      <c r="C2501" t="s">
        <v>676</v>
      </c>
      <c r="E2501" s="22">
        <v>8181.23</v>
      </c>
      <c r="F2501" s="22">
        <v>9074.57</v>
      </c>
      <c r="G2501" s="22">
        <f t="shared" si="42"/>
        <v>-893.34000000000015</v>
      </c>
    </row>
    <row r="2502" spans="1:7" hidden="1" x14ac:dyDescent="0.25">
      <c r="A2502" t="s">
        <v>3698</v>
      </c>
      <c r="B2502" t="s">
        <v>13</v>
      </c>
      <c r="C2502" t="s">
        <v>677</v>
      </c>
      <c r="E2502" s="22">
        <v>0</v>
      </c>
      <c r="F2502" s="22">
        <v>0</v>
      </c>
      <c r="G2502" s="22">
        <f t="shared" si="42"/>
        <v>0</v>
      </c>
    </row>
    <row r="2503" spans="1:7" hidden="1" x14ac:dyDescent="0.25">
      <c r="A2503" t="s">
        <v>2202</v>
      </c>
      <c r="B2503" t="s">
        <v>13</v>
      </c>
      <c r="C2503" t="s">
        <v>678</v>
      </c>
      <c r="E2503" s="22">
        <v>8181.23</v>
      </c>
      <c r="F2503" s="22">
        <v>9074.57</v>
      </c>
      <c r="G2503" s="22">
        <f t="shared" si="42"/>
        <v>-893.34000000000015</v>
      </c>
    </row>
    <row r="2504" spans="1:7" hidden="1" x14ac:dyDescent="0.25">
      <c r="A2504" t="s">
        <v>3699</v>
      </c>
      <c r="B2504" t="s">
        <v>13</v>
      </c>
      <c r="C2504" t="s">
        <v>679</v>
      </c>
      <c r="E2504" s="22">
        <v>0</v>
      </c>
      <c r="F2504" s="22">
        <v>0</v>
      </c>
      <c r="G2504" s="22">
        <f t="shared" si="42"/>
        <v>0</v>
      </c>
    </row>
    <row r="2505" spans="1:7" hidden="1" x14ac:dyDescent="0.25">
      <c r="A2505" t="s">
        <v>2203</v>
      </c>
      <c r="B2505" t="s">
        <v>17</v>
      </c>
      <c r="C2505" t="s">
        <v>681</v>
      </c>
      <c r="E2505" s="22">
        <v>12023.52</v>
      </c>
      <c r="F2505" s="22">
        <v>12997.02</v>
      </c>
      <c r="G2505" s="22">
        <f t="shared" ref="G2505:G2568" si="43">+E2505-F2505</f>
        <v>-973.5</v>
      </c>
    </row>
    <row r="2506" spans="1:7" hidden="1" x14ac:dyDescent="0.25">
      <c r="A2506" t="s">
        <v>2204</v>
      </c>
      <c r="B2506" t="s">
        <v>13</v>
      </c>
      <c r="C2506" t="s">
        <v>681</v>
      </c>
      <c r="E2506" s="22">
        <v>12023.52</v>
      </c>
      <c r="F2506" s="22">
        <v>12997.02</v>
      </c>
      <c r="G2506" s="22">
        <f t="shared" si="43"/>
        <v>-973.5</v>
      </c>
    </row>
    <row r="2507" spans="1:7" hidden="1" x14ac:dyDescent="0.25">
      <c r="A2507" t="s">
        <v>2205</v>
      </c>
      <c r="B2507" t="s">
        <v>17</v>
      </c>
      <c r="C2507" t="s">
        <v>3825</v>
      </c>
      <c r="E2507" s="22">
        <v>703570.68</v>
      </c>
      <c r="F2507" s="22">
        <v>775358.72</v>
      </c>
      <c r="G2507" s="22">
        <f t="shared" si="43"/>
        <v>-71788.039999999921</v>
      </c>
    </row>
    <row r="2508" spans="1:7" hidden="1" x14ac:dyDescent="0.25">
      <c r="A2508" t="s">
        <v>2206</v>
      </c>
      <c r="B2508" t="s">
        <v>17</v>
      </c>
      <c r="C2508" t="s">
        <v>644</v>
      </c>
      <c r="E2508" s="22">
        <v>632894.46</v>
      </c>
      <c r="F2508" s="22">
        <v>696634.79</v>
      </c>
      <c r="G2508" s="22">
        <f t="shared" si="43"/>
        <v>-63740.330000000075</v>
      </c>
    </row>
    <row r="2509" spans="1:7" hidden="1" x14ac:dyDescent="0.25">
      <c r="A2509" t="s">
        <v>2207</v>
      </c>
      <c r="B2509" t="s">
        <v>13</v>
      </c>
      <c r="C2509" t="s">
        <v>644</v>
      </c>
      <c r="E2509" s="22">
        <v>347548.96</v>
      </c>
      <c r="F2509" s="22">
        <v>387533.37</v>
      </c>
      <c r="G2509" s="22">
        <f t="shared" si="43"/>
        <v>-39984.409999999974</v>
      </c>
    </row>
    <row r="2510" spans="1:7" hidden="1" x14ac:dyDescent="0.25">
      <c r="A2510" t="s">
        <v>2208</v>
      </c>
      <c r="B2510" t="s">
        <v>13</v>
      </c>
      <c r="C2510" t="s">
        <v>671</v>
      </c>
      <c r="E2510" s="22">
        <v>29748.5</v>
      </c>
      <c r="F2510" s="22">
        <v>31451.75</v>
      </c>
      <c r="G2510" s="22">
        <f t="shared" si="43"/>
        <v>-1703.25</v>
      </c>
    </row>
    <row r="2511" spans="1:7" hidden="1" x14ac:dyDescent="0.25">
      <c r="A2511" t="s">
        <v>2552</v>
      </c>
      <c r="B2511" t="s">
        <v>13</v>
      </c>
      <c r="C2511" t="s">
        <v>675</v>
      </c>
      <c r="E2511" s="22">
        <v>255597</v>
      </c>
      <c r="F2511" s="22">
        <v>277649.67</v>
      </c>
      <c r="G2511" s="22">
        <f t="shared" si="43"/>
        <v>-22052.669999999984</v>
      </c>
    </row>
    <row r="2512" spans="1:7" hidden="1" x14ac:dyDescent="0.25">
      <c r="A2512" t="s">
        <v>3700</v>
      </c>
      <c r="B2512" t="s">
        <v>17</v>
      </c>
      <c r="C2512" t="s">
        <v>676</v>
      </c>
      <c r="E2512" s="22">
        <v>0</v>
      </c>
      <c r="F2512" s="22">
        <v>0</v>
      </c>
      <c r="G2512" s="22">
        <f t="shared" si="43"/>
        <v>0</v>
      </c>
    </row>
    <row r="2513" spans="1:7" hidden="1" x14ac:dyDescent="0.25">
      <c r="A2513" t="s">
        <v>3701</v>
      </c>
      <c r="B2513" t="s">
        <v>13</v>
      </c>
      <c r="C2513" t="s">
        <v>677</v>
      </c>
      <c r="E2513" s="22">
        <v>0</v>
      </c>
      <c r="F2513" s="22">
        <v>0</v>
      </c>
      <c r="G2513" s="22">
        <f t="shared" si="43"/>
        <v>0</v>
      </c>
    </row>
    <row r="2514" spans="1:7" hidden="1" x14ac:dyDescent="0.25">
      <c r="A2514" t="s">
        <v>2209</v>
      </c>
      <c r="B2514" t="s">
        <v>17</v>
      </c>
      <c r="C2514" t="s">
        <v>681</v>
      </c>
      <c r="E2514" s="22">
        <v>70676.22</v>
      </c>
      <c r="F2514" s="22">
        <v>78723.929999999993</v>
      </c>
      <c r="G2514" s="22">
        <f t="shared" si="43"/>
        <v>-8047.7099999999919</v>
      </c>
    </row>
    <row r="2515" spans="1:7" hidden="1" x14ac:dyDescent="0.25">
      <c r="A2515" t="s">
        <v>2210</v>
      </c>
      <c r="B2515" t="s">
        <v>13</v>
      </c>
      <c r="C2515" t="s">
        <v>681</v>
      </c>
      <c r="E2515" s="22">
        <v>70676.22</v>
      </c>
      <c r="F2515" s="22">
        <v>78723.929999999993</v>
      </c>
      <c r="G2515" s="22">
        <f t="shared" si="43"/>
        <v>-8047.7099999999919</v>
      </c>
    </row>
    <row r="2516" spans="1:7" hidden="1" x14ac:dyDescent="0.25">
      <c r="A2516" t="s">
        <v>537</v>
      </c>
      <c r="B2516" t="s">
        <v>17</v>
      </c>
      <c r="C2516" t="s">
        <v>3800</v>
      </c>
      <c r="E2516" s="22">
        <v>171770943.50999999</v>
      </c>
      <c r="F2516" s="22">
        <v>133228928.42</v>
      </c>
      <c r="G2516" s="22">
        <f t="shared" si="43"/>
        <v>38542015.089999989</v>
      </c>
    </row>
    <row r="2517" spans="1:7" hidden="1" x14ac:dyDescent="0.25">
      <c r="A2517" t="s">
        <v>538</v>
      </c>
      <c r="B2517" t="s">
        <v>17</v>
      </c>
      <c r="C2517" t="s">
        <v>507</v>
      </c>
      <c r="E2517" s="22">
        <v>171770943.50999999</v>
      </c>
      <c r="F2517" s="22">
        <v>133228928.42</v>
      </c>
      <c r="G2517" s="22">
        <f t="shared" si="43"/>
        <v>38542015.089999989</v>
      </c>
    </row>
    <row r="2518" spans="1:7" hidden="1" x14ac:dyDescent="0.25">
      <c r="A2518" t="s">
        <v>539</v>
      </c>
      <c r="B2518" t="s">
        <v>17</v>
      </c>
      <c r="C2518" t="s">
        <v>509</v>
      </c>
      <c r="E2518" s="22">
        <v>171770943.50999999</v>
      </c>
      <c r="F2518" s="22">
        <v>133228928.42</v>
      </c>
      <c r="G2518" s="22">
        <f t="shared" si="43"/>
        <v>38542015.089999989</v>
      </c>
    </row>
    <row r="2519" spans="1:7" hidden="1" x14ac:dyDescent="0.25">
      <c r="A2519" t="s">
        <v>540</v>
      </c>
      <c r="B2519" t="s">
        <v>17</v>
      </c>
      <c r="C2519" t="s">
        <v>509</v>
      </c>
      <c r="E2519" s="22">
        <v>171770943.50999999</v>
      </c>
      <c r="F2519" s="22">
        <v>133228928.42</v>
      </c>
      <c r="G2519" s="22">
        <f t="shared" si="43"/>
        <v>38542015.089999989</v>
      </c>
    </row>
    <row r="2520" spans="1:7" hidden="1" x14ac:dyDescent="0.25">
      <c r="A2520" t="s">
        <v>541</v>
      </c>
      <c r="B2520" t="s">
        <v>17</v>
      </c>
      <c r="C2520" t="s">
        <v>509</v>
      </c>
      <c r="E2520" s="22">
        <v>171770943.50999999</v>
      </c>
      <c r="F2520" s="22">
        <v>133228928.42</v>
      </c>
      <c r="G2520" s="22">
        <f t="shared" si="43"/>
        <v>38542015.089999989</v>
      </c>
    </row>
    <row r="2521" spans="1:7" hidden="1" x14ac:dyDescent="0.25">
      <c r="A2521" t="s">
        <v>2211</v>
      </c>
      <c r="B2521" t="s">
        <v>17</v>
      </c>
      <c r="C2521" t="s">
        <v>1831</v>
      </c>
      <c r="E2521" s="22">
        <v>105830625.76000001</v>
      </c>
      <c r="F2521" s="22">
        <v>52238011.5</v>
      </c>
      <c r="G2521" s="22">
        <f t="shared" si="43"/>
        <v>53592614.260000005</v>
      </c>
    </row>
    <row r="2522" spans="1:7" hidden="1" x14ac:dyDescent="0.25">
      <c r="A2522" t="s">
        <v>2212</v>
      </c>
      <c r="B2522" t="s">
        <v>17</v>
      </c>
      <c r="C2522" t="s">
        <v>3801</v>
      </c>
      <c r="E2522" s="22">
        <v>1328833.55</v>
      </c>
      <c r="F2522" s="22">
        <v>1205228.6399999999</v>
      </c>
      <c r="G2522" s="22">
        <f t="shared" si="43"/>
        <v>123604.91000000015</v>
      </c>
    </row>
    <row r="2523" spans="1:7" hidden="1" x14ac:dyDescent="0.25">
      <c r="A2523" t="s">
        <v>2213</v>
      </c>
      <c r="B2523" t="s">
        <v>17</v>
      </c>
      <c r="C2523" t="s">
        <v>642</v>
      </c>
      <c r="E2523" s="22">
        <v>1328833.55</v>
      </c>
      <c r="F2523" s="22">
        <v>1205228.6399999999</v>
      </c>
      <c r="G2523" s="22">
        <f t="shared" si="43"/>
        <v>123604.91000000015</v>
      </c>
    </row>
    <row r="2524" spans="1:7" hidden="1" x14ac:dyDescent="0.25">
      <c r="A2524" t="s">
        <v>2214</v>
      </c>
      <c r="B2524" t="s">
        <v>13</v>
      </c>
      <c r="C2524" t="s">
        <v>644</v>
      </c>
      <c r="E2524" s="22">
        <v>1328833.55</v>
      </c>
      <c r="F2524" s="22">
        <v>1205228.6399999999</v>
      </c>
      <c r="G2524" s="22">
        <f t="shared" si="43"/>
        <v>123604.91000000015</v>
      </c>
    </row>
    <row r="2525" spans="1:7" hidden="1" x14ac:dyDescent="0.25">
      <c r="A2525" t="s">
        <v>2215</v>
      </c>
      <c r="B2525" t="s">
        <v>17</v>
      </c>
      <c r="C2525" t="s">
        <v>3803</v>
      </c>
      <c r="E2525" s="22">
        <v>10181939.859999999</v>
      </c>
      <c r="F2525" s="22">
        <v>1416475.69</v>
      </c>
      <c r="G2525" s="22">
        <f t="shared" si="43"/>
        <v>8765464.1699999999</v>
      </c>
    </row>
    <row r="2526" spans="1:7" hidden="1" x14ac:dyDescent="0.25">
      <c r="A2526" t="s">
        <v>2216</v>
      </c>
      <c r="B2526" t="s">
        <v>17</v>
      </c>
      <c r="C2526" t="s">
        <v>644</v>
      </c>
      <c r="E2526" s="22">
        <v>10004311.689999999</v>
      </c>
      <c r="F2526" s="22">
        <v>1343270.41</v>
      </c>
      <c r="G2526" s="22">
        <f t="shared" si="43"/>
        <v>8661041.2799999993</v>
      </c>
    </row>
    <row r="2527" spans="1:7" hidden="1" x14ac:dyDescent="0.25">
      <c r="A2527" t="s">
        <v>2217</v>
      </c>
      <c r="B2527" t="s">
        <v>13</v>
      </c>
      <c r="C2527" t="s">
        <v>644</v>
      </c>
      <c r="E2527" s="22">
        <v>222706.26</v>
      </c>
      <c r="F2527" s="22">
        <v>44158.52</v>
      </c>
      <c r="G2527" s="22">
        <f t="shared" si="43"/>
        <v>178547.74000000002</v>
      </c>
    </row>
    <row r="2528" spans="1:7" hidden="1" x14ac:dyDescent="0.25">
      <c r="A2528" t="s">
        <v>2218</v>
      </c>
      <c r="B2528" t="s">
        <v>13</v>
      </c>
      <c r="C2528" t="s">
        <v>671</v>
      </c>
      <c r="E2528" s="22">
        <v>16756.39</v>
      </c>
      <c r="F2528" s="22">
        <v>6633.56</v>
      </c>
      <c r="G2528" s="22">
        <f t="shared" si="43"/>
        <v>10122.829999999998</v>
      </c>
    </row>
    <row r="2529" spans="1:7" hidden="1" x14ac:dyDescent="0.25">
      <c r="A2529" t="s">
        <v>2219</v>
      </c>
      <c r="B2529" t="s">
        <v>13</v>
      </c>
      <c r="C2529" t="s">
        <v>673</v>
      </c>
      <c r="E2529" s="22">
        <v>9700974.1400000006</v>
      </c>
      <c r="F2529" s="22">
        <v>1235341.8999999999</v>
      </c>
      <c r="G2529" s="22">
        <f t="shared" si="43"/>
        <v>8465632.2400000002</v>
      </c>
    </row>
    <row r="2530" spans="1:7" hidden="1" x14ac:dyDescent="0.25">
      <c r="A2530" t="s">
        <v>2220</v>
      </c>
      <c r="B2530" t="s">
        <v>13</v>
      </c>
      <c r="C2530" t="s">
        <v>1422</v>
      </c>
      <c r="E2530" s="22">
        <v>4571.41</v>
      </c>
      <c r="F2530" s="22">
        <v>2386.39</v>
      </c>
      <c r="G2530" s="22">
        <f t="shared" si="43"/>
        <v>2185.02</v>
      </c>
    </row>
    <row r="2531" spans="1:7" hidden="1" x14ac:dyDescent="0.25">
      <c r="A2531" t="s">
        <v>2221</v>
      </c>
      <c r="B2531" t="s">
        <v>13</v>
      </c>
      <c r="C2531" t="s">
        <v>675</v>
      </c>
      <c r="E2531" s="22">
        <v>59303.49</v>
      </c>
      <c r="F2531" s="22">
        <v>54750.04</v>
      </c>
      <c r="G2531" s="22">
        <f t="shared" si="43"/>
        <v>4553.4499999999971</v>
      </c>
    </row>
    <row r="2532" spans="1:7" hidden="1" x14ac:dyDescent="0.25">
      <c r="A2532" t="s">
        <v>2222</v>
      </c>
      <c r="B2532" t="s">
        <v>17</v>
      </c>
      <c r="C2532" t="s">
        <v>676</v>
      </c>
      <c r="E2532" s="22">
        <v>2130.83</v>
      </c>
      <c r="F2532" s="22">
        <v>584.5</v>
      </c>
      <c r="G2532" s="22">
        <f t="shared" si="43"/>
        <v>1546.33</v>
      </c>
    </row>
    <row r="2533" spans="1:7" hidden="1" x14ac:dyDescent="0.25">
      <c r="A2533" t="s">
        <v>2223</v>
      </c>
      <c r="B2533" t="s">
        <v>13</v>
      </c>
      <c r="C2533" t="s">
        <v>677</v>
      </c>
      <c r="E2533" s="22">
        <v>4286.01</v>
      </c>
      <c r="F2533" s="22">
        <v>0</v>
      </c>
      <c r="G2533" s="22">
        <f t="shared" si="43"/>
        <v>4286.01</v>
      </c>
    </row>
    <row r="2534" spans="1:7" hidden="1" x14ac:dyDescent="0.25">
      <c r="A2534" t="s">
        <v>2224</v>
      </c>
      <c r="B2534" t="s">
        <v>13</v>
      </c>
      <c r="C2534" t="s">
        <v>678</v>
      </c>
      <c r="E2534" s="22">
        <v>-1213.8800000000001</v>
      </c>
      <c r="F2534" s="22">
        <v>584.5</v>
      </c>
      <c r="G2534" s="22">
        <f t="shared" si="43"/>
        <v>-1798.38</v>
      </c>
    </row>
    <row r="2535" spans="1:7" hidden="1" x14ac:dyDescent="0.25">
      <c r="A2535" t="s">
        <v>2225</v>
      </c>
      <c r="B2535" t="s">
        <v>13</v>
      </c>
      <c r="C2535" t="s">
        <v>679</v>
      </c>
      <c r="E2535" s="22">
        <v>-941.3</v>
      </c>
      <c r="F2535" s="22">
        <v>0</v>
      </c>
      <c r="G2535" s="22">
        <f t="shared" si="43"/>
        <v>-941.3</v>
      </c>
    </row>
    <row r="2536" spans="1:7" hidden="1" x14ac:dyDescent="0.25">
      <c r="A2536" t="s">
        <v>2226</v>
      </c>
      <c r="B2536" t="s">
        <v>17</v>
      </c>
      <c r="C2536" t="s">
        <v>681</v>
      </c>
      <c r="E2536" s="22">
        <v>175497.34</v>
      </c>
      <c r="F2536" s="22">
        <v>72620.78</v>
      </c>
      <c r="G2536" s="22">
        <f t="shared" si="43"/>
        <v>102876.56</v>
      </c>
    </row>
    <row r="2537" spans="1:7" hidden="1" x14ac:dyDescent="0.25">
      <c r="A2537" t="s">
        <v>2227</v>
      </c>
      <c r="B2537" t="s">
        <v>13</v>
      </c>
      <c r="C2537" t="s">
        <v>681</v>
      </c>
      <c r="E2537" s="22">
        <v>175497.34</v>
      </c>
      <c r="F2537" s="22">
        <v>72620.78</v>
      </c>
      <c r="G2537" s="22">
        <f t="shared" si="43"/>
        <v>102876.56</v>
      </c>
    </row>
    <row r="2538" spans="1:7" hidden="1" x14ac:dyDescent="0.25">
      <c r="A2538" t="s">
        <v>2228</v>
      </c>
      <c r="B2538" t="s">
        <v>17</v>
      </c>
      <c r="C2538" t="s">
        <v>3826</v>
      </c>
      <c r="E2538" s="22">
        <v>94319852.349999994</v>
      </c>
      <c r="F2538" s="22">
        <v>49616307.170000002</v>
      </c>
      <c r="G2538" s="22">
        <f t="shared" si="43"/>
        <v>44703545.179999992</v>
      </c>
    </row>
    <row r="2539" spans="1:7" hidden="1" x14ac:dyDescent="0.25">
      <c r="A2539" t="s">
        <v>2229</v>
      </c>
      <c r="B2539" t="s">
        <v>17</v>
      </c>
      <c r="C2539" t="s">
        <v>644</v>
      </c>
      <c r="E2539" s="22">
        <v>86075762.469999999</v>
      </c>
      <c r="F2539" s="22">
        <v>48205892.939999998</v>
      </c>
      <c r="G2539" s="22">
        <f t="shared" si="43"/>
        <v>37869869.530000001</v>
      </c>
    </row>
    <row r="2540" spans="1:7" hidden="1" x14ac:dyDescent="0.25">
      <c r="A2540" t="s">
        <v>2230</v>
      </c>
      <c r="B2540" t="s">
        <v>13</v>
      </c>
      <c r="C2540" t="s">
        <v>644</v>
      </c>
      <c r="E2540" s="22">
        <v>79194683.400000006</v>
      </c>
      <c r="F2540" s="22">
        <v>44321533.799999997</v>
      </c>
      <c r="G2540" s="22">
        <f t="shared" si="43"/>
        <v>34873149.600000009</v>
      </c>
    </row>
    <row r="2541" spans="1:7" hidden="1" x14ac:dyDescent="0.25">
      <c r="A2541" t="s">
        <v>2231</v>
      </c>
      <c r="B2541" t="s">
        <v>13</v>
      </c>
      <c r="C2541" t="s">
        <v>671</v>
      </c>
      <c r="E2541" s="22">
        <v>455260.58</v>
      </c>
      <c r="F2541" s="22">
        <v>156108.25</v>
      </c>
      <c r="G2541" s="22">
        <f t="shared" si="43"/>
        <v>299152.33</v>
      </c>
    </row>
    <row r="2542" spans="1:7" hidden="1" x14ac:dyDescent="0.25">
      <c r="A2542" t="s">
        <v>2232</v>
      </c>
      <c r="B2542" t="s">
        <v>13</v>
      </c>
      <c r="C2542" t="s">
        <v>673</v>
      </c>
      <c r="E2542" s="22">
        <v>-1998.28</v>
      </c>
      <c r="F2542" s="22">
        <v>0</v>
      </c>
      <c r="G2542" s="22">
        <f t="shared" si="43"/>
        <v>-1998.28</v>
      </c>
    </row>
    <row r="2543" spans="1:7" hidden="1" x14ac:dyDescent="0.25">
      <c r="A2543" t="s">
        <v>2233</v>
      </c>
      <c r="B2543" t="s">
        <v>13</v>
      </c>
      <c r="C2543" t="s">
        <v>675</v>
      </c>
      <c r="E2543" s="22">
        <v>6427816.7699999996</v>
      </c>
      <c r="F2543" s="22">
        <v>3728250.89</v>
      </c>
      <c r="G2543" s="22">
        <f t="shared" si="43"/>
        <v>2699565.8799999994</v>
      </c>
    </row>
    <row r="2544" spans="1:7" hidden="1" x14ac:dyDescent="0.25">
      <c r="A2544" t="s">
        <v>2234</v>
      </c>
      <c r="B2544" t="s">
        <v>17</v>
      </c>
      <c r="C2544" t="s">
        <v>676</v>
      </c>
      <c r="E2544" s="22">
        <v>401144.93</v>
      </c>
      <c r="F2544" s="22">
        <v>275421.21999999997</v>
      </c>
      <c r="G2544" s="22">
        <f t="shared" si="43"/>
        <v>125723.71000000002</v>
      </c>
    </row>
    <row r="2545" spans="1:7" hidden="1" x14ac:dyDescent="0.25">
      <c r="A2545" t="s">
        <v>2235</v>
      </c>
      <c r="B2545" t="s">
        <v>13</v>
      </c>
      <c r="C2545" t="s">
        <v>677</v>
      </c>
      <c r="E2545" s="22">
        <v>90841.26</v>
      </c>
      <c r="F2545" s="22">
        <v>0</v>
      </c>
      <c r="G2545" s="22">
        <f t="shared" si="43"/>
        <v>90841.26</v>
      </c>
    </row>
    <row r="2546" spans="1:7" hidden="1" x14ac:dyDescent="0.25">
      <c r="A2546" t="s">
        <v>2236</v>
      </c>
      <c r="B2546" t="s">
        <v>13</v>
      </c>
      <c r="C2546" t="s">
        <v>678</v>
      </c>
      <c r="E2546" s="22">
        <v>310303.67</v>
      </c>
      <c r="F2546" s="22">
        <v>275421.21999999997</v>
      </c>
      <c r="G2546" s="22">
        <f t="shared" si="43"/>
        <v>34882.450000000012</v>
      </c>
    </row>
    <row r="2547" spans="1:7" hidden="1" x14ac:dyDescent="0.25">
      <c r="A2547" t="s">
        <v>2237</v>
      </c>
      <c r="B2547" t="s">
        <v>17</v>
      </c>
      <c r="C2547" t="s">
        <v>681</v>
      </c>
      <c r="E2547" s="22">
        <v>7842944.9500000002</v>
      </c>
      <c r="F2547" s="22">
        <v>1134993.01</v>
      </c>
      <c r="G2547" s="22">
        <f t="shared" si="43"/>
        <v>6707951.9400000004</v>
      </c>
    </row>
    <row r="2548" spans="1:7" hidden="1" x14ac:dyDescent="0.25">
      <c r="A2548" t="s">
        <v>2238</v>
      </c>
      <c r="B2548" t="s">
        <v>13</v>
      </c>
      <c r="C2548" t="s">
        <v>681</v>
      </c>
      <c r="E2548" s="22">
        <v>7842944.9500000002</v>
      </c>
      <c r="F2548" s="22">
        <v>1134993.01</v>
      </c>
      <c r="G2548" s="22">
        <f t="shared" si="43"/>
        <v>6707951.9400000004</v>
      </c>
    </row>
    <row r="2549" spans="1:7" hidden="1" x14ac:dyDescent="0.25">
      <c r="A2549" t="s">
        <v>2239</v>
      </c>
      <c r="B2549" t="s">
        <v>17</v>
      </c>
      <c r="C2549" t="s">
        <v>1861</v>
      </c>
      <c r="E2549" s="22">
        <v>-11773968.869999999</v>
      </c>
      <c r="F2549" s="22">
        <v>2614289.06</v>
      </c>
      <c r="G2549" s="22">
        <f t="shared" si="43"/>
        <v>-14388257.93</v>
      </c>
    </row>
    <row r="2550" spans="1:7" hidden="1" x14ac:dyDescent="0.25">
      <c r="A2550" t="s">
        <v>2240</v>
      </c>
      <c r="B2550" t="s">
        <v>17</v>
      </c>
      <c r="C2550" t="s">
        <v>3801</v>
      </c>
      <c r="E2550" s="22">
        <v>-414535.62</v>
      </c>
      <c r="F2550" s="22">
        <v>66555.33</v>
      </c>
      <c r="G2550" s="22">
        <f t="shared" si="43"/>
        <v>-481090.95</v>
      </c>
    </row>
    <row r="2551" spans="1:7" hidden="1" x14ac:dyDescent="0.25">
      <c r="A2551" t="s">
        <v>2241</v>
      </c>
      <c r="B2551" t="s">
        <v>17</v>
      </c>
      <c r="C2551" t="s">
        <v>642</v>
      </c>
      <c r="E2551" s="22">
        <v>-414535.62</v>
      </c>
      <c r="F2551" s="22">
        <v>66555.33</v>
      </c>
      <c r="G2551" s="22">
        <f t="shared" si="43"/>
        <v>-481090.95</v>
      </c>
    </row>
    <row r="2552" spans="1:7" hidden="1" x14ac:dyDescent="0.25">
      <c r="A2552" t="s">
        <v>2242</v>
      </c>
      <c r="B2552" t="s">
        <v>13</v>
      </c>
      <c r="C2552" t="s">
        <v>644</v>
      </c>
      <c r="E2552" s="22">
        <v>-414535.62</v>
      </c>
      <c r="F2552" s="22">
        <v>66555.33</v>
      </c>
      <c r="G2552" s="22">
        <f t="shared" si="43"/>
        <v>-481090.95</v>
      </c>
    </row>
    <row r="2553" spans="1:7" hidden="1" x14ac:dyDescent="0.25">
      <c r="A2553" t="s">
        <v>2243</v>
      </c>
      <c r="B2553" t="s">
        <v>17</v>
      </c>
      <c r="C2553" t="s">
        <v>3803</v>
      </c>
      <c r="E2553" s="22">
        <v>-2464015.19</v>
      </c>
      <c r="F2553" s="22">
        <v>524122.69</v>
      </c>
      <c r="G2553" s="22">
        <f t="shared" si="43"/>
        <v>-2988137.88</v>
      </c>
    </row>
    <row r="2554" spans="1:7" hidden="1" x14ac:dyDescent="0.25">
      <c r="A2554" t="s">
        <v>2244</v>
      </c>
      <c r="B2554" t="s">
        <v>17</v>
      </c>
      <c r="C2554" t="s">
        <v>644</v>
      </c>
      <c r="E2554" s="22">
        <v>-2063800.27</v>
      </c>
      <c r="F2554" s="22">
        <v>361227.3</v>
      </c>
      <c r="G2554" s="22">
        <f t="shared" si="43"/>
        <v>-2425027.5699999998</v>
      </c>
    </row>
    <row r="2555" spans="1:7" hidden="1" x14ac:dyDescent="0.25">
      <c r="A2555" t="s">
        <v>2245</v>
      </c>
      <c r="B2555" t="s">
        <v>13</v>
      </c>
      <c r="C2555" t="s">
        <v>644</v>
      </c>
      <c r="E2555" s="22">
        <v>-181743.66</v>
      </c>
      <c r="F2555" s="22">
        <v>1585.38</v>
      </c>
      <c r="G2555" s="22">
        <f t="shared" si="43"/>
        <v>-183329.04</v>
      </c>
    </row>
    <row r="2556" spans="1:7" hidden="1" x14ac:dyDescent="0.25">
      <c r="A2556" t="s">
        <v>2246</v>
      </c>
      <c r="B2556" t="s">
        <v>13</v>
      </c>
      <c r="C2556" t="s">
        <v>671</v>
      </c>
      <c r="E2556" s="22">
        <v>-19271.82</v>
      </c>
      <c r="F2556" s="22">
        <v>3755.14</v>
      </c>
      <c r="G2556" s="22">
        <f t="shared" si="43"/>
        <v>-23026.959999999999</v>
      </c>
    </row>
    <row r="2557" spans="1:7" hidden="1" x14ac:dyDescent="0.25">
      <c r="A2557" t="s">
        <v>2247</v>
      </c>
      <c r="B2557" t="s">
        <v>13</v>
      </c>
      <c r="C2557" t="s">
        <v>673</v>
      </c>
      <c r="E2557" s="22">
        <v>-1719132.92</v>
      </c>
      <c r="F2557" s="22">
        <v>326489.59000000003</v>
      </c>
      <c r="G2557" s="22">
        <f t="shared" si="43"/>
        <v>-2045622.51</v>
      </c>
    </row>
    <row r="2558" spans="1:7" hidden="1" x14ac:dyDescent="0.25">
      <c r="A2558" t="s">
        <v>2654</v>
      </c>
      <c r="B2558" t="s">
        <v>13</v>
      </c>
      <c r="C2558" t="s">
        <v>1422</v>
      </c>
      <c r="E2558" s="22">
        <v>-81356.509999999995</v>
      </c>
      <c r="F2558" s="22">
        <v>11840.74</v>
      </c>
      <c r="G2558" s="22">
        <f t="shared" si="43"/>
        <v>-93197.25</v>
      </c>
    </row>
    <row r="2559" spans="1:7" hidden="1" x14ac:dyDescent="0.25">
      <c r="A2559" t="s">
        <v>2248</v>
      </c>
      <c r="B2559" t="s">
        <v>13</v>
      </c>
      <c r="C2559" t="s">
        <v>675</v>
      </c>
      <c r="E2559" s="22">
        <v>-62295.360000000001</v>
      </c>
      <c r="F2559" s="22">
        <v>17556.45</v>
      </c>
      <c r="G2559" s="22">
        <f t="shared" si="43"/>
        <v>-79851.81</v>
      </c>
    </row>
    <row r="2560" spans="1:7" hidden="1" x14ac:dyDescent="0.25">
      <c r="A2560" t="s">
        <v>2249</v>
      </c>
      <c r="B2560" t="s">
        <v>17</v>
      </c>
      <c r="C2560" t="s">
        <v>676</v>
      </c>
      <c r="E2560" s="22">
        <v>-5844.69</v>
      </c>
      <c r="F2560" s="22">
        <v>0</v>
      </c>
      <c r="G2560" s="22">
        <f t="shared" si="43"/>
        <v>-5844.69</v>
      </c>
    </row>
    <row r="2561" spans="1:7" hidden="1" x14ac:dyDescent="0.25">
      <c r="A2561" t="s">
        <v>2250</v>
      </c>
      <c r="B2561" t="s">
        <v>13</v>
      </c>
      <c r="C2561" t="s">
        <v>677</v>
      </c>
      <c r="E2561" s="22">
        <v>-1456.11</v>
      </c>
      <c r="F2561" s="22">
        <v>0</v>
      </c>
      <c r="G2561" s="22">
        <f t="shared" si="43"/>
        <v>-1456.11</v>
      </c>
    </row>
    <row r="2562" spans="1:7" hidden="1" x14ac:dyDescent="0.25">
      <c r="A2562" t="s">
        <v>2251</v>
      </c>
      <c r="B2562" t="s">
        <v>13</v>
      </c>
      <c r="C2562" t="s">
        <v>678</v>
      </c>
      <c r="E2562" s="22">
        <v>-32.61</v>
      </c>
      <c r="F2562" s="22">
        <v>0</v>
      </c>
      <c r="G2562" s="22">
        <f t="shared" si="43"/>
        <v>-32.61</v>
      </c>
    </row>
    <row r="2563" spans="1:7" hidden="1" x14ac:dyDescent="0.25">
      <c r="A2563" t="s">
        <v>2252</v>
      </c>
      <c r="B2563" t="s">
        <v>13</v>
      </c>
      <c r="C2563" t="s">
        <v>679</v>
      </c>
      <c r="E2563" s="22">
        <v>-4355.97</v>
      </c>
      <c r="F2563" s="22">
        <v>0</v>
      </c>
      <c r="G2563" s="22">
        <f t="shared" si="43"/>
        <v>-4355.97</v>
      </c>
    </row>
    <row r="2564" spans="1:7" hidden="1" x14ac:dyDescent="0.25">
      <c r="A2564" t="s">
        <v>2253</v>
      </c>
      <c r="B2564" t="s">
        <v>17</v>
      </c>
      <c r="C2564" t="s">
        <v>681</v>
      </c>
      <c r="E2564" s="22">
        <v>-394370.23</v>
      </c>
      <c r="F2564" s="22">
        <v>162895.39000000001</v>
      </c>
      <c r="G2564" s="22">
        <f t="shared" si="43"/>
        <v>-557265.62</v>
      </c>
    </row>
    <row r="2565" spans="1:7" hidden="1" x14ac:dyDescent="0.25">
      <c r="A2565" t="s">
        <v>2254</v>
      </c>
      <c r="B2565" t="s">
        <v>13</v>
      </c>
      <c r="C2565" t="s">
        <v>681</v>
      </c>
      <c r="E2565" s="22">
        <v>-394370.23</v>
      </c>
      <c r="F2565" s="22">
        <v>162895.39000000001</v>
      </c>
      <c r="G2565" s="22">
        <f t="shared" si="43"/>
        <v>-557265.62</v>
      </c>
    </row>
    <row r="2566" spans="1:7" hidden="1" x14ac:dyDescent="0.25">
      <c r="A2566" t="s">
        <v>2255</v>
      </c>
      <c r="B2566" t="s">
        <v>17</v>
      </c>
      <c r="C2566" t="s">
        <v>3802</v>
      </c>
      <c r="E2566" s="22">
        <v>-9339179.1899999995</v>
      </c>
      <c r="F2566" s="22">
        <v>1509201.94</v>
      </c>
      <c r="G2566" s="22">
        <f t="shared" si="43"/>
        <v>-10848381.129999999</v>
      </c>
    </row>
    <row r="2567" spans="1:7" hidden="1" x14ac:dyDescent="0.25">
      <c r="A2567" t="s">
        <v>2256</v>
      </c>
      <c r="B2567" t="s">
        <v>17</v>
      </c>
      <c r="C2567" t="s">
        <v>644</v>
      </c>
      <c r="E2567" s="22">
        <v>-8499395.0099999998</v>
      </c>
      <c r="F2567" s="22">
        <v>1241850.54</v>
      </c>
      <c r="G2567" s="22">
        <f t="shared" si="43"/>
        <v>-9741245.5500000007</v>
      </c>
    </row>
    <row r="2568" spans="1:7" hidden="1" x14ac:dyDescent="0.25">
      <c r="A2568" t="s">
        <v>2257</v>
      </c>
      <c r="B2568" t="s">
        <v>13</v>
      </c>
      <c r="C2568" t="s">
        <v>644</v>
      </c>
      <c r="E2568" s="22">
        <v>-6851738.8200000003</v>
      </c>
      <c r="F2568" s="22">
        <v>572195</v>
      </c>
      <c r="G2568" s="22">
        <f t="shared" si="43"/>
        <v>-7423933.8200000003</v>
      </c>
    </row>
    <row r="2569" spans="1:7" hidden="1" x14ac:dyDescent="0.25">
      <c r="A2569" t="s">
        <v>2258</v>
      </c>
      <c r="B2569" t="s">
        <v>13</v>
      </c>
      <c r="C2569" t="s">
        <v>671</v>
      </c>
      <c r="E2569" s="22">
        <v>-216182.65</v>
      </c>
      <c r="F2569" s="22">
        <v>35575.879999999997</v>
      </c>
      <c r="G2569" s="22">
        <f t="shared" ref="G2569:G2632" si="44">+E2569-F2569</f>
        <v>-251758.53</v>
      </c>
    </row>
    <row r="2570" spans="1:7" hidden="1" x14ac:dyDescent="0.25">
      <c r="A2570" t="s">
        <v>2259</v>
      </c>
      <c r="B2570" t="s">
        <v>13</v>
      </c>
      <c r="C2570" t="s">
        <v>673</v>
      </c>
      <c r="E2570" s="22">
        <v>-29162.99</v>
      </c>
      <c r="F2570" s="22">
        <v>0</v>
      </c>
      <c r="G2570" s="22">
        <f t="shared" si="44"/>
        <v>-29162.99</v>
      </c>
    </row>
    <row r="2571" spans="1:7" hidden="1" x14ac:dyDescent="0.25">
      <c r="A2571" t="s">
        <v>2260</v>
      </c>
      <c r="B2571" t="s">
        <v>13</v>
      </c>
      <c r="C2571" t="s">
        <v>675</v>
      </c>
      <c r="E2571" s="22">
        <v>-1402310.55</v>
      </c>
      <c r="F2571" s="22">
        <v>634079.66</v>
      </c>
      <c r="G2571" s="22">
        <f t="shared" si="44"/>
        <v>-2036390.21</v>
      </c>
    </row>
    <row r="2572" spans="1:7" hidden="1" x14ac:dyDescent="0.25">
      <c r="A2572" t="s">
        <v>2261</v>
      </c>
      <c r="B2572" t="s">
        <v>17</v>
      </c>
      <c r="C2572" t="s">
        <v>676</v>
      </c>
      <c r="E2572" s="22">
        <v>-49460.4</v>
      </c>
      <c r="F2572" s="22">
        <v>6108.89</v>
      </c>
      <c r="G2572" s="22">
        <f t="shared" si="44"/>
        <v>-55569.29</v>
      </c>
    </row>
    <row r="2573" spans="1:7" hidden="1" x14ac:dyDescent="0.25">
      <c r="A2573" t="s">
        <v>2262</v>
      </c>
      <c r="B2573" t="s">
        <v>13</v>
      </c>
      <c r="C2573" t="s">
        <v>677</v>
      </c>
      <c r="E2573" s="22">
        <v>-21994</v>
      </c>
      <c r="F2573" s="22">
        <v>0</v>
      </c>
      <c r="G2573" s="22">
        <f t="shared" si="44"/>
        <v>-21994</v>
      </c>
    </row>
    <row r="2574" spans="1:7" hidden="1" x14ac:dyDescent="0.25">
      <c r="A2574" t="s">
        <v>2263</v>
      </c>
      <c r="B2574" t="s">
        <v>13</v>
      </c>
      <c r="C2574" t="s">
        <v>678</v>
      </c>
      <c r="E2574" s="22">
        <v>-27466.400000000001</v>
      </c>
      <c r="F2574" s="22">
        <v>6108.89</v>
      </c>
      <c r="G2574" s="22">
        <f t="shared" si="44"/>
        <v>-33575.29</v>
      </c>
    </row>
    <row r="2575" spans="1:7" hidden="1" x14ac:dyDescent="0.25">
      <c r="A2575" t="s">
        <v>2264</v>
      </c>
      <c r="B2575" t="s">
        <v>17</v>
      </c>
      <c r="C2575" t="s">
        <v>681</v>
      </c>
      <c r="E2575" s="22">
        <v>-790323.78</v>
      </c>
      <c r="F2575" s="22">
        <v>261242.51</v>
      </c>
      <c r="G2575" s="22">
        <f t="shared" si="44"/>
        <v>-1051566.29</v>
      </c>
    </row>
    <row r="2576" spans="1:7" hidden="1" x14ac:dyDescent="0.25">
      <c r="A2576" t="s">
        <v>2265</v>
      </c>
      <c r="B2576" t="s">
        <v>13</v>
      </c>
      <c r="C2576" t="s">
        <v>681</v>
      </c>
      <c r="E2576" s="22">
        <v>-790323.78</v>
      </c>
      <c r="F2576" s="22">
        <v>261242.51</v>
      </c>
      <c r="G2576" s="22">
        <f t="shared" si="44"/>
        <v>-1051566.29</v>
      </c>
    </row>
    <row r="2577" spans="1:7" hidden="1" x14ac:dyDescent="0.25">
      <c r="A2577" t="s">
        <v>2266</v>
      </c>
      <c r="B2577" t="s">
        <v>17</v>
      </c>
      <c r="C2577" t="s">
        <v>3804</v>
      </c>
      <c r="E2577" s="22">
        <v>65691.09</v>
      </c>
      <c r="F2577" s="22">
        <v>71202.179999999993</v>
      </c>
      <c r="G2577" s="22">
        <f t="shared" si="44"/>
        <v>-5511.0899999999965</v>
      </c>
    </row>
    <row r="2578" spans="1:7" hidden="1" x14ac:dyDescent="0.25">
      <c r="A2578" t="s">
        <v>2267</v>
      </c>
      <c r="B2578" t="s">
        <v>17</v>
      </c>
      <c r="C2578" t="s">
        <v>644</v>
      </c>
      <c r="E2578" s="22">
        <v>65688.69</v>
      </c>
      <c r="F2578" s="22">
        <v>71199.78</v>
      </c>
      <c r="G2578" s="22">
        <f t="shared" si="44"/>
        <v>-5511.0899999999965</v>
      </c>
    </row>
    <row r="2579" spans="1:7" hidden="1" x14ac:dyDescent="0.25">
      <c r="A2579" t="s">
        <v>3347</v>
      </c>
      <c r="B2579" t="s">
        <v>13</v>
      </c>
      <c r="C2579" t="s">
        <v>644</v>
      </c>
      <c r="E2579" s="22">
        <v>405.32</v>
      </c>
      <c r="F2579" s="22">
        <v>294</v>
      </c>
      <c r="G2579" s="22">
        <f t="shared" si="44"/>
        <v>111.32</v>
      </c>
    </row>
    <row r="2580" spans="1:7" hidden="1" x14ac:dyDescent="0.25">
      <c r="A2580" t="s">
        <v>3007</v>
      </c>
      <c r="B2580" t="s">
        <v>13</v>
      </c>
      <c r="C2580" t="s">
        <v>3282</v>
      </c>
      <c r="E2580" s="22">
        <v>266</v>
      </c>
      <c r="F2580" s="22">
        <v>266</v>
      </c>
      <c r="G2580" s="22">
        <f t="shared" si="44"/>
        <v>0</v>
      </c>
    </row>
    <row r="2581" spans="1:7" hidden="1" x14ac:dyDescent="0.25">
      <c r="A2581" t="s">
        <v>2268</v>
      </c>
      <c r="B2581" t="s">
        <v>13</v>
      </c>
      <c r="C2581" t="s">
        <v>673</v>
      </c>
      <c r="E2581" s="22">
        <v>52321</v>
      </c>
      <c r="F2581" s="22">
        <v>56649.29</v>
      </c>
      <c r="G2581" s="22">
        <f t="shared" si="44"/>
        <v>-4328.2900000000009</v>
      </c>
    </row>
    <row r="2582" spans="1:7" hidden="1" x14ac:dyDescent="0.25">
      <c r="A2582" t="s">
        <v>3283</v>
      </c>
      <c r="B2582" t="s">
        <v>13</v>
      </c>
      <c r="C2582" t="s">
        <v>1422</v>
      </c>
      <c r="E2582" s="22">
        <v>9594.89</v>
      </c>
      <c r="F2582" s="22">
        <v>10033.209999999999</v>
      </c>
      <c r="G2582" s="22">
        <f t="shared" si="44"/>
        <v>-438.31999999999971</v>
      </c>
    </row>
    <row r="2583" spans="1:7" hidden="1" x14ac:dyDescent="0.25">
      <c r="A2583" t="s">
        <v>2984</v>
      </c>
      <c r="B2583" t="s">
        <v>13</v>
      </c>
      <c r="C2583" t="s">
        <v>675</v>
      </c>
      <c r="E2583" s="22">
        <v>3101.48</v>
      </c>
      <c r="F2583" s="22">
        <v>3957.28</v>
      </c>
      <c r="G2583" s="22">
        <f t="shared" si="44"/>
        <v>-855.80000000000018</v>
      </c>
    </row>
    <row r="2584" spans="1:7" hidden="1" x14ac:dyDescent="0.25">
      <c r="A2584" t="s">
        <v>3008</v>
      </c>
      <c r="B2584" t="s">
        <v>17</v>
      </c>
      <c r="C2584" t="s">
        <v>681</v>
      </c>
      <c r="E2584" s="22">
        <v>2.4</v>
      </c>
      <c r="F2584" s="22">
        <v>2.4</v>
      </c>
      <c r="G2584" s="22">
        <f t="shared" si="44"/>
        <v>0</v>
      </c>
    </row>
    <row r="2585" spans="1:7" hidden="1" x14ac:dyDescent="0.25">
      <c r="A2585" t="s">
        <v>2269</v>
      </c>
      <c r="B2585" t="s">
        <v>17</v>
      </c>
      <c r="C2585" t="s">
        <v>3805</v>
      </c>
      <c r="E2585" s="22">
        <v>378070.04</v>
      </c>
      <c r="F2585" s="22">
        <v>443206.92</v>
      </c>
      <c r="G2585" s="22">
        <f t="shared" si="44"/>
        <v>-65136.880000000005</v>
      </c>
    </row>
    <row r="2586" spans="1:7" hidden="1" x14ac:dyDescent="0.25">
      <c r="A2586" t="s">
        <v>2270</v>
      </c>
      <c r="B2586" t="s">
        <v>17</v>
      </c>
      <c r="C2586" t="s">
        <v>644</v>
      </c>
      <c r="E2586" s="22">
        <v>275972.40999999997</v>
      </c>
      <c r="F2586" s="22">
        <v>318923.25</v>
      </c>
      <c r="G2586" s="22">
        <f t="shared" si="44"/>
        <v>-42950.840000000026</v>
      </c>
    </row>
    <row r="2587" spans="1:7" hidden="1" x14ac:dyDescent="0.25">
      <c r="A2587" t="s">
        <v>2271</v>
      </c>
      <c r="B2587" t="s">
        <v>13</v>
      </c>
      <c r="C2587" t="s">
        <v>644</v>
      </c>
      <c r="E2587" s="22">
        <v>182038.62</v>
      </c>
      <c r="F2587" s="22">
        <v>205805.72</v>
      </c>
      <c r="G2587" s="22">
        <f t="shared" si="44"/>
        <v>-23767.100000000006</v>
      </c>
    </row>
    <row r="2588" spans="1:7" hidden="1" x14ac:dyDescent="0.25">
      <c r="A2588" t="s">
        <v>3284</v>
      </c>
      <c r="B2588" t="s">
        <v>13</v>
      </c>
      <c r="C2588" t="s">
        <v>3282</v>
      </c>
      <c r="E2588" s="22">
        <v>3662.38</v>
      </c>
      <c r="F2588" s="22">
        <v>6280.29</v>
      </c>
      <c r="G2588" s="22">
        <f t="shared" si="44"/>
        <v>-2617.91</v>
      </c>
    </row>
    <row r="2589" spans="1:7" hidden="1" x14ac:dyDescent="0.25">
      <c r="A2589" t="s">
        <v>3285</v>
      </c>
      <c r="B2589" t="s">
        <v>13</v>
      </c>
      <c r="C2589" t="s">
        <v>675</v>
      </c>
      <c r="E2589" s="22">
        <v>90271.41</v>
      </c>
      <c r="F2589" s="22">
        <v>106837.24</v>
      </c>
      <c r="G2589" s="22">
        <f t="shared" si="44"/>
        <v>-16565.830000000002</v>
      </c>
    </row>
    <row r="2590" spans="1:7" hidden="1" x14ac:dyDescent="0.25">
      <c r="A2590" t="s">
        <v>3447</v>
      </c>
      <c r="B2590" t="s">
        <v>17</v>
      </c>
      <c r="C2590" t="s">
        <v>676</v>
      </c>
      <c r="E2590" s="22">
        <v>218.45</v>
      </c>
      <c r="F2590" s="22">
        <v>431.45</v>
      </c>
      <c r="G2590" s="22">
        <f t="shared" si="44"/>
        <v>-213</v>
      </c>
    </row>
    <row r="2591" spans="1:7" hidden="1" x14ac:dyDescent="0.25">
      <c r="A2591" t="s">
        <v>3448</v>
      </c>
      <c r="B2591" t="s">
        <v>13</v>
      </c>
      <c r="C2591" t="s">
        <v>677</v>
      </c>
      <c r="E2591" s="22">
        <v>218.45</v>
      </c>
      <c r="F2591" s="22">
        <v>431.45</v>
      </c>
      <c r="G2591" s="22">
        <f t="shared" si="44"/>
        <v>-213</v>
      </c>
    </row>
    <row r="2592" spans="1:7" hidden="1" x14ac:dyDescent="0.25">
      <c r="A2592" t="s">
        <v>3009</v>
      </c>
      <c r="B2592" t="s">
        <v>17</v>
      </c>
      <c r="C2592" t="s">
        <v>681</v>
      </c>
      <c r="E2592" s="22">
        <v>101879.18</v>
      </c>
      <c r="F2592" s="22">
        <v>123852.22</v>
      </c>
      <c r="G2592" s="22">
        <f t="shared" si="44"/>
        <v>-21973.040000000008</v>
      </c>
    </row>
    <row r="2593" spans="1:7" hidden="1" x14ac:dyDescent="0.25">
      <c r="A2593" t="s">
        <v>3286</v>
      </c>
      <c r="B2593" t="s">
        <v>13</v>
      </c>
      <c r="C2593" t="s">
        <v>681</v>
      </c>
      <c r="E2593" s="22">
        <v>101093.88</v>
      </c>
      <c r="F2593" s="22">
        <v>123066.92</v>
      </c>
      <c r="G2593" s="22">
        <f t="shared" si="44"/>
        <v>-21973.039999999994</v>
      </c>
    </row>
    <row r="2594" spans="1:7" hidden="1" x14ac:dyDescent="0.25">
      <c r="A2594" t="s">
        <v>2272</v>
      </c>
      <c r="B2594" t="s">
        <v>17</v>
      </c>
      <c r="C2594" t="s">
        <v>1895</v>
      </c>
      <c r="E2594" s="22">
        <v>12829520.57</v>
      </c>
      <c r="F2594" s="22">
        <v>13066834</v>
      </c>
      <c r="G2594" s="22">
        <f t="shared" si="44"/>
        <v>-237313.4299999997</v>
      </c>
    </row>
    <row r="2595" spans="1:7" hidden="1" x14ac:dyDescent="0.25">
      <c r="A2595" t="s">
        <v>2273</v>
      </c>
      <c r="B2595" t="s">
        <v>17</v>
      </c>
      <c r="C2595" t="s">
        <v>3801</v>
      </c>
      <c r="E2595" s="22">
        <v>1408921.62</v>
      </c>
      <c r="F2595" s="22">
        <v>1441020.26</v>
      </c>
      <c r="G2595" s="22">
        <f t="shared" si="44"/>
        <v>-32098.639999999898</v>
      </c>
    </row>
    <row r="2596" spans="1:7" hidden="1" x14ac:dyDescent="0.25">
      <c r="A2596" t="s">
        <v>2274</v>
      </c>
      <c r="B2596" t="s">
        <v>17</v>
      </c>
      <c r="C2596" t="s">
        <v>642</v>
      </c>
      <c r="E2596" s="22">
        <v>1408921.62</v>
      </c>
      <c r="F2596" s="22">
        <v>1441020.26</v>
      </c>
      <c r="G2596" s="22">
        <f t="shared" si="44"/>
        <v>-32098.639999999898</v>
      </c>
    </row>
    <row r="2597" spans="1:7" hidden="1" x14ac:dyDescent="0.25">
      <c r="A2597" t="s">
        <v>2275</v>
      </c>
      <c r="B2597" t="s">
        <v>13</v>
      </c>
      <c r="C2597" t="s">
        <v>644</v>
      </c>
      <c r="E2597" s="22">
        <v>1408921.62</v>
      </c>
      <c r="F2597" s="22">
        <v>1441020.26</v>
      </c>
      <c r="G2597" s="22">
        <f t="shared" si="44"/>
        <v>-32098.639999999898</v>
      </c>
    </row>
    <row r="2598" spans="1:7" hidden="1" x14ac:dyDescent="0.25">
      <c r="A2598" t="s">
        <v>2276</v>
      </c>
      <c r="B2598" t="s">
        <v>17</v>
      </c>
      <c r="C2598" t="s">
        <v>320</v>
      </c>
      <c r="E2598" s="22">
        <v>5192712.05</v>
      </c>
      <c r="F2598" s="22">
        <v>5277281.09</v>
      </c>
      <c r="G2598" s="22">
        <f t="shared" si="44"/>
        <v>-84569.040000000037</v>
      </c>
    </row>
    <row r="2599" spans="1:7" hidden="1" x14ac:dyDescent="0.25">
      <c r="A2599" t="s">
        <v>2277</v>
      </c>
      <c r="B2599" t="s">
        <v>17</v>
      </c>
      <c r="C2599" t="s">
        <v>644</v>
      </c>
      <c r="E2599" s="22">
        <v>4920891.96</v>
      </c>
      <c r="F2599" s="22">
        <v>5001068.63</v>
      </c>
      <c r="G2599" s="22">
        <f t="shared" si="44"/>
        <v>-80176.669999999925</v>
      </c>
    </row>
    <row r="2600" spans="1:7" hidden="1" x14ac:dyDescent="0.25">
      <c r="A2600" t="s">
        <v>2278</v>
      </c>
      <c r="B2600" t="s">
        <v>13</v>
      </c>
      <c r="C2600" t="s">
        <v>644</v>
      </c>
      <c r="E2600" s="22">
        <v>550364.97</v>
      </c>
      <c r="F2600" s="22">
        <v>553231.32999999996</v>
      </c>
      <c r="G2600" s="22">
        <f t="shared" si="44"/>
        <v>-2866.359999999986</v>
      </c>
    </row>
    <row r="2601" spans="1:7" hidden="1" x14ac:dyDescent="0.25">
      <c r="A2601" t="s">
        <v>2279</v>
      </c>
      <c r="B2601" t="s">
        <v>13</v>
      </c>
      <c r="C2601" t="s">
        <v>671</v>
      </c>
      <c r="E2601" s="22">
        <v>11777.38</v>
      </c>
      <c r="F2601" s="22">
        <v>11892.3</v>
      </c>
      <c r="G2601" s="22">
        <f t="shared" si="44"/>
        <v>-114.92000000000007</v>
      </c>
    </row>
    <row r="2602" spans="1:7" hidden="1" x14ac:dyDescent="0.25">
      <c r="A2602" t="s">
        <v>2280</v>
      </c>
      <c r="B2602" t="s">
        <v>13</v>
      </c>
      <c r="C2602" t="s">
        <v>673</v>
      </c>
      <c r="E2602" s="22">
        <v>4030509.08</v>
      </c>
      <c r="F2602" s="22">
        <v>4102595.83</v>
      </c>
      <c r="G2602" s="22">
        <f t="shared" si="44"/>
        <v>-72086.75</v>
      </c>
    </row>
    <row r="2603" spans="1:7" hidden="1" x14ac:dyDescent="0.25">
      <c r="A2603" t="s">
        <v>2281</v>
      </c>
      <c r="B2603" t="s">
        <v>13</v>
      </c>
      <c r="C2603" t="s">
        <v>1422</v>
      </c>
      <c r="E2603" s="22">
        <v>143195.81</v>
      </c>
      <c r="F2603" s="22">
        <v>143511.12</v>
      </c>
      <c r="G2603" s="22">
        <f t="shared" si="44"/>
        <v>-315.30999999999767</v>
      </c>
    </row>
    <row r="2604" spans="1:7" hidden="1" x14ac:dyDescent="0.25">
      <c r="A2604" t="s">
        <v>2282</v>
      </c>
      <c r="B2604" t="s">
        <v>13</v>
      </c>
      <c r="C2604" t="s">
        <v>675</v>
      </c>
      <c r="E2604" s="22">
        <v>185044.72</v>
      </c>
      <c r="F2604" s="22">
        <v>189838.05</v>
      </c>
      <c r="G2604" s="22">
        <f t="shared" si="44"/>
        <v>-4793.3299999999872</v>
      </c>
    </row>
    <row r="2605" spans="1:7" hidden="1" x14ac:dyDescent="0.25">
      <c r="A2605" t="s">
        <v>2283</v>
      </c>
      <c r="B2605" t="s">
        <v>17</v>
      </c>
      <c r="C2605" t="s">
        <v>676</v>
      </c>
      <c r="E2605" s="22">
        <v>9312.99</v>
      </c>
      <c r="F2605" s="22">
        <v>9365.4</v>
      </c>
      <c r="G2605" s="22">
        <f t="shared" si="44"/>
        <v>-52.409999999999854</v>
      </c>
    </row>
    <row r="2606" spans="1:7" hidden="1" x14ac:dyDescent="0.25">
      <c r="A2606" t="s">
        <v>2284</v>
      </c>
      <c r="B2606" t="s">
        <v>13</v>
      </c>
      <c r="C2606" t="s">
        <v>1908</v>
      </c>
      <c r="E2606" s="22">
        <v>1250</v>
      </c>
      <c r="F2606" s="22">
        <v>1250</v>
      </c>
      <c r="G2606" s="22">
        <f t="shared" si="44"/>
        <v>0</v>
      </c>
    </row>
    <row r="2607" spans="1:7" hidden="1" x14ac:dyDescent="0.25">
      <c r="A2607" t="s">
        <v>2285</v>
      </c>
      <c r="B2607" t="s">
        <v>13</v>
      </c>
      <c r="C2607" t="s">
        <v>678</v>
      </c>
      <c r="E2607" s="22">
        <v>529.01</v>
      </c>
      <c r="F2607" s="22">
        <v>581.41999999999996</v>
      </c>
      <c r="G2607" s="22">
        <f t="shared" si="44"/>
        <v>-52.409999999999968</v>
      </c>
    </row>
    <row r="2608" spans="1:7" hidden="1" x14ac:dyDescent="0.25">
      <c r="A2608" t="s">
        <v>2286</v>
      </c>
      <c r="B2608" t="s">
        <v>13</v>
      </c>
      <c r="C2608" t="s">
        <v>679</v>
      </c>
      <c r="E2608" s="22">
        <v>7533.98</v>
      </c>
      <c r="F2608" s="22">
        <v>7533.98</v>
      </c>
      <c r="G2608" s="22">
        <f t="shared" si="44"/>
        <v>0</v>
      </c>
    </row>
    <row r="2609" spans="1:7" hidden="1" x14ac:dyDescent="0.25">
      <c r="A2609" t="s">
        <v>2287</v>
      </c>
      <c r="B2609" t="s">
        <v>17</v>
      </c>
      <c r="C2609" t="s">
        <v>681</v>
      </c>
      <c r="E2609" s="22">
        <v>261973.83</v>
      </c>
      <c r="F2609" s="22">
        <v>266261.38</v>
      </c>
      <c r="G2609" s="22">
        <f t="shared" si="44"/>
        <v>-4287.5500000000175</v>
      </c>
    </row>
    <row r="2610" spans="1:7" hidden="1" x14ac:dyDescent="0.25">
      <c r="A2610" t="s">
        <v>2288</v>
      </c>
      <c r="B2610" t="s">
        <v>13</v>
      </c>
      <c r="C2610" t="s">
        <v>681</v>
      </c>
      <c r="E2610" s="22">
        <v>230025.87</v>
      </c>
      <c r="F2610" s="22">
        <v>233811.91</v>
      </c>
      <c r="G2610" s="22">
        <f t="shared" si="44"/>
        <v>-3786.0400000000081</v>
      </c>
    </row>
    <row r="2611" spans="1:7" hidden="1" x14ac:dyDescent="0.25">
      <c r="A2611" t="s">
        <v>2289</v>
      </c>
      <c r="B2611" t="s">
        <v>13</v>
      </c>
      <c r="C2611" t="s">
        <v>1914</v>
      </c>
      <c r="E2611" s="22">
        <v>31947.96</v>
      </c>
      <c r="F2611" s="22">
        <v>32449.47</v>
      </c>
      <c r="G2611" s="22">
        <f t="shared" si="44"/>
        <v>-501.51000000000204</v>
      </c>
    </row>
    <row r="2612" spans="1:7" hidden="1" x14ac:dyDescent="0.25">
      <c r="A2612" t="s">
        <v>2290</v>
      </c>
      <c r="B2612" t="s">
        <v>17</v>
      </c>
      <c r="C2612" t="s">
        <v>1916</v>
      </c>
      <c r="E2612" s="22">
        <v>533.27</v>
      </c>
      <c r="F2612" s="22">
        <v>585.67999999999995</v>
      </c>
      <c r="G2612" s="22">
        <f t="shared" si="44"/>
        <v>-52.409999999999968</v>
      </c>
    </row>
    <row r="2613" spans="1:7" hidden="1" x14ac:dyDescent="0.25">
      <c r="A2613" t="s">
        <v>2291</v>
      </c>
      <c r="B2613" t="s">
        <v>13</v>
      </c>
      <c r="C2613" t="s">
        <v>678</v>
      </c>
      <c r="E2613" s="22">
        <v>533.27</v>
      </c>
      <c r="F2613" s="22">
        <v>585.67999999999995</v>
      </c>
      <c r="G2613" s="22">
        <f t="shared" si="44"/>
        <v>-52.409999999999968</v>
      </c>
    </row>
    <row r="2614" spans="1:7" hidden="1" x14ac:dyDescent="0.25">
      <c r="A2614" t="s">
        <v>2292</v>
      </c>
      <c r="B2614" t="s">
        <v>17</v>
      </c>
      <c r="C2614" t="s">
        <v>3827</v>
      </c>
      <c r="E2614" s="22">
        <v>6227886.9000000004</v>
      </c>
      <c r="F2614" s="22">
        <v>6348532.6500000004</v>
      </c>
      <c r="G2614" s="22">
        <f t="shared" si="44"/>
        <v>-120645.75</v>
      </c>
    </row>
    <row r="2615" spans="1:7" hidden="1" x14ac:dyDescent="0.25">
      <c r="A2615" t="s">
        <v>2293</v>
      </c>
      <c r="B2615" t="s">
        <v>17</v>
      </c>
      <c r="C2615" t="s">
        <v>644</v>
      </c>
      <c r="E2615" s="22">
        <v>3839395.77</v>
      </c>
      <c r="F2615" s="22">
        <v>3933180.13</v>
      </c>
      <c r="G2615" s="22">
        <f t="shared" si="44"/>
        <v>-93784.35999999987</v>
      </c>
    </row>
    <row r="2616" spans="1:7" hidden="1" x14ac:dyDescent="0.25">
      <c r="A2616" t="s">
        <v>2294</v>
      </c>
      <c r="B2616" t="s">
        <v>13</v>
      </c>
      <c r="C2616" t="s">
        <v>671</v>
      </c>
      <c r="E2616" s="22">
        <v>106116.92</v>
      </c>
      <c r="F2616" s="22">
        <v>106206.63</v>
      </c>
      <c r="G2616" s="22">
        <f t="shared" si="44"/>
        <v>-89.710000000006403</v>
      </c>
    </row>
    <row r="2617" spans="1:7" hidden="1" x14ac:dyDescent="0.25">
      <c r="A2617" t="s">
        <v>2295</v>
      </c>
      <c r="B2617" t="s">
        <v>13</v>
      </c>
      <c r="C2617" t="s">
        <v>675</v>
      </c>
      <c r="E2617" s="22">
        <v>3733278.85</v>
      </c>
      <c r="F2617" s="22">
        <v>3826973.5</v>
      </c>
      <c r="G2617" s="22">
        <f t="shared" si="44"/>
        <v>-93694.649999999907</v>
      </c>
    </row>
    <row r="2618" spans="1:7" hidden="1" x14ac:dyDescent="0.25">
      <c r="A2618" t="s">
        <v>2296</v>
      </c>
      <c r="B2618" t="s">
        <v>17</v>
      </c>
      <c r="C2618" t="s">
        <v>676</v>
      </c>
      <c r="E2618" s="22">
        <v>-30900.14</v>
      </c>
      <c r="F2618" s="22">
        <v>-25958.69</v>
      </c>
      <c r="G2618" s="22">
        <f t="shared" si="44"/>
        <v>-4941.4500000000007</v>
      </c>
    </row>
    <row r="2619" spans="1:7" hidden="1" x14ac:dyDescent="0.25">
      <c r="A2619" t="s">
        <v>2297</v>
      </c>
      <c r="B2619" t="s">
        <v>13</v>
      </c>
      <c r="C2619" t="s">
        <v>677</v>
      </c>
      <c r="E2619" s="22">
        <v>-23609.599999999999</v>
      </c>
      <c r="F2619" s="22">
        <v>-23609.599999999999</v>
      </c>
      <c r="G2619" s="22">
        <f t="shared" si="44"/>
        <v>0</v>
      </c>
    </row>
    <row r="2620" spans="1:7" hidden="1" x14ac:dyDescent="0.25">
      <c r="A2620" t="s">
        <v>2298</v>
      </c>
      <c r="B2620" t="s">
        <v>13</v>
      </c>
      <c r="C2620" t="s">
        <v>678</v>
      </c>
      <c r="E2620" s="22">
        <v>-7290.54</v>
      </c>
      <c r="F2620" s="22">
        <v>-2349.09</v>
      </c>
      <c r="G2620" s="22">
        <f t="shared" si="44"/>
        <v>-4941.45</v>
      </c>
    </row>
    <row r="2621" spans="1:7" hidden="1" x14ac:dyDescent="0.25">
      <c r="A2621" t="s">
        <v>2299</v>
      </c>
      <c r="B2621" t="s">
        <v>17</v>
      </c>
      <c r="C2621" t="s">
        <v>681</v>
      </c>
      <c r="E2621" s="22">
        <v>2276731.42</v>
      </c>
      <c r="F2621" s="22">
        <v>2293600.83</v>
      </c>
      <c r="G2621" s="22">
        <f t="shared" si="44"/>
        <v>-16869.410000000149</v>
      </c>
    </row>
    <row r="2622" spans="1:7" hidden="1" x14ac:dyDescent="0.25">
      <c r="A2622" t="s">
        <v>2300</v>
      </c>
      <c r="B2622" t="s">
        <v>13</v>
      </c>
      <c r="C2622" t="s">
        <v>681</v>
      </c>
      <c r="E2622" s="22">
        <v>2108329.42</v>
      </c>
      <c r="F2622" s="22">
        <v>2123306.46</v>
      </c>
      <c r="G2622" s="22">
        <f t="shared" si="44"/>
        <v>-14977.040000000037</v>
      </c>
    </row>
    <row r="2623" spans="1:7" hidden="1" x14ac:dyDescent="0.25">
      <c r="A2623" t="s">
        <v>2301</v>
      </c>
      <c r="B2623" t="s">
        <v>13</v>
      </c>
      <c r="C2623" t="s">
        <v>1914</v>
      </c>
      <c r="E2623" s="22">
        <v>168402</v>
      </c>
      <c r="F2623" s="22">
        <v>170294.37</v>
      </c>
      <c r="G2623" s="22">
        <f t="shared" si="44"/>
        <v>-1892.3699999999953</v>
      </c>
    </row>
    <row r="2624" spans="1:7" hidden="1" x14ac:dyDescent="0.25">
      <c r="A2624" t="s">
        <v>2302</v>
      </c>
      <c r="B2624" t="s">
        <v>17</v>
      </c>
      <c r="C2624" t="s">
        <v>1916</v>
      </c>
      <c r="E2624" s="22">
        <v>142659.85</v>
      </c>
      <c r="F2624" s="22">
        <v>147710.38</v>
      </c>
      <c r="G2624" s="22">
        <f t="shared" si="44"/>
        <v>-5050.5299999999988</v>
      </c>
    </row>
    <row r="2625" spans="1:7" hidden="1" x14ac:dyDescent="0.25">
      <c r="A2625" t="s">
        <v>2303</v>
      </c>
      <c r="B2625" t="s">
        <v>13</v>
      </c>
      <c r="C2625" t="s">
        <v>678</v>
      </c>
      <c r="E2625" s="22">
        <v>142659.85</v>
      </c>
      <c r="F2625" s="22">
        <v>147710.38</v>
      </c>
      <c r="G2625" s="22">
        <f t="shared" si="44"/>
        <v>-5050.5299999999988</v>
      </c>
    </row>
    <row r="2626" spans="1:7" hidden="1" x14ac:dyDescent="0.25">
      <c r="A2626" t="s">
        <v>2304</v>
      </c>
      <c r="B2626" t="s">
        <v>17</v>
      </c>
      <c r="C2626" t="s">
        <v>3806</v>
      </c>
      <c r="E2626" s="22">
        <v>62236743.240000002</v>
      </c>
      <c r="F2626" s="22">
        <v>62660633.68</v>
      </c>
      <c r="G2626" s="22">
        <f t="shared" si="44"/>
        <v>-423890.43999999762</v>
      </c>
    </row>
    <row r="2627" spans="1:7" hidden="1" x14ac:dyDescent="0.25">
      <c r="A2627" t="s">
        <v>2305</v>
      </c>
      <c r="B2627" t="s">
        <v>17</v>
      </c>
      <c r="C2627" t="s">
        <v>3801</v>
      </c>
      <c r="E2627" s="22">
        <v>4310020.58</v>
      </c>
      <c r="F2627" s="22">
        <v>4348952.0999999996</v>
      </c>
      <c r="G2627" s="22">
        <f t="shared" si="44"/>
        <v>-38931.519999999553</v>
      </c>
    </row>
    <row r="2628" spans="1:7" hidden="1" x14ac:dyDescent="0.25">
      <c r="A2628" t="s">
        <v>2306</v>
      </c>
      <c r="B2628" t="s">
        <v>17</v>
      </c>
      <c r="C2628" t="s">
        <v>642</v>
      </c>
      <c r="E2628" s="22">
        <v>4310020.58</v>
      </c>
      <c r="F2628" s="22">
        <v>4348952.0999999996</v>
      </c>
      <c r="G2628" s="22">
        <f t="shared" si="44"/>
        <v>-38931.519999999553</v>
      </c>
    </row>
    <row r="2629" spans="1:7" hidden="1" x14ac:dyDescent="0.25">
      <c r="A2629" t="s">
        <v>2307</v>
      </c>
      <c r="B2629" t="s">
        <v>13</v>
      </c>
      <c r="C2629" t="s">
        <v>1935</v>
      </c>
      <c r="E2629" s="22">
        <v>2523658.92</v>
      </c>
      <c r="F2629" s="22">
        <v>2540812.39</v>
      </c>
      <c r="G2629" s="22">
        <f t="shared" si="44"/>
        <v>-17153.470000000205</v>
      </c>
    </row>
    <row r="2630" spans="1:7" hidden="1" x14ac:dyDescent="0.25">
      <c r="A2630" t="s">
        <v>2308</v>
      </c>
      <c r="B2630" t="s">
        <v>13</v>
      </c>
      <c r="C2630" t="s">
        <v>834</v>
      </c>
      <c r="E2630" s="22">
        <v>136648.14000000001</v>
      </c>
      <c r="F2630" s="22">
        <v>114662.02</v>
      </c>
      <c r="G2630" s="22">
        <f t="shared" si="44"/>
        <v>21986.12000000001</v>
      </c>
    </row>
    <row r="2631" spans="1:7" hidden="1" x14ac:dyDescent="0.25">
      <c r="A2631" t="s">
        <v>2309</v>
      </c>
      <c r="B2631" t="s">
        <v>13</v>
      </c>
      <c r="C2631" t="s">
        <v>836</v>
      </c>
      <c r="E2631" s="22">
        <v>41259.26</v>
      </c>
      <c r="F2631" s="22">
        <v>70733.5</v>
      </c>
      <c r="G2631" s="22">
        <f t="shared" si="44"/>
        <v>-29474.239999999998</v>
      </c>
    </row>
    <row r="2632" spans="1:7" hidden="1" x14ac:dyDescent="0.25">
      <c r="A2632" t="s">
        <v>2310</v>
      </c>
      <c r="B2632" t="s">
        <v>13</v>
      </c>
      <c r="C2632" t="s">
        <v>838</v>
      </c>
      <c r="E2632" s="22">
        <v>39980.379999999997</v>
      </c>
      <c r="F2632" s="22">
        <v>43829.88</v>
      </c>
      <c r="G2632" s="22">
        <f t="shared" si="44"/>
        <v>-3849.5</v>
      </c>
    </row>
    <row r="2633" spans="1:7" hidden="1" x14ac:dyDescent="0.25">
      <c r="A2633" t="s">
        <v>2311</v>
      </c>
      <c r="B2633" t="s">
        <v>13</v>
      </c>
      <c r="C2633" t="s">
        <v>839</v>
      </c>
      <c r="E2633" s="22">
        <v>26413.919999999998</v>
      </c>
      <c r="F2633" s="22">
        <v>15904.92</v>
      </c>
      <c r="G2633" s="22">
        <f t="shared" ref="G2633:G2696" si="45">+E2633-F2633</f>
        <v>10508.999999999998</v>
      </c>
    </row>
    <row r="2634" spans="1:7" hidden="1" x14ac:dyDescent="0.25">
      <c r="A2634" t="s">
        <v>2655</v>
      </c>
      <c r="B2634" t="s">
        <v>13</v>
      </c>
      <c r="C2634" t="s">
        <v>3723</v>
      </c>
      <c r="E2634" s="22">
        <v>25177.91</v>
      </c>
      <c r="F2634" s="22">
        <v>23095.3</v>
      </c>
      <c r="G2634" s="22">
        <f t="shared" si="45"/>
        <v>2082.6100000000006</v>
      </c>
    </row>
    <row r="2635" spans="1:7" hidden="1" x14ac:dyDescent="0.25">
      <c r="A2635" t="s">
        <v>2553</v>
      </c>
      <c r="B2635" t="s">
        <v>13</v>
      </c>
      <c r="C2635" t="s">
        <v>3726</v>
      </c>
      <c r="E2635" s="22">
        <v>29920.65</v>
      </c>
      <c r="F2635" s="22">
        <v>25027.3</v>
      </c>
      <c r="G2635" s="22">
        <f t="shared" si="45"/>
        <v>4893.3500000000022</v>
      </c>
    </row>
    <row r="2636" spans="1:7" hidden="1" x14ac:dyDescent="0.25">
      <c r="A2636" t="s">
        <v>2598</v>
      </c>
      <c r="B2636" t="s">
        <v>13</v>
      </c>
      <c r="C2636" t="s">
        <v>842</v>
      </c>
      <c r="E2636" s="22">
        <v>1486961.4</v>
      </c>
      <c r="F2636" s="22">
        <v>1514886.79</v>
      </c>
      <c r="G2636" s="22">
        <f t="shared" si="45"/>
        <v>-27925.39000000013</v>
      </c>
    </row>
    <row r="2637" spans="1:7" hidden="1" x14ac:dyDescent="0.25">
      <c r="A2637" t="s">
        <v>2312</v>
      </c>
      <c r="B2637" t="s">
        <v>17</v>
      </c>
      <c r="C2637" t="s">
        <v>3784</v>
      </c>
      <c r="E2637" s="22">
        <v>6663826.5499999998</v>
      </c>
      <c r="F2637" s="22">
        <v>6775962.8499999996</v>
      </c>
      <c r="G2637" s="22">
        <f t="shared" si="45"/>
        <v>-112136.29999999981</v>
      </c>
    </row>
    <row r="2638" spans="1:7" hidden="1" x14ac:dyDescent="0.25">
      <c r="A2638" t="s">
        <v>2313</v>
      </c>
      <c r="B2638" t="s">
        <v>17</v>
      </c>
      <c r="C2638" t="s">
        <v>644</v>
      </c>
      <c r="E2638" s="22">
        <v>29947.97</v>
      </c>
      <c r="F2638" s="22">
        <v>33858.639999999999</v>
      </c>
      <c r="G2638" s="22">
        <f t="shared" si="45"/>
        <v>-3910.6699999999983</v>
      </c>
    </row>
    <row r="2639" spans="1:7" hidden="1" x14ac:dyDescent="0.25">
      <c r="A2639" t="s">
        <v>2314</v>
      </c>
      <c r="B2639" t="s">
        <v>13</v>
      </c>
      <c r="C2639" t="s">
        <v>1935</v>
      </c>
      <c r="E2639" s="22">
        <v>35058.53</v>
      </c>
      <c r="F2639" s="22">
        <v>38599.61</v>
      </c>
      <c r="G2639" s="22">
        <f t="shared" si="45"/>
        <v>-3541.0800000000017</v>
      </c>
    </row>
    <row r="2640" spans="1:7" hidden="1" x14ac:dyDescent="0.25">
      <c r="A2640" t="s">
        <v>2315</v>
      </c>
      <c r="B2640" t="s">
        <v>13</v>
      </c>
      <c r="C2640" t="s">
        <v>834</v>
      </c>
      <c r="E2640" s="22">
        <v>-13161.28</v>
      </c>
      <c r="F2640" s="22">
        <v>-12757.78</v>
      </c>
      <c r="G2640" s="22">
        <f t="shared" si="45"/>
        <v>-403.5</v>
      </c>
    </row>
    <row r="2641" spans="1:7" hidden="1" x14ac:dyDescent="0.25">
      <c r="A2641" t="s">
        <v>2316</v>
      </c>
      <c r="B2641" t="s">
        <v>13</v>
      </c>
      <c r="C2641" t="s">
        <v>836</v>
      </c>
      <c r="E2641" s="22">
        <v>-3227.94</v>
      </c>
      <c r="F2641" s="22">
        <v>-4010.67</v>
      </c>
      <c r="G2641" s="22">
        <f t="shared" si="45"/>
        <v>782.73</v>
      </c>
    </row>
    <row r="2642" spans="1:7" hidden="1" x14ac:dyDescent="0.25">
      <c r="A2642" t="s">
        <v>2317</v>
      </c>
      <c r="B2642" t="s">
        <v>13</v>
      </c>
      <c r="C2642" t="s">
        <v>838</v>
      </c>
      <c r="E2642" s="22">
        <v>-3740.25</v>
      </c>
      <c r="F2642" s="22">
        <v>-2224.7199999999998</v>
      </c>
      <c r="G2642" s="22">
        <f t="shared" si="45"/>
        <v>-1515.5300000000002</v>
      </c>
    </row>
    <row r="2643" spans="1:7" hidden="1" x14ac:dyDescent="0.25">
      <c r="A2643" t="s">
        <v>2318</v>
      </c>
      <c r="B2643" t="s">
        <v>13</v>
      </c>
      <c r="C2643" t="s">
        <v>839</v>
      </c>
      <c r="E2643" s="22">
        <v>1908.57</v>
      </c>
      <c r="F2643" s="22">
        <v>-52.65</v>
      </c>
      <c r="G2643" s="22">
        <f t="shared" si="45"/>
        <v>1961.22</v>
      </c>
    </row>
    <row r="2644" spans="1:7" hidden="1" x14ac:dyDescent="0.25">
      <c r="A2644" t="s">
        <v>2319</v>
      </c>
      <c r="B2644" t="s">
        <v>13</v>
      </c>
      <c r="C2644" t="s">
        <v>3723</v>
      </c>
      <c r="E2644" s="22">
        <v>66.19</v>
      </c>
      <c r="F2644" s="22">
        <v>522.87</v>
      </c>
      <c r="G2644" s="22">
        <f t="shared" si="45"/>
        <v>-456.68</v>
      </c>
    </row>
    <row r="2645" spans="1:7" hidden="1" x14ac:dyDescent="0.25">
      <c r="A2645" t="s">
        <v>2320</v>
      </c>
      <c r="B2645" t="s">
        <v>13</v>
      </c>
      <c r="C2645" t="s">
        <v>3726</v>
      </c>
      <c r="E2645" s="22">
        <v>-797.03</v>
      </c>
      <c r="F2645" s="22">
        <v>-324.04000000000002</v>
      </c>
      <c r="G2645" s="22">
        <f t="shared" si="45"/>
        <v>-472.98999999999995</v>
      </c>
    </row>
    <row r="2646" spans="1:7" hidden="1" x14ac:dyDescent="0.25">
      <c r="A2646" t="s">
        <v>2321</v>
      </c>
      <c r="B2646" t="s">
        <v>13</v>
      </c>
      <c r="C2646" t="s">
        <v>842</v>
      </c>
      <c r="E2646" s="22">
        <v>13841.18</v>
      </c>
      <c r="F2646" s="22">
        <v>14106.02</v>
      </c>
      <c r="G2646" s="22">
        <f t="shared" si="45"/>
        <v>-264.84000000000015</v>
      </c>
    </row>
    <row r="2647" spans="1:7" hidden="1" x14ac:dyDescent="0.25">
      <c r="A2647" t="s">
        <v>2322</v>
      </c>
      <c r="B2647" t="s">
        <v>17</v>
      </c>
      <c r="C2647" t="s">
        <v>676</v>
      </c>
      <c r="E2647" s="22">
        <v>2556.14</v>
      </c>
      <c r="F2647" s="22">
        <v>2556.14</v>
      </c>
      <c r="G2647" s="22">
        <f t="shared" si="45"/>
        <v>0</v>
      </c>
    </row>
    <row r="2648" spans="1:7" hidden="1" x14ac:dyDescent="0.25">
      <c r="A2648" t="s">
        <v>2323</v>
      </c>
      <c r="B2648" t="s">
        <v>13</v>
      </c>
      <c r="C2648" t="s">
        <v>842</v>
      </c>
      <c r="E2648" s="22">
        <v>2556.14</v>
      </c>
      <c r="F2648" s="22">
        <v>2556.14</v>
      </c>
      <c r="G2648" s="22">
        <f t="shared" si="45"/>
        <v>0</v>
      </c>
    </row>
    <row r="2649" spans="1:7" hidden="1" x14ac:dyDescent="0.25">
      <c r="A2649" t="s">
        <v>2324</v>
      </c>
      <c r="B2649" t="s">
        <v>17</v>
      </c>
      <c r="C2649" t="s">
        <v>681</v>
      </c>
      <c r="E2649" s="22">
        <v>643216.06000000006</v>
      </c>
      <c r="F2649" s="22">
        <v>655214.05000000005</v>
      </c>
      <c r="G2649" s="22">
        <f t="shared" si="45"/>
        <v>-11997.989999999991</v>
      </c>
    </row>
    <row r="2650" spans="1:7" hidden="1" x14ac:dyDescent="0.25">
      <c r="A2650" t="s">
        <v>2325</v>
      </c>
      <c r="B2650" t="s">
        <v>13</v>
      </c>
      <c r="C2650" t="s">
        <v>1935</v>
      </c>
      <c r="E2650" s="22">
        <v>192084.7</v>
      </c>
      <c r="F2650" s="22">
        <v>195270.76</v>
      </c>
      <c r="G2650" s="22">
        <f t="shared" si="45"/>
        <v>-3186.0599999999977</v>
      </c>
    </row>
    <row r="2651" spans="1:7" hidden="1" x14ac:dyDescent="0.25">
      <c r="A2651" t="s">
        <v>2326</v>
      </c>
      <c r="B2651" t="s">
        <v>13</v>
      </c>
      <c r="C2651" t="s">
        <v>834</v>
      </c>
      <c r="E2651" s="22">
        <v>49468.25</v>
      </c>
      <c r="F2651" s="22">
        <v>53608.959999999999</v>
      </c>
      <c r="G2651" s="22">
        <f t="shared" si="45"/>
        <v>-4140.7099999999991</v>
      </c>
    </row>
    <row r="2652" spans="1:7" hidden="1" x14ac:dyDescent="0.25">
      <c r="A2652" t="s">
        <v>2327</v>
      </c>
      <c r="B2652" t="s">
        <v>13</v>
      </c>
      <c r="C2652" t="s">
        <v>836</v>
      </c>
      <c r="E2652" s="22">
        <v>24835.119999999999</v>
      </c>
      <c r="F2652" s="22">
        <v>22907.21</v>
      </c>
      <c r="G2652" s="22">
        <f t="shared" si="45"/>
        <v>1927.9099999999999</v>
      </c>
    </row>
    <row r="2653" spans="1:7" hidden="1" x14ac:dyDescent="0.25">
      <c r="A2653" t="s">
        <v>2328</v>
      </c>
      <c r="B2653" t="s">
        <v>13</v>
      </c>
      <c r="C2653" t="s">
        <v>838</v>
      </c>
      <c r="E2653" s="22">
        <v>14412.42</v>
      </c>
      <c r="F2653" s="22">
        <v>15288.48</v>
      </c>
      <c r="G2653" s="22">
        <f t="shared" si="45"/>
        <v>-876.05999999999949</v>
      </c>
    </row>
    <row r="2654" spans="1:7" hidden="1" x14ac:dyDescent="0.25">
      <c r="A2654" t="s">
        <v>2329</v>
      </c>
      <c r="B2654" t="s">
        <v>13</v>
      </c>
      <c r="C2654" t="s">
        <v>839</v>
      </c>
      <c r="E2654" s="22">
        <v>8774.07</v>
      </c>
      <c r="F2654" s="22">
        <v>7974.27</v>
      </c>
      <c r="G2654" s="22">
        <f t="shared" si="45"/>
        <v>799.79999999999927</v>
      </c>
    </row>
    <row r="2655" spans="1:7" hidden="1" x14ac:dyDescent="0.25">
      <c r="A2655" t="s">
        <v>2330</v>
      </c>
      <c r="B2655" t="s">
        <v>13</v>
      </c>
      <c r="C2655" t="s">
        <v>3723</v>
      </c>
      <c r="E2655" s="22">
        <v>7114.01</v>
      </c>
      <c r="F2655" s="22">
        <v>7711.8</v>
      </c>
      <c r="G2655" s="22">
        <f t="shared" si="45"/>
        <v>-597.79</v>
      </c>
    </row>
    <row r="2656" spans="1:7" hidden="1" x14ac:dyDescent="0.25">
      <c r="A2656" t="s">
        <v>2331</v>
      </c>
      <c r="B2656" t="s">
        <v>13</v>
      </c>
      <c r="C2656" t="s">
        <v>3726</v>
      </c>
      <c r="E2656" s="22">
        <v>5833.97</v>
      </c>
      <c r="F2656" s="22">
        <v>6468.62</v>
      </c>
      <c r="G2656" s="22">
        <f t="shared" si="45"/>
        <v>-634.64999999999964</v>
      </c>
    </row>
    <row r="2657" spans="1:7" hidden="1" x14ac:dyDescent="0.25">
      <c r="A2657" t="s">
        <v>2332</v>
      </c>
      <c r="B2657" t="s">
        <v>13</v>
      </c>
      <c r="C2657" t="s">
        <v>842</v>
      </c>
      <c r="E2657" s="22">
        <v>340693.52</v>
      </c>
      <c r="F2657" s="22">
        <v>345983.95</v>
      </c>
      <c r="G2657" s="22">
        <f t="shared" si="45"/>
        <v>-5290.429999999993</v>
      </c>
    </row>
    <row r="2658" spans="1:7" hidden="1" x14ac:dyDescent="0.25">
      <c r="A2658" t="s">
        <v>2333</v>
      </c>
      <c r="B2658" t="s">
        <v>17</v>
      </c>
      <c r="C2658" t="s">
        <v>671</v>
      </c>
      <c r="E2658" s="22">
        <v>43221.8</v>
      </c>
      <c r="F2658" s="22">
        <v>38682.19</v>
      </c>
      <c r="G2658" s="22">
        <f t="shared" si="45"/>
        <v>4539.6100000000006</v>
      </c>
    </row>
    <row r="2659" spans="1:7" hidden="1" x14ac:dyDescent="0.25">
      <c r="A2659" t="s">
        <v>2789</v>
      </c>
      <c r="B2659" t="s">
        <v>13</v>
      </c>
      <c r="C2659" t="s">
        <v>1935</v>
      </c>
      <c r="E2659" s="22">
        <v>16314.4</v>
      </c>
      <c r="F2659" s="22">
        <v>14191.05</v>
      </c>
      <c r="G2659" s="22">
        <f t="shared" si="45"/>
        <v>2123.3500000000004</v>
      </c>
    </row>
    <row r="2660" spans="1:7" hidden="1" x14ac:dyDescent="0.25">
      <c r="A2660" t="s">
        <v>2862</v>
      </c>
      <c r="B2660" t="s">
        <v>13</v>
      </c>
      <c r="C2660" t="s">
        <v>836</v>
      </c>
      <c r="E2660" s="22">
        <v>4677.43</v>
      </c>
      <c r="F2660" s="22">
        <v>358.86</v>
      </c>
      <c r="G2660" s="22">
        <f t="shared" si="45"/>
        <v>4318.5700000000006</v>
      </c>
    </row>
    <row r="2661" spans="1:7" hidden="1" x14ac:dyDescent="0.25">
      <c r="A2661" t="s">
        <v>2933</v>
      </c>
      <c r="B2661" t="s">
        <v>13</v>
      </c>
      <c r="C2661" t="s">
        <v>838</v>
      </c>
      <c r="E2661" s="22">
        <v>358.8</v>
      </c>
      <c r="F2661" s="22">
        <v>2559.46</v>
      </c>
      <c r="G2661" s="22">
        <f t="shared" si="45"/>
        <v>-2200.66</v>
      </c>
    </row>
    <row r="2662" spans="1:7" hidden="1" x14ac:dyDescent="0.25">
      <c r="A2662" t="s">
        <v>2944</v>
      </c>
      <c r="B2662" t="s">
        <v>13</v>
      </c>
      <c r="C2662" t="s">
        <v>3723</v>
      </c>
      <c r="E2662" s="22">
        <v>1161.4000000000001</v>
      </c>
      <c r="F2662" s="22">
        <v>639.17999999999995</v>
      </c>
      <c r="G2662" s="22">
        <f t="shared" si="45"/>
        <v>522.22000000000014</v>
      </c>
    </row>
    <row r="2663" spans="1:7" hidden="1" x14ac:dyDescent="0.25">
      <c r="A2663" t="s">
        <v>2957</v>
      </c>
      <c r="B2663" t="s">
        <v>13</v>
      </c>
      <c r="C2663" t="s">
        <v>3726</v>
      </c>
      <c r="E2663" s="22">
        <v>291.54000000000002</v>
      </c>
      <c r="F2663" s="22">
        <v>243.41</v>
      </c>
      <c r="G2663" s="22">
        <f t="shared" si="45"/>
        <v>48.130000000000024</v>
      </c>
    </row>
    <row r="2664" spans="1:7" hidden="1" x14ac:dyDescent="0.25">
      <c r="A2664" t="s">
        <v>2985</v>
      </c>
      <c r="B2664" t="s">
        <v>13</v>
      </c>
      <c r="C2664" t="s">
        <v>842</v>
      </c>
      <c r="E2664" s="22">
        <v>20418.23</v>
      </c>
      <c r="F2664" s="22">
        <v>20690.23</v>
      </c>
      <c r="G2664" s="22">
        <f t="shared" si="45"/>
        <v>-272</v>
      </c>
    </row>
    <row r="2665" spans="1:7" hidden="1" x14ac:dyDescent="0.25">
      <c r="A2665" t="s">
        <v>2334</v>
      </c>
      <c r="B2665" t="s">
        <v>17</v>
      </c>
      <c r="C2665" t="s">
        <v>673</v>
      </c>
      <c r="E2665" s="22">
        <v>5577126.3300000001</v>
      </c>
      <c r="F2665" s="22">
        <v>5658179</v>
      </c>
      <c r="G2665" s="22">
        <f t="shared" si="45"/>
        <v>-81052.669999999925</v>
      </c>
    </row>
    <row r="2666" spans="1:7" hidden="1" x14ac:dyDescent="0.25">
      <c r="A2666" t="s">
        <v>2335</v>
      </c>
      <c r="B2666" t="s">
        <v>13</v>
      </c>
      <c r="C2666" t="s">
        <v>1935</v>
      </c>
      <c r="E2666" s="22">
        <v>2493621.25</v>
      </c>
      <c r="F2666" s="22">
        <v>2543489.2000000002</v>
      </c>
      <c r="G2666" s="22">
        <f t="shared" si="45"/>
        <v>-49867.950000000186</v>
      </c>
    </row>
    <row r="2667" spans="1:7" hidden="1" x14ac:dyDescent="0.25">
      <c r="A2667" t="s">
        <v>2336</v>
      </c>
      <c r="B2667" t="s">
        <v>13</v>
      </c>
      <c r="C2667" t="s">
        <v>834</v>
      </c>
      <c r="E2667" s="22">
        <v>367964.55</v>
      </c>
      <c r="F2667" s="22">
        <v>355388.53</v>
      </c>
      <c r="G2667" s="22">
        <f t="shared" si="45"/>
        <v>12576.01999999996</v>
      </c>
    </row>
    <row r="2668" spans="1:7" hidden="1" x14ac:dyDescent="0.25">
      <c r="A2668" t="s">
        <v>2337</v>
      </c>
      <c r="B2668" t="s">
        <v>13</v>
      </c>
      <c r="C2668" t="s">
        <v>836</v>
      </c>
      <c r="E2668" s="22">
        <v>200053.01</v>
      </c>
      <c r="F2668" s="22">
        <v>183897.21</v>
      </c>
      <c r="G2668" s="22">
        <f t="shared" si="45"/>
        <v>16155.800000000017</v>
      </c>
    </row>
    <row r="2669" spans="1:7" hidden="1" x14ac:dyDescent="0.25">
      <c r="A2669" t="s">
        <v>2338</v>
      </c>
      <c r="B2669" t="s">
        <v>13</v>
      </c>
      <c r="C2669" t="s">
        <v>838</v>
      </c>
      <c r="E2669" s="22">
        <v>129074</v>
      </c>
      <c r="F2669" s="22">
        <v>132088.98000000001</v>
      </c>
      <c r="G2669" s="22">
        <f t="shared" si="45"/>
        <v>-3014.9800000000105</v>
      </c>
    </row>
    <row r="2670" spans="1:7" hidden="1" x14ac:dyDescent="0.25">
      <c r="A2670" t="s">
        <v>2339</v>
      </c>
      <c r="B2670" t="s">
        <v>13</v>
      </c>
      <c r="C2670" t="s">
        <v>839</v>
      </c>
      <c r="E2670" s="22">
        <v>66144.56</v>
      </c>
      <c r="F2670" s="22">
        <v>70150.929999999993</v>
      </c>
      <c r="G2670" s="22">
        <f t="shared" si="45"/>
        <v>-4006.3699999999953</v>
      </c>
    </row>
    <row r="2671" spans="1:7" hidden="1" x14ac:dyDescent="0.25">
      <c r="A2671" t="s">
        <v>2340</v>
      </c>
      <c r="B2671" t="s">
        <v>13</v>
      </c>
      <c r="C2671" t="s">
        <v>3723</v>
      </c>
      <c r="E2671" s="22">
        <v>48977.52</v>
      </c>
      <c r="F2671" s="22">
        <v>59573.68</v>
      </c>
      <c r="G2671" s="22">
        <f t="shared" si="45"/>
        <v>-10596.160000000003</v>
      </c>
    </row>
    <row r="2672" spans="1:7" hidden="1" x14ac:dyDescent="0.25">
      <c r="A2672" t="s">
        <v>2341</v>
      </c>
      <c r="B2672" t="s">
        <v>13</v>
      </c>
      <c r="C2672" t="s">
        <v>3726</v>
      </c>
      <c r="E2672" s="22">
        <v>42866.17</v>
      </c>
      <c r="F2672" s="22">
        <v>45746.9</v>
      </c>
      <c r="G2672" s="22">
        <f t="shared" si="45"/>
        <v>-2880.7300000000032</v>
      </c>
    </row>
    <row r="2673" spans="1:7" hidden="1" x14ac:dyDescent="0.25">
      <c r="A2673" t="s">
        <v>2342</v>
      </c>
      <c r="B2673" t="s">
        <v>13</v>
      </c>
      <c r="C2673" t="s">
        <v>842</v>
      </c>
      <c r="E2673" s="22">
        <v>2228425.27</v>
      </c>
      <c r="F2673" s="22">
        <v>2267843.5699999998</v>
      </c>
      <c r="G2673" s="22">
        <f t="shared" si="45"/>
        <v>-39418.299999999814</v>
      </c>
    </row>
    <row r="2674" spans="1:7" hidden="1" x14ac:dyDescent="0.25">
      <c r="A2674" t="s">
        <v>3380</v>
      </c>
      <c r="B2674" t="s">
        <v>17</v>
      </c>
      <c r="C2674" t="s">
        <v>678</v>
      </c>
      <c r="E2674" s="22">
        <v>1012.58</v>
      </c>
      <c r="F2674" s="22">
        <v>1562.15</v>
      </c>
      <c r="G2674" s="22">
        <f t="shared" si="45"/>
        <v>-549.57000000000005</v>
      </c>
    </row>
    <row r="2675" spans="1:7" hidden="1" x14ac:dyDescent="0.25">
      <c r="A2675" t="s">
        <v>3381</v>
      </c>
      <c r="B2675" t="s">
        <v>13</v>
      </c>
      <c r="C2675" t="s">
        <v>1935</v>
      </c>
      <c r="E2675" s="22">
        <v>1012.58</v>
      </c>
      <c r="F2675" s="22">
        <v>1562.15</v>
      </c>
      <c r="G2675" s="22">
        <f t="shared" si="45"/>
        <v>-549.57000000000005</v>
      </c>
    </row>
    <row r="2676" spans="1:7" hidden="1" x14ac:dyDescent="0.25">
      <c r="A2676" t="s">
        <v>2599</v>
      </c>
      <c r="B2676" t="s">
        <v>17</v>
      </c>
      <c r="C2676" t="s">
        <v>1422</v>
      </c>
      <c r="E2676" s="22">
        <v>131677.79</v>
      </c>
      <c r="F2676" s="22">
        <v>131786.51</v>
      </c>
      <c r="G2676" s="22">
        <f t="shared" si="45"/>
        <v>-108.72000000000116</v>
      </c>
    </row>
    <row r="2677" spans="1:7" hidden="1" x14ac:dyDescent="0.25">
      <c r="A2677" t="s">
        <v>2600</v>
      </c>
      <c r="B2677" t="s">
        <v>13</v>
      </c>
      <c r="C2677" t="s">
        <v>1935</v>
      </c>
      <c r="E2677" s="22">
        <v>3979.67</v>
      </c>
      <c r="F2677" s="22">
        <v>3968.12</v>
      </c>
      <c r="G2677" s="22">
        <f t="shared" si="45"/>
        <v>11.550000000000182</v>
      </c>
    </row>
    <row r="2678" spans="1:7" hidden="1" x14ac:dyDescent="0.25">
      <c r="A2678" t="s">
        <v>2656</v>
      </c>
      <c r="B2678" t="s">
        <v>13</v>
      </c>
      <c r="C2678" t="s">
        <v>834</v>
      </c>
      <c r="E2678" s="22">
        <v>1136.0999999999999</v>
      </c>
      <c r="F2678" s="22">
        <v>1155.17</v>
      </c>
      <c r="G2678" s="22">
        <f t="shared" si="45"/>
        <v>-19.070000000000164</v>
      </c>
    </row>
    <row r="2679" spans="1:7" hidden="1" x14ac:dyDescent="0.25">
      <c r="A2679" t="s">
        <v>2657</v>
      </c>
      <c r="B2679" t="s">
        <v>13</v>
      </c>
      <c r="C2679" t="s">
        <v>836</v>
      </c>
      <c r="E2679" s="22">
        <v>639.79999999999995</v>
      </c>
      <c r="F2679" s="22">
        <v>549.39</v>
      </c>
      <c r="G2679" s="22">
        <f t="shared" si="45"/>
        <v>90.409999999999968</v>
      </c>
    </row>
    <row r="2680" spans="1:7" hidden="1" x14ac:dyDescent="0.25">
      <c r="A2680" t="s">
        <v>2685</v>
      </c>
      <c r="B2680" t="s">
        <v>13</v>
      </c>
      <c r="C2680" t="s">
        <v>838</v>
      </c>
      <c r="E2680" s="22">
        <v>405.1</v>
      </c>
      <c r="F2680" s="22">
        <v>523.48</v>
      </c>
      <c r="G2680" s="22">
        <f t="shared" si="45"/>
        <v>-118.38</v>
      </c>
    </row>
    <row r="2681" spans="1:7" hidden="1" x14ac:dyDescent="0.25">
      <c r="A2681" t="s">
        <v>2724</v>
      </c>
      <c r="B2681" t="s">
        <v>13</v>
      </c>
      <c r="C2681" t="s">
        <v>839</v>
      </c>
      <c r="E2681" s="22">
        <v>330.96</v>
      </c>
      <c r="F2681" s="22">
        <v>151.33000000000001</v>
      </c>
      <c r="G2681" s="22">
        <f t="shared" si="45"/>
        <v>179.62999999999997</v>
      </c>
    </row>
    <row r="2682" spans="1:7" hidden="1" x14ac:dyDescent="0.25">
      <c r="A2682" t="s">
        <v>2732</v>
      </c>
      <c r="B2682" t="s">
        <v>13</v>
      </c>
      <c r="C2682" t="s">
        <v>3723</v>
      </c>
      <c r="E2682" s="22">
        <v>366.62</v>
      </c>
      <c r="F2682" s="22">
        <v>280.35000000000002</v>
      </c>
      <c r="G2682" s="22">
        <f t="shared" si="45"/>
        <v>86.269999999999982</v>
      </c>
    </row>
    <row r="2683" spans="1:7" hidden="1" x14ac:dyDescent="0.25">
      <c r="A2683" t="s">
        <v>2755</v>
      </c>
      <c r="B2683" t="s">
        <v>13</v>
      </c>
      <c r="C2683" t="s">
        <v>3726</v>
      </c>
      <c r="E2683" s="22">
        <v>227.65</v>
      </c>
      <c r="F2683" s="22">
        <v>363.05</v>
      </c>
      <c r="G2683" s="22">
        <f t="shared" si="45"/>
        <v>-135.4</v>
      </c>
    </row>
    <row r="2684" spans="1:7" hidden="1" x14ac:dyDescent="0.25">
      <c r="A2684" t="s">
        <v>2756</v>
      </c>
      <c r="B2684" t="s">
        <v>13</v>
      </c>
      <c r="C2684" t="s">
        <v>842</v>
      </c>
      <c r="E2684" s="22">
        <v>124591.89</v>
      </c>
      <c r="F2684" s="22">
        <v>124795.62</v>
      </c>
      <c r="G2684" s="22">
        <f t="shared" si="45"/>
        <v>-203.72999999999593</v>
      </c>
    </row>
    <row r="2685" spans="1:7" hidden="1" x14ac:dyDescent="0.25">
      <c r="A2685" t="s">
        <v>2343</v>
      </c>
      <c r="B2685" t="s">
        <v>17</v>
      </c>
      <c r="C2685" t="s">
        <v>675</v>
      </c>
      <c r="E2685" s="22">
        <v>235067.88</v>
      </c>
      <c r="F2685" s="22">
        <v>254124.17</v>
      </c>
      <c r="G2685" s="22">
        <f t="shared" si="45"/>
        <v>-19056.290000000008</v>
      </c>
    </row>
    <row r="2686" spans="1:7" hidden="1" x14ac:dyDescent="0.25">
      <c r="A2686" t="s">
        <v>2344</v>
      </c>
      <c r="B2686" t="s">
        <v>13</v>
      </c>
      <c r="C2686" t="s">
        <v>1935</v>
      </c>
      <c r="E2686" s="22">
        <v>111180.73</v>
      </c>
      <c r="F2686" s="22">
        <v>127560.8</v>
      </c>
      <c r="G2686" s="22">
        <f t="shared" si="45"/>
        <v>-16380.070000000007</v>
      </c>
    </row>
    <row r="2687" spans="1:7" hidden="1" x14ac:dyDescent="0.25">
      <c r="A2687" t="s">
        <v>2345</v>
      </c>
      <c r="B2687" t="s">
        <v>13</v>
      </c>
      <c r="C2687" t="s">
        <v>834</v>
      </c>
      <c r="E2687" s="22">
        <v>6978.7</v>
      </c>
      <c r="F2687" s="22">
        <v>8639.7099999999991</v>
      </c>
      <c r="G2687" s="22">
        <f t="shared" si="45"/>
        <v>-1661.0099999999993</v>
      </c>
    </row>
    <row r="2688" spans="1:7" hidden="1" x14ac:dyDescent="0.25">
      <c r="A2688" t="s">
        <v>2601</v>
      </c>
      <c r="B2688" t="s">
        <v>13</v>
      </c>
      <c r="C2688" t="s">
        <v>836</v>
      </c>
      <c r="E2688" s="22">
        <v>4142.26</v>
      </c>
      <c r="F2688" s="22">
        <v>4511.72</v>
      </c>
      <c r="G2688" s="22">
        <f t="shared" si="45"/>
        <v>-369.46000000000004</v>
      </c>
    </row>
    <row r="2689" spans="1:7" hidden="1" x14ac:dyDescent="0.25">
      <c r="A2689" t="s">
        <v>2658</v>
      </c>
      <c r="B2689" t="s">
        <v>13</v>
      </c>
      <c r="C2689" t="s">
        <v>838</v>
      </c>
      <c r="E2689" s="22">
        <v>5809.27</v>
      </c>
      <c r="F2689" s="22">
        <v>2926.74</v>
      </c>
      <c r="G2689" s="22">
        <f t="shared" si="45"/>
        <v>2882.5300000000007</v>
      </c>
    </row>
    <row r="2690" spans="1:7" hidden="1" x14ac:dyDescent="0.25">
      <c r="A2690" t="s">
        <v>2659</v>
      </c>
      <c r="B2690" t="s">
        <v>13</v>
      </c>
      <c r="C2690" t="s">
        <v>839</v>
      </c>
      <c r="E2690" s="22">
        <v>1856.16</v>
      </c>
      <c r="F2690" s="22">
        <v>4003.09</v>
      </c>
      <c r="G2690" s="22">
        <f t="shared" si="45"/>
        <v>-2146.9300000000003</v>
      </c>
    </row>
    <row r="2691" spans="1:7" hidden="1" x14ac:dyDescent="0.25">
      <c r="A2691" t="s">
        <v>2686</v>
      </c>
      <c r="B2691" t="s">
        <v>13</v>
      </c>
      <c r="C2691" t="s">
        <v>3723</v>
      </c>
      <c r="E2691" s="22">
        <v>1024.6199999999999</v>
      </c>
      <c r="F2691" s="22">
        <v>1457.34</v>
      </c>
      <c r="G2691" s="22">
        <f t="shared" si="45"/>
        <v>-432.72</v>
      </c>
    </row>
    <row r="2692" spans="1:7" hidden="1" x14ac:dyDescent="0.25">
      <c r="A2692" t="s">
        <v>2725</v>
      </c>
      <c r="B2692" t="s">
        <v>13</v>
      </c>
      <c r="C2692" t="s">
        <v>3726</v>
      </c>
      <c r="E2692" s="22">
        <v>623.16</v>
      </c>
      <c r="F2692" s="22">
        <v>1024.6199999999999</v>
      </c>
      <c r="G2692" s="22">
        <f t="shared" si="45"/>
        <v>-401.45999999999992</v>
      </c>
    </row>
    <row r="2693" spans="1:7" hidden="1" x14ac:dyDescent="0.25">
      <c r="A2693" t="s">
        <v>2733</v>
      </c>
      <c r="B2693" t="s">
        <v>13</v>
      </c>
      <c r="C2693" t="s">
        <v>842</v>
      </c>
      <c r="E2693" s="22">
        <v>103452.98</v>
      </c>
      <c r="F2693" s="22">
        <v>104000.15</v>
      </c>
      <c r="G2693" s="22">
        <f t="shared" si="45"/>
        <v>-547.16999999999825</v>
      </c>
    </row>
    <row r="2694" spans="1:7" hidden="1" x14ac:dyDescent="0.25">
      <c r="A2694" t="s">
        <v>2346</v>
      </c>
      <c r="B2694" t="s">
        <v>17</v>
      </c>
      <c r="C2694" t="s">
        <v>3785</v>
      </c>
      <c r="E2694" s="22">
        <v>51262896.109999999</v>
      </c>
      <c r="F2694" s="22">
        <v>51535718.729999997</v>
      </c>
      <c r="G2694" s="22">
        <f t="shared" si="45"/>
        <v>-272822.61999999732</v>
      </c>
    </row>
    <row r="2695" spans="1:7" hidden="1" x14ac:dyDescent="0.25">
      <c r="A2695" t="s">
        <v>2347</v>
      </c>
      <c r="B2695" t="s">
        <v>17</v>
      </c>
      <c r="C2695" t="s">
        <v>644</v>
      </c>
      <c r="E2695" s="22">
        <v>35582953.380000003</v>
      </c>
      <c r="F2695" s="22">
        <v>35732547.659999996</v>
      </c>
      <c r="G2695" s="22">
        <f t="shared" si="45"/>
        <v>-149594.27999999374</v>
      </c>
    </row>
    <row r="2696" spans="1:7" hidden="1" x14ac:dyDescent="0.25">
      <c r="A2696" t="s">
        <v>2348</v>
      </c>
      <c r="B2696" t="s">
        <v>13</v>
      </c>
      <c r="C2696" t="s">
        <v>1935</v>
      </c>
      <c r="E2696" s="22">
        <v>15928423.09</v>
      </c>
      <c r="F2696" s="22">
        <v>15748060.41</v>
      </c>
      <c r="G2696" s="22">
        <f t="shared" si="45"/>
        <v>180362.6799999997</v>
      </c>
    </row>
    <row r="2697" spans="1:7" hidden="1" x14ac:dyDescent="0.25">
      <c r="A2697" t="s">
        <v>2349</v>
      </c>
      <c r="B2697" t="s">
        <v>13</v>
      </c>
      <c r="C2697" t="s">
        <v>834</v>
      </c>
      <c r="E2697" s="22">
        <v>1819901.84</v>
      </c>
      <c r="F2697" s="22">
        <v>1871899.39</v>
      </c>
      <c r="G2697" s="22">
        <f t="shared" ref="G2697:G2760" si="46">+E2697-F2697</f>
        <v>-51997.549999999814</v>
      </c>
    </row>
    <row r="2698" spans="1:7" hidden="1" x14ac:dyDescent="0.25">
      <c r="A2698" t="s">
        <v>2350</v>
      </c>
      <c r="B2698" t="s">
        <v>13</v>
      </c>
      <c r="C2698" t="s">
        <v>836</v>
      </c>
      <c r="E2698" s="22">
        <v>931853.92</v>
      </c>
      <c r="F2698" s="22">
        <v>996865.26</v>
      </c>
      <c r="G2698" s="22">
        <f t="shared" si="46"/>
        <v>-65011.339999999967</v>
      </c>
    </row>
    <row r="2699" spans="1:7" hidden="1" x14ac:dyDescent="0.25">
      <c r="A2699" t="s">
        <v>2351</v>
      </c>
      <c r="B2699" t="s">
        <v>13</v>
      </c>
      <c r="C2699" t="s">
        <v>838</v>
      </c>
      <c r="E2699" s="22">
        <v>577930.39</v>
      </c>
      <c r="F2699" s="22">
        <v>598224.67000000004</v>
      </c>
      <c r="G2699" s="22">
        <f t="shared" si="46"/>
        <v>-20294.280000000028</v>
      </c>
    </row>
    <row r="2700" spans="1:7" hidden="1" x14ac:dyDescent="0.25">
      <c r="A2700" t="s">
        <v>2352</v>
      </c>
      <c r="B2700" t="s">
        <v>13</v>
      </c>
      <c r="C2700" t="s">
        <v>839</v>
      </c>
      <c r="E2700" s="22">
        <v>327266.56</v>
      </c>
      <c r="F2700" s="22">
        <v>264850.36</v>
      </c>
      <c r="G2700" s="22">
        <f t="shared" si="46"/>
        <v>62416.200000000012</v>
      </c>
    </row>
    <row r="2701" spans="1:7" hidden="1" x14ac:dyDescent="0.25">
      <c r="A2701" t="s">
        <v>2353</v>
      </c>
      <c r="B2701" t="s">
        <v>13</v>
      </c>
      <c r="C2701" t="s">
        <v>3723</v>
      </c>
      <c r="E2701" s="22">
        <v>269573.74</v>
      </c>
      <c r="F2701" s="22">
        <v>289314.61</v>
      </c>
      <c r="G2701" s="22">
        <f t="shared" si="46"/>
        <v>-19740.869999999995</v>
      </c>
    </row>
    <row r="2702" spans="1:7" hidden="1" x14ac:dyDescent="0.25">
      <c r="A2702" t="s">
        <v>2354</v>
      </c>
      <c r="B2702" t="s">
        <v>13</v>
      </c>
      <c r="C2702" t="s">
        <v>3726</v>
      </c>
      <c r="E2702" s="22">
        <v>239276.88</v>
      </c>
      <c r="F2702" s="22">
        <v>256810.9</v>
      </c>
      <c r="G2702" s="22">
        <f t="shared" si="46"/>
        <v>-17534.01999999999</v>
      </c>
    </row>
    <row r="2703" spans="1:7" hidden="1" x14ac:dyDescent="0.25">
      <c r="A2703" t="s">
        <v>2355</v>
      </c>
      <c r="B2703" t="s">
        <v>13</v>
      </c>
      <c r="C2703" t="s">
        <v>842</v>
      </c>
      <c r="E2703" s="22">
        <v>15488726.960000001</v>
      </c>
      <c r="F2703" s="22">
        <v>15706522.060000001</v>
      </c>
      <c r="G2703" s="22">
        <f t="shared" si="46"/>
        <v>-217795.09999999963</v>
      </c>
    </row>
    <row r="2704" spans="1:7" hidden="1" x14ac:dyDescent="0.25">
      <c r="A2704" t="s">
        <v>2356</v>
      </c>
      <c r="B2704" t="s">
        <v>17</v>
      </c>
      <c r="C2704" t="s">
        <v>676</v>
      </c>
      <c r="E2704" s="22">
        <v>13778.28</v>
      </c>
      <c r="F2704" s="22">
        <v>9797.2000000000007</v>
      </c>
      <c r="G2704" s="22">
        <f t="shared" si="46"/>
        <v>3981.08</v>
      </c>
    </row>
    <row r="2705" spans="1:7" hidden="1" x14ac:dyDescent="0.25">
      <c r="A2705" t="s">
        <v>2357</v>
      </c>
      <c r="B2705" t="s">
        <v>13</v>
      </c>
      <c r="C2705" t="s">
        <v>839</v>
      </c>
      <c r="E2705" s="22">
        <v>8625.3700000000008</v>
      </c>
      <c r="F2705" s="22">
        <v>4644.29</v>
      </c>
      <c r="G2705" s="22">
        <f t="shared" si="46"/>
        <v>3981.0800000000008</v>
      </c>
    </row>
    <row r="2706" spans="1:7" hidden="1" x14ac:dyDescent="0.25">
      <c r="A2706" t="s">
        <v>2358</v>
      </c>
      <c r="B2706" t="s">
        <v>13</v>
      </c>
      <c r="C2706" t="s">
        <v>842</v>
      </c>
      <c r="E2706" s="22">
        <v>5152.91</v>
      </c>
      <c r="F2706" s="22">
        <v>5152.91</v>
      </c>
      <c r="G2706" s="22">
        <f t="shared" si="46"/>
        <v>0</v>
      </c>
    </row>
    <row r="2707" spans="1:7" hidden="1" x14ac:dyDescent="0.25">
      <c r="A2707" t="s">
        <v>2359</v>
      </c>
      <c r="B2707" t="s">
        <v>17</v>
      </c>
      <c r="C2707" t="s">
        <v>681</v>
      </c>
      <c r="E2707" s="22">
        <v>3666275.79</v>
      </c>
      <c r="F2707" s="22">
        <v>3695162.4</v>
      </c>
      <c r="G2707" s="22">
        <f t="shared" si="46"/>
        <v>-28886.60999999987</v>
      </c>
    </row>
    <row r="2708" spans="1:7" hidden="1" x14ac:dyDescent="0.25">
      <c r="A2708" t="s">
        <v>2360</v>
      </c>
      <c r="B2708" t="s">
        <v>13</v>
      </c>
      <c r="C2708" t="s">
        <v>1935</v>
      </c>
      <c r="E2708" s="22">
        <v>1035776.53</v>
      </c>
      <c r="F2708" s="22">
        <v>1024847.2</v>
      </c>
      <c r="G2708" s="22">
        <f t="shared" si="46"/>
        <v>10929.330000000075</v>
      </c>
    </row>
    <row r="2709" spans="1:7" hidden="1" x14ac:dyDescent="0.25">
      <c r="A2709" t="s">
        <v>2361</v>
      </c>
      <c r="B2709" t="s">
        <v>13</v>
      </c>
      <c r="C2709" t="s">
        <v>834</v>
      </c>
      <c r="E2709" s="22">
        <v>240082.2</v>
      </c>
      <c r="F2709" s="22">
        <v>259636.28</v>
      </c>
      <c r="G2709" s="22">
        <f t="shared" si="46"/>
        <v>-19554.079999999987</v>
      </c>
    </row>
    <row r="2710" spans="1:7" hidden="1" x14ac:dyDescent="0.25">
      <c r="A2710" t="s">
        <v>2362</v>
      </c>
      <c r="B2710" t="s">
        <v>13</v>
      </c>
      <c r="C2710" t="s">
        <v>836</v>
      </c>
      <c r="E2710" s="22">
        <v>162091.60999999999</v>
      </c>
      <c r="F2710" s="22">
        <v>140467.04</v>
      </c>
      <c r="G2710" s="22">
        <f t="shared" si="46"/>
        <v>21624.569999999978</v>
      </c>
    </row>
    <row r="2711" spans="1:7" hidden="1" x14ac:dyDescent="0.25">
      <c r="A2711" t="s">
        <v>2363</v>
      </c>
      <c r="B2711" t="s">
        <v>13</v>
      </c>
      <c r="C2711" t="s">
        <v>838</v>
      </c>
      <c r="E2711" s="22">
        <v>104163.91</v>
      </c>
      <c r="F2711" s="22">
        <v>104153.35</v>
      </c>
      <c r="G2711" s="22">
        <f t="shared" si="46"/>
        <v>10.559999999997672</v>
      </c>
    </row>
    <row r="2712" spans="1:7" hidden="1" x14ac:dyDescent="0.25">
      <c r="A2712" t="s">
        <v>2364</v>
      </c>
      <c r="B2712" t="s">
        <v>13</v>
      </c>
      <c r="C2712" t="s">
        <v>2365</v>
      </c>
      <c r="E2712" s="22">
        <v>48926.81</v>
      </c>
      <c r="F2712" s="22">
        <v>52555.11</v>
      </c>
      <c r="G2712" s="22">
        <f t="shared" si="46"/>
        <v>-3628.3000000000029</v>
      </c>
    </row>
    <row r="2713" spans="1:7" hidden="1" x14ac:dyDescent="0.25">
      <c r="A2713" t="s">
        <v>2366</v>
      </c>
      <c r="B2713" t="s">
        <v>13</v>
      </c>
      <c r="C2713" t="s">
        <v>3723</v>
      </c>
      <c r="E2713" s="22">
        <v>44269.89</v>
      </c>
      <c r="F2713" s="22">
        <v>45305.65</v>
      </c>
      <c r="G2713" s="22">
        <f t="shared" si="46"/>
        <v>-1035.760000000002</v>
      </c>
    </row>
    <row r="2714" spans="1:7" hidden="1" x14ac:dyDescent="0.25">
      <c r="A2714" t="s">
        <v>2367</v>
      </c>
      <c r="B2714" t="s">
        <v>13</v>
      </c>
      <c r="C2714" t="s">
        <v>3726</v>
      </c>
      <c r="E2714" s="22">
        <v>35180.160000000003</v>
      </c>
      <c r="F2714" s="22">
        <v>38354.74</v>
      </c>
      <c r="G2714" s="22">
        <f t="shared" si="46"/>
        <v>-3174.5799999999945</v>
      </c>
    </row>
    <row r="2715" spans="1:7" hidden="1" x14ac:dyDescent="0.25">
      <c r="A2715" t="s">
        <v>2368</v>
      </c>
      <c r="B2715" t="s">
        <v>13</v>
      </c>
      <c r="C2715" t="s">
        <v>842</v>
      </c>
      <c r="E2715" s="22">
        <v>1995784.68</v>
      </c>
      <c r="F2715" s="22">
        <v>2029843.03</v>
      </c>
      <c r="G2715" s="22">
        <f t="shared" si="46"/>
        <v>-34058.350000000093</v>
      </c>
    </row>
    <row r="2716" spans="1:7" hidden="1" x14ac:dyDescent="0.25">
      <c r="A2716" t="s">
        <v>2369</v>
      </c>
      <c r="B2716" t="s">
        <v>17</v>
      </c>
      <c r="C2716" t="s">
        <v>671</v>
      </c>
      <c r="E2716" s="22">
        <v>707416.83</v>
      </c>
      <c r="F2716" s="22">
        <v>689691.22</v>
      </c>
      <c r="G2716" s="22">
        <f t="shared" si="46"/>
        <v>17725.609999999986</v>
      </c>
    </row>
    <row r="2717" spans="1:7" hidden="1" x14ac:dyDescent="0.25">
      <c r="A2717" t="s">
        <v>2370</v>
      </c>
      <c r="B2717" t="s">
        <v>13</v>
      </c>
      <c r="C2717" t="s">
        <v>1935</v>
      </c>
      <c r="E2717" s="22">
        <v>92564.5</v>
      </c>
      <c r="F2717" s="22">
        <v>70874.45</v>
      </c>
      <c r="G2717" s="22">
        <f t="shared" si="46"/>
        <v>21690.050000000003</v>
      </c>
    </row>
    <row r="2718" spans="1:7" hidden="1" x14ac:dyDescent="0.25">
      <c r="A2718" t="s">
        <v>2824</v>
      </c>
      <c r="B2718" t="s">
        <v>13</v>
      </c>
      <c r="C2718" t="s">
        <v>834</v>
      </c>
      <c r="E2718" s="22">
        <v>38892.01</v>
      </c>
      <c r="F2718" s="22">
        <v>36727.67</v>
      </c>
      <c r="G2718" s="22">
        <f t="shared" si="46"/>
        <v>2164.3400000000038</v>
      </c>
    </row>
    <row r="2719" spans="1:7" hidden="1" x14ac:dyDescent="0.25">
      <c r="A2719" t="s">
        <v>2836</v>
      </c>
      <c r="B2719" t="s">
        <v>13</v>
      </c>
      <c r="C2719" t="s">
        <v>836</v>
      </c>
      <c r="E2719" s="22">
        <v>36986.800000000003</v>
      </c>
      <c r="F2719" s="22">
        <v>33428.43</v>
      </c>
      <c r="G2719" s="22">
        <f t="shared" si="46"/>
        <v>3558.3700000000026</v>
      </c>
    </row>
    <row r="2720" spans="1:7" hidden="1" x14ac:dyDescent="0.25">
      <c r="A2720" t="s">
        <v>2734</v>
      </c>
      <c r="B2720" t="s">
        <v>13</v>
      </c>
      <c r="C2720" t="s">
        <v>838</v>
      </c>
      <c r="E2720" s="22">
        <v>35922.86</v>
      </c>
      <c r="F2720" s="22">
        <v>37684.629999999997</v>
      </c>
      <c r="G2720" s="22">
        <f t="shared" si="46"/>
        <v>-1761.7699999999968</v>
      </c>
    </row>
    <row r="2721" spans="1:7" hidden="1" x14ac:dyDescent="0.25">
      <c r="A2721" t="s">
        <v>2889</v>
      </c>
      <c r="B2721" t="s">
        <v>13</v>
      </c>
      <c r="C2721" t="s">
        <v>839</v>
      </c>
      <c r="E2721" s="22">
        <v>21801.05</v>
      </c>
      <c r="F2721" s="22">
        <v>13679.04</v>
      </c>
      <c r="G2721" s="22">
        <f t="shared" si="46"/>
        <v>8122.0099999999984</v>
      </c>
    </row>
    <row r="2722" spans="1:7" hidden="1" x14ac:dyDescent="0.25">
      <c r="A2722" t="s">
        <v>2934</v>
      </c>
      <c r="B2722" t="s">
        <v>13</v>
      </c>
      <c r="C2722" t="s">
        <v>3723</v>
      </c>
      <c r="E2722" s="22">
        <v>22644.59</v>
      </c>
      <c r="F2722" s="22">
        <v>18251.28</v>
      </c>
      <c r="G2722" s="22">
        <f t="shared" si="46"/>
        <v>4393.3100000000013</v>
      </c>
    </row>
    <row r="2723" spans="1:7" hidden="1" x14ac:dyDescent="0.25">
      <c r="A2723" t="s">
        <v>2935</v>
      </c>
      <c r="B2723" t="s">
        <v>13</v>
      </c>
      <c r="C2723" t="s">
        <v>3726</v>
      </c>
      <c r="E2723" s="22">
        <v>13187.62</v>
      </c>
      <c r="F2723" s="22">
        <v>20056.13</v>
      </c>
      <c r="G2723" s="22">
        <f t="shared" si="46"/>
        <v>-6868.51</v>
      </c>
    </row>
    <row r="2724" spans="1:7" hidden="1" x14ac:dyDescent="0.25">
      <c r="A2724" t="s">
        <v>2371</v>
      </c>
      <c r="B2724" t="s">
        <v>13</v>
      </c>
      <c r="C2724" t="s">
        <v>842</v>
      </c>
      <c r="E2724" s="22">
        <v>445417.4</v>
      </c>
      <c r="F2724" s="22">
        <v>458989.59</v>
      </c>
      <c r="G2724" s="22">
        <f t="shared" si="46"/>
        <v>-13572.190000000002</v>
      </c>
    </row>
    <row r="2725" spans="1:7" hidden="1" x14ac:dyDescent="0.25">
      <c r="A2725" t="s">
        <v>2372</v>
      </c>
      <c r="B2725" t="s">
        <v>17</v>
      </c>
      <c r="C2725" t="s">
        <v>678</v>
      </c>
      <c r="E2725" s="22">
        <v>410601.98</v>
      </c>
      <c r="F2725" s="22">
        <v>432200.96000000002</v>
      </c>
      <c r="G2725" s="22">
        <f t="shared" si="46"/>
        <v>-21598.98000000004</v>
      </c>
    </row>
    <row r="2726" spans="1:7" hidden="1" x14ac:dyDescent="0.25">
      <c r="A2726" t="s">
        <v>2373</v>
      </c>
      <c r="B2726" t="s">
        <v>13</v>
      </c>
      <c r="C2726" t="s">
        <v>1935</v>
      </c>
      <c r="E2726" s="22">
        <v>235764.57</v>
      </c>
      <c r="F2726" s="22">
        <v>250986.14</v>
      </c>
      <c r="G2726" s="22">
        <f t="shared" si="46"/>
        <v>-15221.570000000007</v>
      </c>
    </row>
    <row r="2727" spans="1:7" hidden="1" x14ac:dyDescent="0.25">
      <c r="A2727" t="s">
        <v>2374</v>
      </c>
      <c r="B2727" t="s">
        <v>13</v>
      </c>
      <c r="C2727" t="s">
        <v>834</v>
      </c>
      <c r="E2727" s="22">
        <v>26515.279999999999</v>
      </c>
      <c r="F2727" s="22">
        <v>22201.06</v>
      </c>
      <c r="G2727" s="22">
        <f t="shared" si="46"/>
        <v>4314.2199999999975</v>
      </c>
    </row>
    <row r="2728" spans="1:7" hidden="1" x14ac:dyDescent="0.25">
      <c r="A2728" t="s">
        <v>2375</v>
      </c>
      <c r="B2728" t="s">
        <v>13</v>
      </c>
      <c r="C2728" t="s">
        <v>836</v>
      </c>
      <c r="E2728" s="22">
        <v>13741.5</v>
      </c>
      <c r="F2728" s="22">
        <v>17967.490000000002</v>
      </c>
      <c r="G2728" s="22">
        <f t="shared" si="46"/>
        <v>-4225.9900000000016</v>
      </c>
    </row>
    <row r="2729" spans="1:7" hidden="1" x14ac:dyDescent="0.25">
      <c r="A2729" t="s">
        <v>2376</v>
      </c>
      <c r="B2729" t="s">
        <v>13</v>
      </c>
      <c r="C2729" t="s">
        <v>838</v>
      </c>
      <c r="E2729" s="22">
        <v>6436.76</v>
      </c>
      <c r="F2729" s="22">
        <v>5728.06</v>
      </c>
      <c r="G2729" s="22">
        <f t="shared" si="46"/>
        <v>708.69999999999982</v>
      </c>
    </row>
    <row r="2730" spans="1:7" hidden="1" x14ac:dyDescent="0.25">
      <c r="A2730" t="s">
        <v>2377</v>
      </c>
      <c r="B2730" t="s">
        <v>13</v>
      </c>
      <c r="C2730" t="s">
        <v>1998</v>
      </c>
      <c r="E2730" s="22">
        <v>3499.14</v>
      </c>
      <c r="F2730" s="22">
        <v>7208.92</v>
      </c>
      <c r="G2730" s="22">
        <f t="shared" si="46"/>
        <v>-3709.78</v>
      </c>
    </row>
    <row r="2731" spans="1:7" hidden="1" x14ac:dyDescent="0.25">
      <c r="A2731" t="s">
        <v>2378</v>
      </c>
      <c r="B2731" t="s">
        <v>13</v>
      </c>
      <c r="C2731" t="s">
        <v>894</v>
      </c>
      <c r="E2731" s="22">
        <v>4608.8</v>
      </c>
      <c r="F2731" s="22">
        <v>4378.26</v>
      </c>
      <c r="G2731" s="22">
        <f t="shared" si="46"/>
        <v>230.53999999999996</v>
      </c>
    </row>
    <row r="2732" spans="1:7" hidden="1" x14ac:dyDescent="0.25">
      <c r="A2732" t="s">
        <v>2379</v>
      </c>
      <c r="B2732" t="s">
        <v>13</v>
      </c>
      <c r="C2732" t="s">
        <v>842</v>
      </c>
      <c r="E2732" s="22">
        <v>120035.93</v>
      </c>
      <c r="F2732" s="22">
        <v>123731.03</v>
      </c>
      <c r="G2732" s="22">
        <f t="shared" si="46"/>
        <v>-3695.1000000000058</v>
      </c>
    </row>
    <row r="2733" spans="1:7" hidden="1" x14ac:dyDescent="0.25">
      <c r="A2733" t="s">
        <v>2380</v>
      </c>
      <c r="B2733" t="s">
        <v>17</v>
      </c>
      <c r="C2733" t="s">
        <v>675</v>
      </c>
      <c r="E2733" s="22">
        <v>10881869.85</v>
      </c>
      <c r="F2733" s="22">
        <v>10976319.289999999</v>
      </c>
      <c r="G2733" s="22">
        <f t="shared" si="46"/>
        <v>-94449.439999999478</v>
      </c>
    </row>
    <row r="2734" spans="1:7" hidden="1" x14ac:dyDescent="0.25">
      <c r="A2734" t="s">
        <v>2381</v>
      </c>
      <c r="B2734" t="s">
        <v>13</v>
      </c>
      <c r="C2734" t="s">
        <v>1935</v>
      </c>
      <c r="E2734" s="22">
        <v>3316117.15</v>
      </c>
      <c r="F2734" s="22">
        <v>3364102.44</v>
      </c>
      <c r="G2734" s="22">
        <f t="shared" si="46"/>
        <v>-47985.290000000037</v>
      </c>
    </row>
    <row r="2735" spans="1:7" hidden="1" x14ac:dyDescent="0.25">
      <c r="A2735" t="s">
        <v>2382</v>
      </c>
      <c r="B2735" t="s">
        <v>13</v>
      </c>
      <c r="C2735" t="s">
        <v>834</v>
      </c>
      <c r="E2735" s="22">
        <v>499924.52</v>
      </c>
      <c r="F2735" s="22">
        <v>506837.44</v>
      </c>
      <c r="G2735" s="22">
        <f t="shared" si="46"/>
        <v>-6912.9199999999837</v>
      </c>
    </row>
    <row r="2736" spans="1:7" hidden="1" x14ac:dyDescent="0.25">
      <c r="A2736" t="s">
        <v>2383</v>
      </c>
      <c r="B2736" t="s">
        <v>13</v>
      </c>
      <c r="C2736" t="s">
        <v>836</v>
      </c>
      <c r="E2736" s="22">
        <v>348939.09</v>
      </c>
      <c r="F2736" s="22">
        <v>281564.18</v>
      </c>
      <c r="G2736" s="22">
        <f t="shared" si="46"/>
        <v>67374.910000000033</v>
      </c>
    </row>
    <row r="2737" spans="1:7" hidden="1" x14ac:dyDescent="0.25">
      <c r="A2737" t="s">
        <v>2384</v>
      </c>
      <c r="B2737" t="s">
        <v>13</v>
      </c>
      <c r="C2737" t="s">
        <v>838</v>
      </c>
      <c r="E2737" s="22">
        <v>247160.74</v>
      </c>
      <c r="F2737" s="22">
        <v>246235.5</v>
      </c>
      <c r="G2737" s="22">
        <f t="shared" si="46"/>
        <v>925.23999999999069</v>
      </c>
    </row>
    <row r="2738" spans="1:7" hidden="1" x14ac:dyDescent="0.25">
      <c r="A2738" t="s">
        <v>2554</v>
      </c>
      <c r="B2738" t="s">
        <v>13</v>
      </c>
      <c r="C2738" t="s">
        <v>839</v>
      </c>
      <c r="E2738" s="22">
        <v>148135.99</v>
      </c>
      <c r="F2738" s="22">
        <v>133088.20000000001</v>
      </c>
      <c r="G2738" s="22">
        <f t="shared" si="46"/>
        <v>15047.789999999979</v>
      </c>
    </row>
    <row r="2739" spans="1:7" hidden="1" x14ac:dyDescent="0.25">
      <c r="A2739" t="s">
        <v>2602</v>
      </c>
      <c r="B2739" t="s">
        <v>13</v>
      </c>
      <c r="C2739" t="s">
        <v>1998</v>
      </c>
      <c r="E2739" s="22">
        <v>140860.56</v>
      </c>
      <c r="F2739" s="22">
        <v>134846.85</v>
      </c>
      <c r="G2739" s="22">
        <f t="shared" si="46"/>
        <v>6013.7099999999919</v>
      </c>
    </row>
    <row r="2740" spans="1:7" hidden="1" x14ac:dyDescent="0.25">
      <c r="A2740" t="s">
        <v>2660</v>
      </c>
      <c r="B2740" t="s">
        <v>13</v>
      </c>
      <c r="C2740" t="s">
        <v>894</v>
      </c>
      <c r="E2740" s="22">
        <v>120148.32</v>
      </c>
      <c r="F2740" s="22">
        <v>131690.48000000001</v>
      </c>
      <c r="G2740" s="22">
        <f t="shared" si="46"/>
        <v>-11542.160000000003</v>
      </c>
    </row>
    <row r="2741" spans="1:7" hidden="1" x14ac:dyDescent="0.25">
      <c r="A2741" t="s">
        <v>2661</v>
      </c>
      <c r="B2741" t="s">
        <v>13</v>
      </c>
      <c r="C2741" t="s">
        <v>842</v>
      </c>
      <c r="E2741" s="22">
        <v>6060583.4800000004</v>
      </c>
      <c r="F2741" s="22">
        <v>6177954.2000000002</v>
      </c>
      <c r="G2741" s="22">
        <f t="shared" si="46"/>
        <v>-117370.71999999974</v>
      </c>
    </row>
    <row r="2742" spans="1:7" hidden="1" x14ac:dyDescent="0.25">
      <c r="A2742" t="s">
        <v>2385</v>
      </c>
      <c r="B2742" t="s">
        <v>17</v>
      </c>
      <c r="C2742" t="s">
        <v>3828</v>
      </c>
      <c r="E2742" s="22">
        <v>1525152.03</v>
      </c>
      <c r="F2742" s="22">
        <v>1525152.03</v>
      </c>
      <c r="G2742" s="22">
        <f t="shared" si="46"/>
        <v>0</v>
      </c>
    </row>
    <row r="2743" spans="1:7" hidden="1" x14ac:dyDescent="0.25">
      <c r="A2743" t="s">
        <v>2386</v>
      </c>
      <c r="B2743" t="s">
        <v>17</v>
      </c>
      <c r="C2743" t="s">
        <v>3797</v>
      </c>
      <c r="E2743" s="22">
        <v>104037.35</v>
      </c>
      <c r="F2743" s="22">
        <v>104037.35</v>
      </c>
      <c r="G2743" s="22">
        <f t="shared" si="46"/>
        <v>0</v>
      </c>
    </row>
    <row r="2744" spans="1:7" hidden="1" x14ac:dyDescent="0.25">
      <c r="A2744" t="s">
        <v>2387</v>
      </c>
      <c r="B2744" t="s">
        <v>17</v>
      </c>
      <c r="C2744" t="s">
        <v>644</v>
      </c>
      <c r="E2744" s="22">
        <v>-15969.82</v>
      </c>
      <c r="F2744" s="22">
        <v>-15969.82</v>
      </c>
      <c r="G2744" s="22">
        <f t="shared" si="46"/>
        <v>0</v>
      </c>
    </row>
    <row r="2745" spans="1:7" hidden="1" x14ac:dyDescent="0.25">
      <c r="A2745" t="s">
        <v>2388</v>
      </c>
      <c r="B2745" t="s">
        <v>13</v>
      </c>
      <c r="C2745" t="s">
        <v>644</v>
      </c>
      <c r="E2745" s="22">
        <v>-23908.83</v>
      </c>
      <c r="F2745" s="22">
        <v>-23908.83</v>
      </c>
      <c r="G2745" s="22">
        <f t="shared" si="46"/>
        <v>0</v>
      </c>
    </row>
    <row r="2746" spans="1:7" hidden="1" x14ac:dyDescent="0.25">
      <c r="A2746" t="s">
        <v>2389</v>
      </c>
      <c r="B2746" t="s">
        <v>13</v>
      </c>
      <c r="C2746" t="s">
        <v>671</v>
      </c>
      <c r="E2746" s="22">
        <v>2079.09</v>
      </c>
      <c r="F2746" s="22">
        <v>2079.09</v>
      </c>
      <c r="G2746" s="22">
        <f t="shared" si="46"/>
        <v>0</v>
      </c>
    </row>
    <row r="2747" spans="1:7" hidden="1" x14ac:dyDescent="0.25">
      <c r="A2747" t="s">
        <v>2390</v>
      </c>
      <c r="B2747" t="s">
        <v>13</v>
      </c>
      <c r="C2747" t="s">
        <v>673</v>
      </c>
      <c r="E2747" s="22">
        <v>5859.92</v>
      </c>
      <c r="F2747" s="22">
        <v>5859.92</v>
      </c>
      <c r="G2747" s="22">
        <f t="shared" si="46"/>
        <v>0</v>
      </c>
    </row>
    <row r="2748" spans="1:7" hidden="1" x14ac:dyDescent="0.25">
      <c r="A2748" t="s">
        <v>2391</v>
      </c>
      <c r="B2748" t="s">
        <v>17</v>
      </c>
      <c r="C2748" t="s">
        <v>676</v>
      </c>
      <c r="E2748" s="22">
        <v>368.67</v>
      </c>
      <c r="F2748" s="22">
        <v>368.67</v>
      </c>
      <c r="G2748" s="22">
        <f t="shared" si="46"/>
        <v>0</v>
      </c>
    </row>
    <row r="2749" spans="1:7" hidden="1" x14ac:dyDescent="0.25">
      <c r="A2749" t="s">
        <v>2392</v>
      </c>
      <c r="B2749" t="s">
        <v>13</v>
      </c>
      <c r="C2749" t="s">
        <v>677</v>
      </c>
      <c r="E2749" s="22">
        <v>443.88</v>
      </c>
      <c r="F2749" s="22">
        <v>443.88</v>
      </c>
      <c r="G2749" s="22">
        <f t="shared" si="46"/>
        <v>0</v>
      </c>
    </row>
    <row r="2750" spans="1:7" hidden="1" x14ac:dyDescent="0.25">
      <c r="A2750" t="s">
        <v>2393</v>
      </c>
      <c r="B2750" t="s">
        <v>13</v>
      </c>
      <c r="C2750" t="s">
        <v>678</v>
      </c>
      <c r="E2750" s="22">
        <v>-75.209999999999994</v>
      </c>
      <c r="F2750" s="22">
        <v>-75.209999999999994</v>
      </c>
      <c r="G2750" s="22">
        <f t="shared" si="46"/>
        <v>0</v>
      </c>
    </row>
    <row r="2751" spans="1:7" hidden="1" x14ac:dyDescent="0.25">
      <c r="A2751" t="s">
        <v>2394</v>
      </c>
      <c r="B2751" t="s">
        <v>17</v>
      </c>
      <c r="C2751" t="s">
        <v>681</v>
      </c>
      <c r="E2751" s="22">
        <v>119638.5</v>
      </c>
      <c r="F2751" s="22">
        <v>119638.5</v>
      </c>
      <c r="G2751" s="22">
        <f t="shared" si="46"/>
        <v>0</v>
      </c>
    </row>
    <row r="2752" spans="1:7" hidden="1" x14ac:dyDescent="0.25">
      <c r="A2752" t="s">
        <v>2395</v>
      </c>
      <c r="B2752" t="s">
        <v>13</v>
      </c>
      <c r="C2752" t="s">
        <v>681</v>
      </c>
      <c r="E2752" s="22">
        <v>119638.5</v>
      </c>
      <c r="F2752" s="22">
        <v>119638.5</v>
      </c>
      <c r="G2752" s="22">
        <f t="shared" si="46"/>
        <v>0</v>
      </c>
    </row>
    <row r="2753" spans="1:7" hidden="1" x14ac:dyDescent="0.25">
      <c r="A2753" t="s">
        <v>2396</v>
      </c>
      <c r="B2753" t="s">
        <v>17</v>
      </c>
      <c r="C2753" t="s">
        <v>3825</v>
      </c>
      <c r="E2753" s="22">
        <v>1421114.68</v>
      </c>
      <c r="F2753" s="22">
        <v>1421114.68</v>
      </c>
      <c r="G2753" s="22">
        <f t="shared" si="46"/>
        <v>0</v>
      </c>
    </row>
    <row r="2754" spans="1:7" hidden="1" x14ac:dyDescent="0.25">
      <c r="A2754" t="s">
        <v>2397</v>
      </c>
      <c r="B2754" t="s">
        <v>17</v>
      </c>
      <c r="C2754" t="s">
        <v>644</v>
      </c>
      <c r="E2754" s="22">
        <v>1132770.68</v>
      </c>
      <c r="F2754" s="22">
        <v>1132770.68</v>
      </c>
      <c r="G2754" s="22">
        <f t="shared" si="46"/>
        <v>0</v>
      </c>
    </row>
    <row r="2755" spans="1:7" hidden="1" x14ac:dyDescent="0.25">
      <c r="A2755" t="s">
        <v>2398</v>
      </c>
      <c r="B2755" t="s">
        <v>13</v>
      </c>
      <c r="C2755" t="s">
        <v>644</v>
      </c>
      <c r="E2755" s="22">
        <v>1076467.46</v>
      </c>
      <c r="F2755" s="22">
        <v>1076467.46</v>
      </c>
      <c r="G2755" s="22">
        <f t="shared" si="46"/>
        <v>0</v>
      </c>
    </row>
    <row r="2756" spans="1:7" hidden="1" x14ac:dyDescent="0.25">
      <c r="A2756" t="s">
        <v>2399</v>
      </c>
      <c r="B2756" t="s">
        <v>13</v>
      </c>
      <c r="C2756" t="s">
        <v>671</v>
      </c>
      <c r="E2756" s="22">
        <v>64119</v>
      </c>
      <c r="F2756" s="22">
        <v>64119</v>
      </c>
      <c r="G2756" s="22">
        <f t="shared" si="46"/>
        <v>0</v>
      </c>
    </row>
    <row r="2757" spans="1:7" hidden="1" x14ac:dyDescent="0.25">
      <c r="A2757" t="s">
        <v>2400</v>
      </c>
      <c r="B2757" t="s">
        <v>13</v>
      </c>
      <c r="C2757" t="s">
        <v>673</v>
      </c>
      <c r="E2757" s="22">
        <v>-7814.98</v>
      </c>
      <c r="F2757" s="22">
        <v>-7814.98</v>
      </c>
      <c r="G2757" s="22">
        <f t="shared" si="46"/>
        <v>0</v>
      </c>
    </row>
    <row r="2758" spans="1:7" hidden="1" x14ac:dyDescent="0.25">
      <c r="A2758" t="s">
        <v>2825</v>
      </c>
      <c r="B2758" t="s">
        <v>13</v>
      </c>
      <c r="C2758" t="s">
        <v>675</v>
      </c>
      <c r="E2758" s="22">
        <v>-0.8</v>
      </c>
      <c r="F2758" s="22">
        <v>-0.8</v>
      </c>
      <c r="G2758" s="22">
        <f t="shared" si="46"/>
        <v>0</v>
      </c>
    </row>
    <row r="2759" spans="1:7" hidden="1" x14ac:dyDescent="0.25">
      <c r="A2759" t="s">
        <v>2401</v>
      </c>
      <c r="B2759" t="s">
        <v>17</v>
      </c>
      <c r="C2759" t="s">
        <v>676</v>
      </c>
      <c r="E2759" s="22">
        <v>28315.78</v>
      </c>
      <c r="F2759" s="22">
        <v>28315.78</v>
      </c>
      <c r="G2759" s="22">
        <f t="shared" si="46"/>
        <v>0</v>
      </c>
    </row>
    <row r="2760" spans="1:7" hidden="1" x14ac:dyDescent="0.25">
      <c r="A2760" t="s">
        <v>2402</v>
      </c>
      <c r="B2760" t="s">
        <v>13</v>
      </c>
      <c r="C2760" t="s">
        <v>677</v>
      </c>
      <c r="E2760" s="22">
        <v>24472.78</v>
      </c>
      <c r="F2760" s="22">
        <v>24472.78</v>
      </c>
      <c r="G2760" s="22">
        <f t="shared" si="46"/>
        <v>0</v>
      </c>
    </row>
    <row r="2761" spans="1:7" hidden="1" x14ac:dyDescent="0.25">
      <c r="A2761" t="s">
        <v>2403</v>
      </c>
      <c r="B2761" t="s">
        <v>13</v>
      </c>
      <c r="C2761" t="s">
        <v>678</v>
      </c>
      <c r="E2761" s="22">
        <v>3843</v>
      </c>
      <c r="F2761" s="22">
        <v>3843</v>
      </c>
      <c r="G2761" s="22">
        <f t="shared" ref="G2761:G2824" si="47">+E2761-F2761</f>
        <v>0</v>
      </c>
    </row>
    <row r="2762" spans="1:7" hidden="1" x14ac:dyDescent="0.25">
      <c r="A2762" t="s">
        <v>2404</v>
      </c>
      <c r="B2762" t="s">
        <v>17</v>
      </c>
      <c r="C2762" t="s">
        <v>681</v>
      </c>
      <c r="E2762" s="22">
        <v>260028.22</v>
      </c>
      <c r="F2762" s="22">
        <v>260028.22</v>
      </c>
      <c r="G2762" s="22">
        <f t="shared" si="47"/>
        <v>0</v>
      </c>
    </row>
    <row r="2763" spans="1:7" hidden="1" x14ac:dyDescent="0.25">
      <c r="A2763" t="s">
        <v>2405</v>
      </c>
      <c r="B2763" t="s">
        <v>13</v>
      </c>
      <c r="C2763" t="s">
        <v>681</v>
      </c>
      <c r="E2763" s="22">
        <v>260028.22</v>
      </c>
      <c r="F2763" s="22">
        <v>260028.22</v>
      </c>
      <c r="G2763" s="22">
        <f t="shared" si="47"/>
        <v>0</v>
      </c>
    </row>
    <row r="2764" spans="1:7" hidden="1" x14ac:dyDescent="0.25">
      <c r="A2764" t="s">
        <v>2406</v>
      </c>
      <c r="B2764" t="s">
        <v>17</v>
      </c>
      <c r="C2764" t="s">
        <v>2035</v>
      </c>
      <c r="E2764" s="22">
        <v>262534.92</v>
      </c>
      <c r="F2764" s="22">
        <v>262534.92</v>
      </c>
      <c r="G2764" s="22">
        <f t="shared" si="47"/>
        <v>0</v>
      </c>
    </row>
    <row r="2765" spans="1:7" hidden="1" x14ac:dyDescent="0.25">
      <c r="A2765" t="s">
        <v>2407</v>
      </c>
      <c r="B2765" t="s">
        <v>17</v>
      </c>
      <c r="C2765" t="s">
        <v>3663</v>
      </c>
      <c r="E2765" s="22">
        <v>21736.58</v>
      </c>
      <c r="F2765" s="22">
        <v>21736.58</v>
      </c>
      <c r="G2765" s="22">
        <f t="shared" si="47"/>
        <v>0</v>
      </c>
    </row>
    <row r="2766" spans="1:7" hidden="1" x14ac:dyDescent="0.25">
      <c r="A2766" t="s">
        <v>2408</v>
      </c>
      <c r="B2766" t="s">
        <v>17</v>
      </c>
      <c r="C2766" t="s">
        <v>644</v>
      </c>
      <c r="E2766" s="22">
        <v>17957.240000000002</v>
      </c>
      <c r="F2766" s="22">
        <v>17957.240000000002</v>
      </c>
      <c r="G2766" s="22">
        <f t="shared" si="47"/>
        <v>0</v>
      </c>
    </row>
    <row r="2767" spans="1:7" hidden="1" x14ac:dyDescent="0.25">
      <c r="A2767" t="s">
        <v>2409</v>
      </c>
      <c r="B2767" t="s">
        <v>13</v>
      </c>
      <c r="C2767" t="s">
        <v>644</v>
      </c>
      <c r="E2767" s="22">
        <v>6341.79</v>
      </c>
      <c r="F2767" s="22">
        <v>6341.79</v>
      </c>
      <c r="G2767" s="22">
        <f t="shared" si="47"/>
        <v>0</v>
      </c>
    </row>
    <row r="2768" spans="1:7" hidden="1" x14ac:dyDescent="0.25">
      <c r="A2768" t="s">
        <v>2410</v>
      </c>
      <c r="B2768" t="s">
        <v>13</v>
      </c>
      <c r="C2768" t="s">
        <v>671</v>
      </c>
      <c r="E2768" s="22">
        <v>1530.54</v>
      </c>
      <c r="F2768" s="22">
        <v>1530.54</v>
      </c>
      <c r="G2768" s="22">
        <f t="shared" si="47"/>
        <v>0</v>
      </c>
    </row>
    <row r="2769" spans="1:7" hidden="1" x14ac:dyDescent="0.25">
      <c r="A2769" t="s">
        <v>2411</v>
      </c>
      <c r="B2769" t="s">
        <v>13</v>
      </c>
      <c r="C2769" t="s">
        <v>673</v>
      </c>
      <c r="E2769" s="22">
        <v>10084.91</v>
      </c>
      <c r="F2769" s="22">
        <v>10084.91</v>
      </c>
      <c r="G2769" s="22">
        <f t="shared" si="47"/>
        <v>0</v>
      </c>
    </row>
    <row r="2770" spans="1:7" hidden="1" x14ac:dyDescent="0.25">
      <c r="A2770" t="s">
        <v>2412</v>
      </c>
      <c r="B2770" t="s">
        <v>17</v>
      </c>
      <c r="C2770" t="s">
        <v>676</v>
      </c>
      <c r="E2770" s="22">
        <v>82.99</v>
      </c>
      <c r="F2770" s="22">
        <v>82.99</v>
      </c>
      <c r="G2770" s="22">
        <f t="shared" si="47"/>
        <v>0</v>
      </c>
    </row>
    <row r="2771" spans="1:7" hidden="1" x14ac:dyDescent="0.25">
      <c r="A2771" t="s">
        <v>2413</v>
      </c>
      <c r="B2771" t="s">
        <v>13</v>
      </c>
      <c r="C2771" t="s">
        <v>1908</v>
      </c>
      <c r="E2771" s="22">
        <v>82.99</v>
      </c>
      <c r="F2771" s="22">
        <v>82.99</v>
      </c>
      <c r="G2771" s="22">
        <f t="shared" si="47"/>
        <v>0</v>
      </c>
    </row>
    <row r="2772" spans="1:7" hidden="1" x14ac:dyDescent="0.25">
      <c r="A2772" t="s">
        <v>2414</v>
      </c>
      <c r="B2772" t="s">
        <v>17</v>
      </c>
      <c r="C2772" t="s">
        <v>681</v>
      </c>
      <c r="E2772" s="22">
        <v>3696.35</v>
      </c>
      <c r="F2772" s="22">
        <v>3696.35</v>
      </c>
      <c r="G2772" s="22">
        <f t="shared" si="47"/>
        <v>0</v>
      </c>
    </row>
    <row r="2773" spans="1:7" hidden="1" x14ac:dyDescent="0.25">
      <c r="A2773" t="s">
        <v>2415</v>
      </c>
      <c r="B2773" t="s">
        <v>13</v>
      </c>
      <c r="C2773" t="s">
        <v>681</v>
      </c>
      <c r="E2773" s="22">
        <v>3696.35</v>
      </c>
      <c r="F2773" s="22">
        <v>3696.35</v>
      </c>
      <c r="G2773" s="22">
        <f t="shared" si="47"/>
        <v>0</v>
      </c>
    </row>
    <row r="2774" spans="1:7" hidden="1" x14ac:dyDescent="0.25">
      <c r="A2774" t="s">
        <v>2416</v>
      </c>
      <c r="B2774" t="s">
        <v>17</v>
      </c>
      <c r="C2774" t="s">
        <v>3664</v>
      </c>
      <c r="E2774" s="22">
        <v>240798.34</v>
      </c>
      <c r="F2774" s="22">
        <v>240798.34</v>
      </c>
      <c r="G2774" s="22">
        <f t="shared" si="47"/>
        <v>0</v>
      </c>
    </row>
    <row r="2775" spans="1:7" hidden="1" x14ac:dyDescent="0.25">
      <c r="A2775" t="s">
        <v>2417</v>
      </c>
      <c r="B2775" t="s">
        <v>17</v>
      </c>
      <c r="C2775" t="s">
        <v>644</v>
      </c>
      <c r="E2775" s="22">
        <v>232802.53</v>
      </c>
      <c r="F2775" s="22">
        <v>232802.53</v>
      </c>
      <c r="G2775" s="22">
        <f t="shared" si="47"/>
        <v>0</v>
      </c>
    </row>
    <row r="2776" spans="1:7" hidden="1" x14ac:dyDescent="0.25">
      <c r="A2776" t="s">
        <v>2418</v>
      </c>
      <c r="B2776" t="s">
        <v>13</v>
      </c>
      <c r="C2776" t="s">
        <v>644</v>
      </c>
      <c r="E2776" s="22">
        <v>184154.23999999999</v>
      </c>
      <c r="F2776" s="22">
        <v>184154.23999999999</v>
      </c>
      <c r="G2776" s="22">
        <f t="shared" si="47"/>
        <v>0</v>
      </c>
    </row>
    <row r="2777" spans="1:7" hidden="1" x14ac:dyDescent="0.25">
      <c r="A2777" t="s">
        <v>2419</v>
      </c>
      <c r="B2777" t="s">
        <v>13</v>
      </c>
      <c r="C2777" t="s">
        <v>671</v>
      </c>
      <c r="E2777" s="22">
        <v>48779.63</v>
      </c>
      <c r="F2777" s="22">
        <v>48779.63</v>
      </c>
      <c r="G2777" s="22">
        <f t="shared" si="47"/>
        <v>0</v>
      </c>
    </row>
    <row r="2778" spans="1:7" hidden="1" x14ac:dyDescent="0.25">
      <c r="A2778" t="s">
        <v>2826</v>
      </c>
      <c r="B2778" t="s">
        <v>13</v>
      </c>
      <c r="C2778" t="s">
        <v>675</v>
      </c>
      <c r="E2778" s="22">
        <v>-131.34</v>
      </c>
      <c r="F2778" s="22">
        <v>-131.34</v>
      </c>
      <c r="G2778" s="22">
        <f t="shared" si="47"/>
        <v>0</v>
      </c>
    </row>
    <row r="2779" spans="1:7" hidden="1" x14ac:dyDescent="0.25">
      <c r="A2779" t="s">
        <v>2420</v>
      </c>
      <c r="B2779" t="s">
        <v>17</v>
      </c>
      <c r="C2779" t="s">
        <v>676</v>
      </c>
      <c r="E2779" s="22">
        <v>1309.3699999999999</v>
      </c>
      <c r="F2779" s="22">
        <v>1309.3699999999999</v>
      </c>
      <c r="G2779" s="22">
        <f t="shared" si="47"/>
        <v>0</v>
      </c>
    </row>
    <row r="2780" spans="1:7" hidden="1" x14ac:dyDescent="0.25">
      <c r="A2780" t="s">
        <v>2421</v>
      </c>
      <c r="B2780" t="s">
        <v>13</v>
      </c>
      <c r="C2780" t="s">
        <v>1908</v>
      </c>
      <c r="E2780" s="22">
        <v>1309.3699999999999</v>
      </c>
      <c r="F2780" s="22">
        <v>1309.3699999999999</v>
      </c>
      <c r="G2780" s="22">
        <f t="shared" si="47"/>
        <v>0</v>
      </c>
    </row>
    <row r="2781" spans="1:7" hidden="1" x14ac:dyDescent="0.25">
      <c r="A2781" t="s">
        <v>2422</v>
      </c>
      <c r="B2781" t="s">
        <v>17</v>
      </c>
      <c r="C2781" t="s">
        <v>681</v>
      </c>
      <c r="E2781" s="22">
        <v>6686.44</v>
      </c>
      <c r="F2781" s="22">
        <v>6686.44</v>
      </c>
      <c r="G2781" s="22">
        <f t="shared" si="47"/>
        <v>0</v>
      </c>
    </row>
    <row r="2782" spans="1:7" hidden="1" x14ac:dyDescent="0.25">
      <c r="A2782" t="s">
        <v>2423</v>
      </c>
      <c r="B2782" t="s">
        <v>13</v>
      </c>
      <c r="C2782" t="s">
        <v>681</v>
      </c>
      <c r="E2782" s="22">
        <v>6686.44</v>
      </c>
      <c r="F2782" s="22">
        <v>6686.44</v>
      </c>
      <c r="G2782" s="22">
        <f t="shared" si="47"/>
        <v>0</v>
      </c>
    </row>
    <row r="2783" spans="1:7" hidden="1" x14ac:dyDescent="0.25">
      <c r="A2783" t="s">
        <v>2424</v>
      </c>
      <c r="B2783" t="s">
        <v>17</v>
      </c>
      <c r="C2783" t="s">
        <v>2054</v>
      </c>
      <c r="E2783" s="22">
        <v>7212.27</v>
      </c>
      <c r="F2783" s="22">
        <v>8349.64</v>
      </c>
      <c r="G2783" s="22">
        <f t="shared" si="47"/>
        <v>-1137.369999999999</v>
      </c>
    </row>
    <row r="2784" spans="1:7" hidden="1" x14ac:dyDescent="0.25">
      <c r="A2784" t="s">
        <v>2425</v>
      </c>
      <c r="B2784" t="s">
        <v>17</v>
      </c>
      <c r="C2784" t="s">
        <v>2056</v>
      </c>
      <c r="E2784" s="22">
        <v>7212.27</v>
      </c>
      <c r="F2784" s="22">
        <v>8349.64</v>
      </c>
      <c r="G2784" s="22">
        <f t="shared" si="47"/>
        <v>-1137.369999999999</v>
      </c>
    </row>
    <row r="2785" spans="1:7" hidden="1" x14ac:dyDescent="0.25">
      <c r="A2785" t="s">
        <v>2426</v>
      </c>
      <c r="B2785" t="s">
        <v>17</v>
      </c>
      <c r="C2785" t="s">
        <v>2058</v>
      </c>
      <c r="E2785" s="22">
        <v>7212.27</v>
      </c>
      <c r="F2785" s="22">
        <v>8349.64</v>
      </c>
      <c r="G2785" s="22">
        <f t="shared" si="47"/>
        <v>-1137.369999999999</v>
      </c>
    </row>
    <row r="2786" spans="1:7" hidden="1" x14ac:dyDescent="0.25">
      <c r="A2786" t="s">
        <v>2427</v>
      </c>
      <c r="B2786" t="s">
        <v>13</v>
      </c>
      <c r="C2786" t="s">
        <v>2060</v>
      </c>
      <c r="E2786" s="22">
        <v>133.51</v>
      </c>
      <c r="F2786" s="22">
        <v>133.51</v>
      </c>
      <c r="G2786" s="22">
        <f t="shared" si="47"/>
        <v>0</v>
      </c>
    </row>
    <row r="2787" spans="1:7" hidden="1" x14ac:dyDescent="0.25">
      <c r="A2787" t="s">
        <v>2428</v>
      </c>
      <c r="B2787" t="s">
        <v>13</v>
      </c>
      <c r="C2787" t="s">
        <v>2062</v>
      </c>
      <c r="E2787" s="22">
        <v>3404.27</v>
      </c>
      <c r="F2787" s="22">
        <v>3423.02</v>
      </c>
      <c r="G2787" s="22">
        <f t="shared" si="47"/>
        <v>-18.75</v>
      </c>
    </row>
    <row r="2788" spans="1:7" hidden="1" x14ac:dyDescent="0.25">
      <c r="A2788" t="s">
        <v>2429</v>
      </c>
      <c r="B2788" t="s">
        <v>13</v>
      </c>
      <c r="C2788" t="s">
        <v>2064</v>
      </c>
      <c r="E2788" s="22">
        <v>0.35</v>
      </c>
      <c r="F2788" s="22">
        <v>0.35</v>
      </c>
      <c r="G2788" s="22">
        <f t="shared" si="47"/>
        <v>0</v>
      </c>
    </row>
    <row r="2789" spans="1:7" hidden="1" x14ac:dyDescent="0.25">
      <c r="A2789" t="s">
        <v>2430</v>
      </c>
      <c r="B2789" t="s">
        <v>13</v>
      </c>
      <c r="C2789" t="s">
        <v>2066</v>
      </c>
      <c r="E2789" s="22">
        <v>3674.14</v>
      </c>
      <c r="F2789" s="22">
        <v>4792.76</v>
      </c>
      <c r="G2789" s="22">
        <f t="shared" si="47"/>
        <v>-1118.6200000000003</v>
      </c>
    </row>
    <row r="2790" spans="1:7" hidden="1" x14ac:dyDescent="0.25">
      <c r="A2790" t="s">
        <v>2431</v>
      </c>
      <c r="B2790" t="s">
        <v>17</v>
      </c>
      <c r="C2790" t="s">
        <v>2068</v>
      </c>
      <c r="E2790" s="22">
        <v>864529.69</v>
      </c>
      <c r="F2790" s="22">
        <v>864529.69</v>
      </c>
      <c r="G2790" s="22">
        <f t="shared" si="47"/>
        <v>0</v>
      </c>
    </row>
    <row r="2791" spans="1:7" hidden="1" x14ac:dyDescent="0.25">
      <c r="A2791" t="s">
        <v>2432</v>
      </c>
      <c r="B2791" t="s">
        <v>17</v>
      </c>
      <c r="C2791" t="s">
        <v>2068</v>
      </c>
      <c r="E2791" s="22">
        <v>864529.69</v>
      </c>
      <c r="F2791" s="22">
        <v>864529.69</v>
      </c>
      <c r="G2791" s="22">
        <f t="shared" si="47"/>
        <v>0</v>
      </c>
    </row>
    <row r="2792" spans="1:7" hidden="1" x14ac:dyDescent="0.25">
      <c r="A2792" t="s">
        <v>2433</v>
      </c>
      <c r="B2792" t="s">
        <v>17</v>
      </c>
      <c r="C2792" t="s">
        <v>2068</v>
      </c>
      <c r="E2792" s="22">
        <v>864529.69</v>
      </c>
      <c r="F2792" s="22">
        <v>864529.69</v>
      </c>
      <c r="G2792" s="22">
        <f t="shared" si="47"/>
        <v>0</v>
      </c>
    </row>
    <row r="2793" spans="1:7" hidden="1" x14ac:dyDescent="0.25">
      <c r="A2793" t="s">
        <v>2434</v>
      </c>
      <c r="B2793" t="s">
        <v>13</v>
      </c>
      <c r="C2793" t="s">
        <v>2068</v>
      </c>
      <c r="E2793" s="22">
        <v>864529.69</v>
      </c>
      <c r="F2793" s="22">
        <v>864529.69</v>
      </c>
      <c r="G2793" s="22">
        <f t="shared" si="47"/>
        <v>0</v>
      </c>
    </row>
    <row r="2794" spans="1:7" hidden="1" x14ac:dyDescent="0.25">
      <c r="A2794" t="s">
        <v>2435</v>
      </c>
      <c r="B2794" t="s">
        <v>17</v>
      </c>
      <c r="C2794" t="s">
        <v>2073</v>
      </c>
      <c r="E2794" s="22">
        <v>-11406.1</v>
      </c>
      <c r="F2794" s="22">
        <v>-11406.1</v>
      </c>
      <c r="G2794" s="22">
        <f t="shared" si="47"/>
        <v>0</v>
      </c>
    </row>
    <row r="2795" spans="1:7" hidden="1" x14ac:dyDescent="0.25">
      <c r="A2795" t="s">
        <v>2436</v>
      </c>
      <c r="B2795" t="s">
        <v>17</v>
      </c>
      <c r="C2795" t="s">
        <v>2075</v>
      </c>
      <c r="E2795" s="22">
        <v>-11406.1</v>
      </c>
      <c r="F2795" s="22">
        <v>-11406.1</v>
      </c>
      <c r="G2795" s="22">
        <f t="shared" si="47"/>
        <v>0</v>
      </c>
    </row>
    <row r="2796" spans="1:7" hidden="1" x14ac:dyDescent="0.25">
      <c r="A2796" t="s">
        <v>2437</v>
      </c>
      <c r="B2796" t="s">
        <v>17</v>
      </c>
      <c r="C2796" t="s">
        <v>2438</v>
      </c>
      <c r="E2796" s="22">
        <v>-11406.1</v>
      </c>
      <c r="F2796" s="22">
        <v>-11406.1</v>
      </c>
      <c r="G2796" s="22">
        <f t="shared" si="47"/>
        <v>0</v>
      </c>
    </row>
    <row r="2797" spans="1:7" hidden="1" x14ac:dyDescent="0.25">
      <c r="A2797" t="s">
        <v>2439</v>
      </c>
      <c r="B2797" t="s">
        <v>13</v>
      </c>
      <c r="C2797" t="s">
        <v>2440</v>
      </c>
      <c r="E2797" s="22">
        <v>-11406.1</v>
      </c>
      <c r="F2797" s="22">
        <v>-11406.1</v>
      </c>
      <c r="G2797" s="22">
        <f t="shared" si="47"/>
        <v>0</v>
      </c>
    </row>
    <row r="2798" spans="1:7" hidden="1" x14ac:dyDescent="0.25">
      <c r="A2798" t="s">
        <v>542</v>
      </c>
      <c r="B2798" t="s">
        <v>17</v>
      </c>
      <c r="C2798" t="s">
        <v>3829</v>
      </c>
      <c r="E2798" s="22">
        <v>113658306.17</v>
      </c>
      <c r="F2798" s="22">
        <v>120976905.84</v>
      </c>
      <c r="G2798" s="22">
        <f t="shared" si="47"/>
        <v>-7318599.6700000018</v>
      </c>
    </row>
    <row r="2799" spans="1:7" hidden="1" x14ac:dyDescent="0.25">
      <c r="A2799" t="s">
        <v>543</v>
      </c>
      <c r="B2799" t="s">
        <v>17</v>
      </c>
      <c r="C2799" t="s">
        <v>3666</v>
      </c>
      <c r="E2799" s="22">
        <v>52860102.600000001</v>
      </c>
      <c r="F2799" s="22">
        <v>51331235.609999999</v>
      </c>
      <c r="G2799" s="22">
        <f t="shared" si="47"/>
        <v>1528866.9900000021</v>
      </c>
    </row>
    <row r="2800" spans="1:7" hidden="1" x14ac:dyDescent="0.25">
      <c r="A2800" t="s">
        <v>544</v>
      </c>
      <c r="B2800" t="s">
        <v>17</v>
      </c>
      <c r="C2800" t="s">
        <v>3666</v>
      </c>
      <c r="E2800" s="22">
        <v>52860102.600000001</v>
      </c>
      <c r="F2800" s="22">
        <v>51331235.609999999</v>
      </c>
      <c r="G2800" s="22">
        <f t="shared" si="47"/>
        <v>1528866.9900000021</v>
      </c>
    </row>
    <row r="2801" spans="1:7" hidden="1" x14ac:dyDescent="0.25">
      <c r="A2801" t="s">
        <v>545</v>
      </c>
      <c r="B2801" t="s">
        <v>17</v>
      </c>
      <c r="C2801" t="s">
        <v>516</v>
      </c>
      <c r="E2801" s="22">
        <v>17041.900000000001</v>
      </c>
      <c r="F2801" s="22">
        <v>23460.21</v>
      </c>
      <c r="G2801" s="22">
        <f t="shared" si="47"/>
        <v>-6418.3099999999977</v>
      </c>
    </row>
    <row r="2802" spans="1:7" hidden="1" x14ac:dyDescent="0.25">
      <c r="A2802" t="s">
        <v>546</v>
      </c>
      <c r="B2802" t="s">
        <v>17</v>
      </c>
      <c r="C2802" t="s">
        <v>518</v>
      </c>
      <c r="E2802" s="22">
        <v>17041.900000000001</v>
      </c>
      <c r="F2802" s="22">
        <v>23460.21</v>
      </c>
      <c r="G2802" s="22">
        <f t="shared" si="47"/>
        <v>-6418.3099999999977</v>
      </c>
    </row>
    <row r="2803" spans="1:7" hidden="1" x14ac:dyDescent="0.25">
      <c r="A2803" t="s">
        <v>547</v>
      </c>
      <c r="B2803" t="s">
        <v>17</v>
      </c>
      <c r="C2803" t="s">
        <v>73</v>
      </c>
      <c r="E2803" s="22">
        <v>17041.900000000001</v>
      </c>
      <c r="F2803" s="22">
        <v>23460.21</v>
      </c>
      <c r="G2803" s="22">
        <f t="shared" si="47"/>
        <v>-6418.3099999999977</v>
      </c>
    </row>
    <row r="2804" spans="1:7" hidden="1" x14ac:dyDescent="0.25">
      <c r="A2804" t="s">
        <v>2441</v>
      </c>
      <c r="B2804" t="s">
        <v>17</v>
      </c>
      <c r="C2804" t="s">
        <v>2078</v>
      </c>
      <c r="E2804" s="22">
        <v>17041.900000000001</v>
      </c>
      <c r="F2804" s="22">
        <v>23460.21</v>
      </c>
      <c r="G2804" s="22">
        <f t="shared" si="47"/>
        <v>-6418.3099999999977</v>
      </c>
    </row>
    <row r="2805" spans="1:7" hidden="1" x14ac:dyDescent="0.25">
      <c r="A2805" t="s">
        <v>2442</v>
      </c>
      <c r="B2805" t="s">
        <v>17</v>
      </c>
      <c r="C2805" t="s">
        <v>2078</v>
      </c>
      <c r="E2805" s="22">
        <v>17041.900000000001</v>
      </c>
      <c r="F2805" s="22">
        <v>23460.21</v>
      </c>
      <c r="G2805" s="22">
        <f t="shared" si="47"/>
        <v>-6418.3099999999977</v>
      </c>
    </row>
    <row r="2806" spans="1:7" hidden="1" x14ac:dyDescent="0.25">
      <c r="A2806" t="s">
        <v>2443</v>
      </c>
      <c r="B2806" t="s">
        <v>17</v>
      </c>
      <c r="C2806" t="s">
        <v>2078</v>
      </c>
      <c r="E2806" s="22">
        <v>17041.900000000001</v>
      </c>
      <c r="F2806" s="22">
        <v>23460.21</v>
      </c>
      <c r="G2806" s="22">
        <f t="shared" si="47"/>
        <v>-6418.3099999999977</v>
      </c>
    </row>
    <row r="2807" spans="1:7" hidden="1" x14ac:dyDescent="0.25">
      <c r="A2807" t="s">
        <v>2444</v>
      </c>
      <c r="B2807" t="s">
        <v>13</v>
      </c>
      <c r="C2807" t="s">
        <v>2082</v>
      </c>
      <c r="E2807" s="22">
        <v>13521.08</v>
      </c>
      <c r="F2807" s="22">
        <v>13723.07</v>
      </c>
      <c r="G2807" s="22">
        <f t="shared" si="47"/>
        <v>-201.98999999999978</v>
      </c>
    </row>
    <row r="2808" spans="1:7" hidden="1" x14ac:dyDescent="0.25">
      <c r="A2808" t="s">
        <v>2445</v>
      </c>
      <c r="B2808" t="s">
        <v>13</v>
      </c>
      <c r="C2808" t="s">
        <v>2084</v>
      </c>
      <c r="E2808" s="22">
        <v>3520.82</v>
      </c>
      <c r="F2808" s="22">
        <v>9737.14</v>
      </c>
      <c r="G2808" s="22">
        <f t="shared" si="47"/>
        <v>-6216.32</v>
      </c>
    </row>
    <row r="2809" spans="1:7" hidden="1" x14ac:dyDescent="0.25">
      <c r="A2809" t="s">
        <v>548</v>
      </c>
      <c r="B2809" t="s">
        <v>17</v>
      </c>
      <c r="C2809" t="s">
        <v>521</v>
      </c>
      <c r="E2809" s="22">
        <v>52843060.700000003</v>
      </c>
      <c r="F2809" s="22">
        <v>51307775.399999999</v>
      </c>
      <c r="G2809" s="22">
        <f t="shared" si="47"/>
        <v>1535285.3000000045</v>
      </c>
    </row>
    <row r="2810" spans="1:7" hidden="1" x14ac:dyDescent="0.25">
      <c r="A2810" t="s">
        <v>549</v>
      </c>
      <c r="B2810" t="s">
        <v>17</v>
      </c>
      <c r="C2810" t="s">
        <v>523</v>
      </c>
      <c r="E2810" s="22">
        <v>52843060.700000003</v>
      </c>
      <c r="F2810" s="22">
        <v>51307775.399999999</v>
      </c>
      <c r="G2810" s="22">
        <f t="shared" si="47"/>
        <v>1535285.3000000045</v>
      </c>
    </row>
    <row r="2811" spans="1:7" hidden="1" x14ac:dyDescent="0.25">
      <c r="A2811" t="s">
        <v>550</v>
      </c>
      <c r="B2811" t="s">
        <v>17</v>
      </c>
      <c r="C2811" t="s">
        <v>73</v>
      </c>
      <c r="E2811" s="22">
        <v>52843060.700000003</v>
      </c>
      <c r="F2811" s="22">
        <v>51307775.399999999</v>
      </c>
      <c r="G2811" s="22">
        <f t="shared" si="47"/>
        <v>1535285.3000000045</v>
      </c>
    </row>
    <row r="2812" spans="1:7" hidden="1" x14ac:dyDescent="0.25">
      <c r="A2812" t="s">
        <v>2446</v>
      </c>
      <c r="B2812" t="s">
        <v>17</v>
      </c>
      <c r="C2812" t="s">
        <v>1407</v>
      </c>
      <c r="E2812" s="22">
        <v>4797509.49</v>
      </c>
      <c r="F2812" s="22">
        <v>4690644</v>
      </c>
      <c r="G2812" s="22">
        <f t="shared" si="47"/>
        <v>106865.49000000022</v>
      </c>
    </row>
    <row r="2813" spans="1:7" hidden="1" x14ac:dyDescent="0.25">
      <c r="A2813" t="s">
        <v>2447</v>
      </c>
      <c r="B2813" t="s">
        <v>17</v>
      </c>
      <c r="C2813" t="s">
        <v>642</v>
      </c>
      <c r="E2813" s="22">
        <v>4797509.49</v>
      </c>
      <c r="F2813" s="22">
        <v>4690644</v>
      </c>
      <c r="G2813" s="22">
        <f t="shared" si="47"/>
        <v>106865.49000000022</v>
      </c>
    </row>
    <row r="2814" spans="1:7" hidden="1" x14ac:dyDescent="0.25">
      <c r="A2814" t="s">
        <v>2448</v>
      </c>
      <c r="B2814" t="s">
        <v>17</v>
      </c>
      <c r="C2814" t="s">
        <v>644</v>
      </c>
      <c r="E2814" s="22">
        <v>4797509.49</v>
      </c>
      <c r="F2814" s="22">
        <v>4690644</v>
      </c>
      <c r="G2814" s="22">
        <f t="shared" si="47"/>
        <v>106865.49000000022</v>
      </c>
    </row>
    <row r="2815" spans="1:7" hidden="1" x14ac:dyDescent="0.25">
      <c r="A2815" t="s">
        <v>2449</v>
      </c>
      <c r="B2815" t="s">
        <v>13</v>
      </c>
      <c r="C2815" t="s">
        <v>644</v>
      </c>
      <c r="E2815" s="22">
        <v>4797509.49</v>
      </c>
      <c r="F2815" s="22">
        <v>4690644</v>
      </c>
      <c r="G2815" s="22">
        <f t="shared" si="47"/>
        <v>106865.49000000022</v>
      </c>
    </row>
    <row r="2816" spans="1:7" hidden="1" x14ac:dyDescent="0.25">
      <c r="A2816" t="s">
        <v>2450</v>
      </c>
      <c r="B2816" t="s">
        <v>17</v>
      </c>
      <c r="C2816" t="s">
        <v>1182</v>
      </c>
      <c r="E2816" s="22">
        <v>48045551.210000001</v>
      </c>
      <c r="F2816" s="22">
        <v>46617131.399999999</v>
      </c>
      <c r="G2816" s="22">
        <f t="shared" si="47"/>
        <v>1428419.8100000024</v>
      </c>
    </row>
    <row r="2817" spans="1:7" hidden="1" x14ac:dyDescent="0.25">
      <c r="A2817" t="s">
        <v>2451</v>
      </c>
      <c r="B2817" t="s">
        <v>17</v>
      </c>
      <c r="C2817" t="s">
        <v>320</v>
      </c>
      <c r="E2817" s="22">
        <v>4180893.72</v>
      </c>
      <c r="F2817" s="22">
        <v>6082245.2300000004</v>
      </c>
      <c r="G2817" s="22">
        <f t="shared" si="47"/>
        <v>-1901351.5100000002</v>
      </c>
    </row>
    <row r="2818" spans="1:7" hidden="1" x14ac:dyDescent="0.25">
      <c r="A2818" t="s">
        <v>2452</v>
      </c>
      <c r="B2818" t="s">
        <v>17</v>
      </c>
      <c r="C2818" t="s">
        <v>644</v>
      </c>
      <c r="E2818" s="22">
        <v>3588011.1</v>
      </c>
      <c r="F2818" s="22">
        <v>5589238.0599999996</v>
      </c>
      <c r="G2818" s="22">
        <f t="shared" si="47"/>
        <v>-2001226.9599999995</v>
      </c>
    </row>
    <row r="2819" spans="1:7" hidden="1" x14ac:dyDescent="0.25">
      <c r="A2819" t="s">
        <v>2453</v>
      </c>
      <c r="B2819" t="s">
        <v>13</v>
      </c>
      <c r="C2819" t="s">
        <v>644</v>
      </c>
      <c r="E2819" s="22">
        <v>-2006692.48</v>
      </c>
      <c r="F2819" s="22">
        <v>170345</v>
      </c>
      <c r="G2819" s="22">
        <f t="shared" si="47"/>
        <v>-2177037.48</v>
      </c>
    </row>
    <row r="2820" spans="1:7" hidden="1" x14ac:dyDescent="0.25">
      <c r="A2820" t="s">
        <v>2454</v>
      </c>
      <c r="B2820" t="s">
        <v>13</v>
      </c>
      <c r="C2820" t="s">
        <v>671</v>
      </c>
      <c r="E2820" s="22">
        <v>53535.34</v>
      </c>
      <c r="F2820" s="22">
        <v>46183.06</v>
      </c>
      <c r="G2820" s="22">
        <f t="shared" si="47"/>
        <v>7352.2799999999988</v>
      </c>
    </row>
    <row r="2821" spans="1:7" hidden="1" x14ac:dyDescent="0.25">
      <c r="A2821" t="s">
        <v>2455</v>
      </c>
      <c r="B2821" t="s">
        <v>13</v>
      </c>
      <c r="C2821" t="s">
        <v>673</v>
      </c>
      <c r="E2821" s="22">
        <v>5303422.34</v>
      </c>
      <c r="F2821" s="22">
        <v>5119431.4000000004</v>
      </c>
      <c r="G2821" s="22">
        <f t="shared" si="47"/>
        <v>183990.93999999948</v>
      </c>
    </row>
    <row r="2822" spans="1:7" hidden="1" x14ac:dyDescent="0.25">
      <c r="A2822" t="s">
        <v>2555</v>
      </c>
      <c r="B2822" t="s">
        <v>13</v>
      </c>
      <c r="C2822" t="s">
        <v>1422</v>
      </c>
      <c r="E2822" s="22">
        <v>20955.900000000001</v>
      </c>
      <c r="F2822" s="22">
        <v>19474.599999999999</v>
      </c>
      <c r="G2822" s="22">
        <f t="shared" si="47"/>
        <v>1481.3000000000029</v>
      </c>
    </row>
    <row r="2823" spans="1:7" hidden="1" x14ac:dyDescent="0.25">
      <c r="A2823" t="s">
        <v>2456</v>
      </c>
      <c r="B2823" t="s">
        <v>13</v>
      </c>
      <c r="C2823" t="s">
        <v>675</v>
      </c>
      <c r="E2823" s="22">
        <v>216790</v>
      </c>
      <c r="F2823" s="22">
        <v>233804</v>
      </c>
      <c r="G2823" s="22">
        <f t="shared" si="47"/>
        <v>-17014</v>
      </c>
    </row>
    <row r="2824" spans="1:7" hidden="1" x14ac:dyDescent="0.25">
      <c r="A2824" t="s">
        <v>2457</v>
      </c>
      <c r="B2824" t="s">
        <v>17</v>
      </c>
      <c r="C2824" t="s">
        <v>676</v>
      </c>
      <c r="E2824" s="22">
        <v>-17768.05</v>
      </c>
      <c r="F2824" s="22">
        <v>1837</v>
      </c>
      <c r="G2824" s="22">
        <f t="shared" si="47"/>
        <v>-19605.05</v>
      </c>
    </row>
    <row r="2825" spans="1:7" hidden="1" x14ac:dyDescent="0.25">
      <c r="A2825" t="s">
        <v>2458</v>
      </c>
      <c r="B2825" t="s">
        <v>13</v>
      </c>
      <c r="C2825" t="s">
        <v>677</v>
      </c>
      <c r="E2825" s="22">
        <v>-7741.98</v>
      </c>
      <c r="F2825" s="22">
        <v>0</v>
      </c>
      <c r="G2825" s="22">
        <f t="shared" ref="G2825:G2888" si="48">+E2825-F2825</f>
        <v>-7741.98</v>
      </c>
    </row>
    <row r="2826" spans="1:7" hidden="1" x14ac:dyDescent="0.25">
      <c r="A2826" t="s">
        <v>2459</v>
      </c>
      <c r="B2826" t="s">
        <v>13</v>
      </c>
      <c r="C2826" t="s">
        <v>678</v>
      </c>
      <c r="E2826" s="22">
        <v>-10999.06</v>
      </c>
      <c r="F2826" s="22">
        <v>1837</v>
      </c>
      <c r="G2826" s="22">
        <f t="shared" si="48"/>
        <v>-12836.06</v>
      </c>
    </row>
    <row r="2827" spans="1:7" hidden="1" x14ac:dyDescent="0.25">
      <c r="A2827" t="s">
        <v>2460</v>
      </c>
      <c r="B2827" t="s">
        <v>13</v>
      </c>
      <c r="C2827" t="s">
        <v>679</v>
      </c>
      <c r="E2827" s="22">
        <v>972.99</v>
      </c>
      <c r="F2827" s="22">
        <v>0</v>
      </c>
      <c r="G2827" s="22">
        <f t="shared" si="48"/>
        <v>972.99</v>
      </c>
    </row>
    <row r="2828" spans="1:7" hidden="1" x14ac:dyDescent="0.25">
      <c r="A2828" t="s">
        <v>2461</v>
      </c>
      <c r="B2828" t="s">
        <v>17</v>
      </c>
      <c r="C2828" t="s">
        <v>681</v>
      </c>
      <c r="E2828" s="22">
        <v>610650.67000000004</v>
      </c>
      <c r="F2828" s="22">
        <v>491170.17</v>
      </c>
      <c r="G2828" s="22">
        <f t="shared" si="48"/>
        <v>119480.50000000006</v>
      </c>
    </row>
    <row r="2829" spans="1:7" hidden="1" x14ac:dyDescent="0.25">
      <c r="A2829" t="s">
        <v>2462</v>
      </c>
      <c r="B2829" t="s">
        <v>13</v>
      </c>
      <c r="C2829" t="s">
        <v>681</v>
      </c>
      <c r="E2829" s="22">
        <v>610650.67000000004</v>
      </c>
      <c r="F2829" s="22">
        <v>491170.17</v>
      </c>
      <c r="G2829" s="22">
        <f t="shared" si="48"/>
        <v>119480.50000000006</v>
      </c>
    </row>
    <row r="2830" spans="1:7" hidden="1" x14ac:dyDescent="0.25">
      <c r="A2830" t="s">
        <v>2463</v>
      </c>
      <c r="B2830" t="s">
        <v>17</v>
      </c>
      <c r="C2830" t="s">
        <v>3802</v>
      </c>
      <c r="E2830" s="22">
        <v>43864657.490000002</v>
      </c>
      <c r="F2830" s="22">
        <v>40534886.170000002</v>
      </c>
      <c r="G2830" s="22">
        <f t="shared" si="48"/>
        <v>3329771.3200000003</v>
      </c>
    </row>
    <row r="2831" spans="1:7" hidden="1" x14ac:dyDescent="0.25">
      <c r="A2831" t="s">
        <v>2464</v>
      </c>
      <c r="B2831" t="s">
        <v>17</v>
      </c>
      <c r="C2831" t="s">
        <v>644</v>
      </c>
      <c r="E2831" s="22">
        <v>40239447.259999998</v>
      </c>
      <c r="F2831" s="22">
        <v>37798634.490000002</v>
      </c>
      <c r="G2831" s="22">
        <f t="shared" si="48"/>
        <v>2440812.7699999958</v>
      </c>
    </row>
    <row r="2832" spans="1:7" hidden="1" x14ac:dyDescent="0.25">
      <c r="A2832" t="s">
        <v>2465</v>
      </c>
      <c r="B2832" t="s">
        <v>13</v>
      </c>
      <c r="C2832" t="s">
        <v>644</v>
      </c>
      <c r="E2832" s="22">
        <v>31574631.640000001</v>
      </c>
      <c r="F2832" s="22">
        <v>29268156</v>
      </c>
      <c r="G2832" s="22">
        <f t="shared" si="48"/>
        <v>2306475.6400000006</v>
      </c>
    </row>
    <row r="2833" spans="1:7" hidden="1" x14ac:dyDescent="0.25">
      <c r="A2833" t="s">
        <v>2466</v>
      </c>
      <c r="B2833" t="s">
        <v>13</v>
      </c>
      <c r="C2833" t="s">
        <v>671</v>
      </c>
      <c r="E2833" s="22">
        <v>596986.12</v>
      </c>
      <c r="F2833" s="22">
        <v>450822.49</v>
      </c>
      <c r="G2833" s="22">
        <f t="shared" si="48"/>
        <v>146163.63</v>
      </c>
    </row>
    <row r="2834" spans="1:7" hidden="1" x14ac:dyDescent="0.25">
      <c r="A2834" t="s">
        <v>2467</v>
      </c>
      <c r="B2834" t="s">
        <v>13</v>
      </c>
      <c r="C2834" t="s">
        <v>673</v>
      </c>
      <c r="E2834" s="22">
        <v>-83607.5</v>
      </c>
      <c r="F2834" s="22">
        <v>0</v>
      </c>
      <c r="G2834" s="22">
        <f t="shared" si="48"/>
        <v>-83607.5</v>
      </c>
    </row>
    <row r="2835" spans="1:7" hidden="1" x14ac:dyDescent="0.25">
      <c r="A2835" t="s">
        <v>2468</v>
      </c>
      <c r="B2835" t="s">
        <v>13</v>
      </c>
      <c r="C2835" t="s">
        <v>675</v>
      </c>
      <c r="E2835" s="22">
        <v>8151437</v>
      </c>
      <c r="F2835" s="22">
        <v>8079656</v>
      </c>
      <c r="G2835" s="22">
        <f t="shared" si="48"/>
        <v>71781</v>
      </c>
    </row>
    <row r="2836" spans="1:7" hidden="1" x14ac:dyDescent="0.25">
      <c r="A2836" t="s">
        <v>2469</v>
      </c>
      <c r="B2836" t="s">
        <v>17</v>
      </c>
      <c r="C2836" t="s">
        <v>676</v>
      </c>
      <c r="E2836" s="22">
        <v>453559.88</v>
      </c>
      <c r="F2836" s="22">
        <v>426819</v>
      </c>
      <c r="G2836" s="22">
        <f t="shared" si="48"/>
        <v>26740.880000000005</v>
      </c>
    </row>
    <row r="2837" spans="1:7" hidden="1" x14ac:dyDescent="0.25">
      <c r="A2837" t="s">
        <v>2470</v>
      </c>
      <c r="B2837" t="s">
        <v>13</v>
      </c>
      <c r="C2837" t="s">
        <v>677</v>
      </c>
      <c r="E2837" s="22">
        <v>38176.78</v>
      </c>
      <c r="F2837" s="22">
        <v>0</v>
      </c>
      <c r="G2837" s="22">
        <f t="shared" si="48"/>
        <v>38176.78</v>
      </c>
    </row>
    <row r="2838" spans="1:7" hidden="1" x14ac:dyDescent="0.25">
      <c r="A2838" t="s">
        <v>2471</v>
      </c>
      <c r="B2838" t="s">
        <v>13</v>
      </c>
      <c r="C2838" t="s">
        <v>678</v>
      </c>
      <c r="E2838" s="22">
        <v>415383.1</v>
      </c>
      <c r="F2838" s="22">
        <v>426819</v>
      </c>
      <c r="G2838" s="22">
        <f t="shared" si="48"/>
        <v>-11435.900000000023</v>
      </c>
    </row>
    <row r="2839" spans="1:7" hidden="1" x14ac:dyDescent="0.25">
      <c r="A2839" t="s">
        <v>2472</v>
      </c>
      <c r="B2839" t="s">
        <v>17</v>
      </c>
      <c r="C2839" t="s">
        <v>681</v>
      </c>
      <c r="E2839" s="22">
        <v>3171650.35</v>
      </c>
      <c r="F2839" s="22">
        <v>2309432.6800000002</v>
      </c>
      <c r="G2839" s="22">
        <f t="shared" si="48"/>
        <v>862217.66999999993</v>
      </c>
    </row>
    <row r="2840" spans="1:7" hidden="1" x14ac:dyDescent="0.25">
      <c r="A2840" t="s">
        <v>2473</v>
      </c>
      <c r="B2840" t="s">
        <v>13</v>
      </c>
      <c r="C2840" t="s">
        <v>681</v>
      </c>
      <c r="E2840" s="22">
        <v>3171650.35</v>
      </c>
      <c r="F2840" s="22">
        <v>2309432.6800000002</v>
      </c>
      <c r="G2840" s="22">
        <f t="shared" si="48"/>
        <v>862217.66999999993</v>
      </c>
    </row>
    <row r="2841" spans="1:7" hidden="1" x14ac:dyDescent="0.25">
      <c r="A2841" t="s">
        <v>3287</v>
      </c>
      <c r="B2841" t="s">
        <v>17</v>
      </c>
      <c r="C2841" t="s">
        <v>3268</v>
      </c>
      <c r="E2841" s="22">
        <v>7865947.3300000001</v>
      </c>
      <c r="F2841" s="22">
        <v>16744113.15</v>
      </c>
      <c r="G2841" s="22">
        <f t="shared" si="48"/>
        <v>-8878165.8200000003</v>
      </c>
    </row>
    <row r="2842" spans="1:7" hidden="1" x14ac:dyDescent="0.25">
      <c r="A2842" t="s">
        <v>3288</v>
      </c>
      <c r="B2842" t="s">
        <v>17</v>
      </c>
      <c r="C2842" t="s">
        <v>3268</v>
      </c>
      <c r="E2842" s="22">
        <v>7865947.3300000001</v>
      </c>
      <c r="F2842" s="22">
        <v>16744113.15</v>
      </c>
      <c r="G2842" s="22">
        <f t="shared" si="48"/>
        <v>-8878165.8200000003</v>
      </c>
    </row>
    <row r="2843" spans="1:7" hidden="1" x14ac:dyDescent="0.25">
      <c r="A2843" t="s">
        <v>3289</v>
      </c>
      <c r="B2843" t="s">
        <v>17</v>
      </c>
      <c r="C2843" t="s">
        <v>3667</v>
      </c>
      <c r="E2843" s="22">
        <v>7865947.3300000001</v>
      </c>
      <c r="F2843" s="22">
        <v>16744113.15</v>
      </c>
      <c r="G2843" s="22">
        <f t="shared" si="48"/>
        <v>-8878165.8200000003</v>
      </c>
    </row>
    <row r="2844" spans="1:7" hidden="1" x14ac:dyDescent="0.25">
      <c r="A2844" t="s">
        <v>3290</v>
      </c>
      <c r="B2844" t="s">
        <v>17</v>
      </c>
      <c r="C2844" t="s">
        <v>54</v>
      </c>
      <c r="E2844" s="22">
        <v>7865947.3300000001</v>
      </c>
      <c r="F2844" s="22">
        <v>16744113.15</v>
      </c>
      <c r="G2844" s="22">
        <f t="shared" si="48"/>
        <v>-8878165.8200000003</v>
      </c>
    </row>
    <row r="2845" spans="1:7" hidden="1" x14ac:dyDescent="0.25">
      <c r="A2845" t="s">
        <v>3291</v>
      </c>
      <c r="B2845" t="s">
        <v>17</v>
      </c>
      <c r="C2845" t="s">
        <v>73</v>
      </c>
      <c r="E2845" s="22">
        <v>7865947.3300000001</v>
      </c>
      <c r="F2845" s="22">
        <v>16744113.15</v>
      </c>
      <c r="G2845" s="22">
        <f t="shared" si="48"/>
        <v>-8878165.8200000003</v>
      </c>
    </row>
    <row r="2846" spans="1:7" hidden="1" x14ac:dyDescent="0.25">
      <c r="A2846" t="s">
        <v>3292</v>
      </c>
      <c r="B2846" t="s">
        <v>17</v>
      </c>
      <c r="C2846" t="s">
        <v>3274</v>
      </c>
      <c r="E2846" s="22">
        <v>7865947.3300000001</v>
      </c>
      <c r="F2846" s="22">
        <v>16744113.15</v>
      </c>
      <c r="G2846" s="22">
        <f t="shared" si="48"/>
        <v>-8878165.8200000003</v>
      </c>
    </row>
    <row r="2847" spans="1:7" hidden="1" x14ac:dyDescent="0.25">
      <c r="A2847" t="s">
        <v>3293</v>
      </c>
      <c r="B2847" t="s">
        <v>17</v>
      </c>
      <c r="C2847" t="s">
        <v>55</v>
      </c>
      <c r="E2847" s="22">
        <v>7865947.3300000001</v>
      </c>
      <c r="F2847" s="22">
        <v>16744113.15</v>
      </c>
      <c r="G2847" s="22">
        <f t="shared" si="48"/>
        <v>-8878165.8200000003</v>
      </c>
    </row>
    <row r="2848" spans="1:7" hidden="1" x14ac:dyDescent="0.25">
      <c r="A2848" t="s">
        <v>3294</v>
      </c>
      <c r="B2848" t="s">
        <v>17</v>
      </c>
      <c r="C2848" t="s">
        <v>55</v>
      </c>
      <c r="E2848" s="22">
        <v>7865947.3300000001</v>
      </c>
      <c r="F2848" s="22">
        <v>16744113.15</v>
      </c>
      <c r="G2848" s="22">
        <f t="shared" si="48"/>
        <v>-8878165.8200000003</v>
      </c>
    </row>
    <row r="2849" spans="1:7" hidden="1" x14ac:dyDescent="0.25">
      <c r="A2849" t="s">
        <v>3348</v>
      </c>
      <c r="B2849" t="s">
        <v>13</v>
      </c>
      <c r="C2849" t="s">
        <v>634</v>
      </c>
      <c r="E2849" s="22">
        <v>4305616.3499999996</v>
      </c>
      <c r="F2849" s="22">
        <v>3470517.63</v>
      </c>
      <c r="G2849" s="22">
        <f t="shared" si="48"/>
        <v>835098.71999999974</v>
      </c>
    </row>
    <row r="2850" spans="1:7" hidden="1" x14ac:dyDescent="0.25">
      <c r="A2850" t="s">
        <v>3295</v>
      </c>
      <c r="B2850" t="s">
        <v>13</v>
      </c>
      <c r="C2850" t="s">
        <v>633</v>
      </c>
      <c r="E2850" s="22">
        <v>3560330.98</v>
      </c>
      <c r="F2850" s="22">
        <v>13273595.52</v>
      </c>
      <c r="G2850" s="22">
        <f t="shared" si="48"/>
        <v>-9713264.5399999991</v>
      </c>
    </row>
    <row r="2851" spans="1:7" hidden="1" x14ac:dyDescent="0.25">
      <c r="A2851" t="s">
        <v>551</v>
      </c>
      <c r="B2851" t="s">
        <v>17</v>
      </c>
      <c r="C2851" t="s">
        <v>526</v>
      </c>
      <c r="E2851" s="22">
        <v>52932256.240000002</v>
      </c>
      <c r="F2851" s="22">
        <v>52901557.079999998</v>
      </c>
      <c r="G2851" s="22">
        <f t="shared" si="48"/>
        <v>30699.160000003874</v>
      </c>
    </row>
    <row r="2852" spans="1:7" hidden="1" x14ac:dyDescent="0.25">
      <c r="A2852" t="s">
        <v>552</v>
      </c>
      <c r="B2852" t="s">
        <v>17</v>
      </c>
      <c r="C2852" t="s">
        <v>526</v>
      </c>
      <c r="E2852" s="22">
        <v>52932256.240000002</v>
      </c>
      <c r="F2852" s="22">
        <v>52901557.079999998</v>
      </c>
      <c r="G2852" s="22">
        <f t="shared" si="48"/>
        <v>30699.160000003874</v>
      </c>
    </row>
    <row r="2853" spans="1:7" hidden="1" x14ac:dyDescent="0.25">
      <c r="A2853" t="s">
        <v>553</v>
      </c>
      <c r="B2853" t="s">
        <v>17</v>
      </c>
      <c r="C2853" t="s">
        <v>3645</v>
      </c>
      <c r="E2853" s="22">
        <v>52932256.240000002</v>
      </c>
      <c r="F2853" s="22">
        <v>52901557.079999998</v>
      </c>
      <c r="G2853" s="22">
        <f t="shared" si="48"/>
        <v>30699.160000003874</v>
      </c>
    </row>
    <row r="2854" spans="1:7" hidden="1" x14ac:dyDescent="0.25">
      <c r="A2854" t="s">
        <v>554</v>
      </c>
      <c r="B2854" t="s">
        <v>17</v>
      </c>
      <c r="C2854" t="s">
        <v>3645</v>
      </c>
      <c r="E2854" s="22">
        <v>52932256.240000002</v>
      </c>
      <c r="F2854" s="22">
        <v>52901557.079999998</v>
      </c>
      <c r="G2854" s="22">
        <f t="shared" si="48"/>
        <v>30699.160000003874</v>
      </c>
    </row>
    <row r="2855" spans="1:7" hidden="1" x14ac:dyDescent="0.25">
      <c r="A2855" t="s">
        <v>555</v>
      </c>
      <c r="B2855" t="s">
        <v>17</v>
      </c>
      <c r="C2855" t="s">
        <v>73</v>
      </c>
      <c r="E2855" s="22">
        <v>52932256.240000002</v>
      </c>
      <c r="F2855" s="22">
        <v>52901557.079999998</v>
      </c>
      <c r="G2855" s="22">
        <f t="shared" si="48"/>
        <v>30699.160000003874</v>
      </c>
    </row>
    <row r="2856" spans="1:7" hidden="1" x14ac:dyDescent="0.25">
      <c r="A2856" t="s">
        <v>2474</v>
      </c>
      <c r="B2856" t="s">
        <v>17</v>
      </c>
      <c r="C2856" t="s">
        <v>2114</v>
      </c>
      <c r="E2856" s="22">
        <v>8218787.6100000003</v>
      </c>
      <c r="F2856" s="22">
        <v>8218787.6100000003</v>
      </c>
      <c r="G2856" s="22">
        <f t="shared" si="48"/>
        <v>0</v>
      </c>
    </row>
    <row r="2857" spans="1:7" hidden="1" x14ac:dyDescent="0.25">
      <c r="A2857" t="s">
        <v>2986</v>
      </c>
      <c r="B2857" t="s">
        <v>17</v>
      </c>
      <c r="C2857" t="s">
        <v>3801</v>
      </c>
      <c r="E2857" s="22">
        <v>115444.32</v>
      </c>
      <c r="F2857" s="22">
        <v>115444.32</v>
      </c>
      <c r="G2857" s="22">
        <f t="shared" si="48"/>
        <v>0</v>
      </c>
    </row>
    <row r="2858" spans="1:7" hidden="1" x14ac:dyDescent="0.25">
      <c r="A2858" t="s">
        <v>2987</v>
      </c>
      <c r="B2858" t="s">
        <v>17</v>
      </c>
      <c r="C2858" t="s">
        <v>642</v>
      </c>
      <c r="E2858" s="22">
        <v>115444.32</v>
      </c>
      <c r="F2858" s="22">
        <v>115444.32</v>
      </c>
      <c r="G2858" s="22">
        <f t="shared" si="48"/>
        <v>0</v>
      </c>
    </row>
    <row r="2859" spans="1:7" hidden="1" x14ac:dyDescent="0.25">
      <c r="A2859" t="s">
        <v>2988</v>
      </c>
      <c r="B2859" t="s">
        <v>13</v>
      </c>
      <c r="C2859" t="s">
        <v>644</v>
      </c>
      <c r="E2859" s="22">
        <v>115444.32</v>
      </c>
      <c r="F2859" s="22">
        <v>115444.32</v>
      </c>
      <c r="G2859" s="22">
        <f t="shared" si="48"/>
        <v>0</v>
      </c>
    </row>
    <row r="2860" spans="1:7" hidden="1" x14ac:dyDescent="0.25">
      <c r="A2860" t="s">
        <v>2475</v>
      </c>
      <c r="B2860" t="s">
        <v>17</v>
      </c>
      <c r="C2860" t="s">
        <v>3767</v>
      </c>
      <c r="E2860" s="22">
        <v>1686363.16</v>
      </c>
      <c r="F2860" s="22">
        <v>1686363.16</v>
      </c>
      <c r="G2860" s="22">
        <f t="shared" si="48"/>
        <v>0</v>
      </c>
    </row>
    <row r="2861" spans="1:7" hidden="1" x14ac:dyDescent="0.25">
      <c r="A2861" t="s">
        <v>2476</v>
      </c>
      <c r="B2861" t="s">
        <v>17</v>
      </c>
      <c r="C2861" t="s">
        <v>644</v>
      </c>
      <c r="E2861" s="22">
        <v>1621292.74</v>
      </c>
      <c r="F2861" s="22">
        <v>1621292.74</v>
      </c>
      <c r="G2861" s="22">
        <f t="shared" si="48"/>
        <v>0</v>
      </c>
    </row>
    <row r="2862" spans="1:7" hidden="1" x14ac:dyDescent="0.25">
      <c r="A2862" t="s">
        <v>2936</v>
      </c>
      <c r="B2862" t="s">
        <v>13</v>
      </c>
      <c r="C2862" t="s">
        <v>644</v>
      </c>
      <c r="E2862" s="22">
        <v>4314.3</v>
      </c>
      <c r="F2862" s="22">
        <v>4314.3</v>
      </c>
      <c r="G2862" s="22">
        <f t="shared" si="48"/>
        <v>0</v>
      </c>
    </row>
    <row r="2863" spans="1:7" hidden="1" x14ac:dyDescent="0.25">
      <c r="A2863" t="s">
        <v>2477</v>
      </c>
      <c r="B2863" t="s">
        <v>13</v>
      </c>
      <c r="C2863" t="s">
        <v>671</v>
      </c>
      <c r="E2863" s="22">
        <v>7311.38</v>
      </c>
      <c r="F2863" s="22">
        <v>7311.38</v>
      </c>
      <c r="G2863" s="22">
        <f t="shared" si="48"/>
        <v>0</v>
      </c>
    </row>
    <row r="2864" spans="1:7" hidden="1" x14ac:dyDescent="0.25">
      <c r="A2864" t="s">
        <v>2478</v>
      </c>
      <c r="B2864" t="s">
        <v>13</v>
      </c>
      <c r="C2864" t="s">
        <v>673</v>
      </c>
      <c r="E2864" s="22">
        <v>471409.94</v>
      </c>
      <c r="F2864" s="22">
        <v>471409.94</v>
      </c>
      <c r="G2864" s="22">
        <f t="shared" si="48"/>
        <v>0</v>
      </c>
    </row>
    <row r="2865" spans="1:7" hidden="1" x14ac:dyDescent="0.25">
      <c r="A2865" t="s">
        <v>2757</v>
      </c>
      <c r="B2865" t="s">
        <v>13</v>
      </c>
      <c r="C2865" t="s">
        <v>1422</v>
      </c>
      <c r="E2865" s="22">
        <v>32744.02</v>
      </c>
      <c r="F2865" s="22">
        <v>32744.02</v>
      </c>
      <c r="G2865" s="22">
        <f t="shared" si="48"/>
        <v>0</v>
      </c>
    </row>
    <row r="2866" spans="1:7" hidden="1" x14ac:dyDescent="0.25">
      <c r="A2866" t="s">
        <v>2479</v>
      </c>
      <c r="B2866" t="s">
        <v>13</v>
      </c>
      <c r="C2866" t="s">
        <v>675</v>
      </c>
      <c r="E2866" s="22">
        <v>1105513.1000000001</v>
      </c>
      <c r="F2866" s="22">
        <v>1105513.1000000001</v>
      </c>
      <c r="G2866" s="22">
        <f t="shared" si="48"/>
        <v>0</v>
      </c>
    </row>
    <row r="2867" spans="1:7" hidden="1" x14ac:dyDescent="0.25">
      <c r="A2867" t="s">
        <v>2480</v>
      </c>
      <c r="B2867" t="s">
        <v>17</v>
      </c>
      <c r="C2867" t="s">
        <v>676</v>
      </c>
      <c r="E2867" s="22">
        <v>4786.5600000000004</v>
      </c>
      <c r="F2867" s="22">
        <v>4786.5600000000004</v>
      </c>
      <c r="G2867" s="22">
        <f t="shared" si="48"/>
        <v>0</v>
      </c>
    </row>
    <row r="2868" spans="1:7" hidden="1" x14ac:dyDescent="0.25">
      <c r="A2868" t="s">
        <v>2481</v>
      </c>
      <c r="B2868" t="s">
        <v>13</v>
      </c>
      <c r="C2868" t="s">
        <v>677</v>
      </c>
      <c r="E2868" s="22">
        <v>1307.96</v>
      </c>
      <c r="F2868" s="22">
        <v>1307.96</v>
      </c>
      <c r="G2868" s="22">
        <f t="shared" si="48"/>
        <v>0</v>
      </c>
    </row>
    <row r="2869" spans="1:7" hidden="1" x14ac:dyDescent="0.25">
      <c r="A2869" t="s">
        <v>2482</v>
      </c>
      <c r="B2869" t="s">
        <v>13</v>
      </c>
      <c r="C2869" t="s">
        <v>3830</v>
      </c>
      <c r="E2869" s="22">
        <v>3478.6</v>
      </c>
      <c r="F2869" s="22">
        <v>3478.6</v>
      </c>
      <c r="G2869" s="22">
        <f t="shared" si="48"/>
        <v>0</v>
      </c>
    </row>
    <row r="2870" spans="1:7" hidden="1" x14ac:dyDescent="0.25">
      <c r="A2870" t="s">
        <v>2483</v>
      </c>
      <c r="B2870" t="s">
        <v>17</v>
      </c>
      <c r="C2870" t="s">
        <v>681</v>
      </c>
      <c r="E2870" s="22">
        <v>60283.86</v>
      </c>
      <c r="F2870" s="22">
        <v>60283.86</v>
      </c>
      <c r="G2870" s="22">
        <f t="shared" si="48"/>
        <v>0</v>
      </c>
    </row>
    <row r="2871" spans="1:7" hidden="1" x14ac:dyDescent="0.25">
      <c r="A2871" t="s">
        <v>2484</v>
      </c>
      <c r="B2871" t="s">
        <v>13</v>
      </c>
      <c r="C2871" t="s">
        <v>681</v>
      </c>
      <c r="E2871" s="22">
        <v>60283.86</v>
      </c>
      <c r="F2871" s="22">
        <v>60283.86</v>
      </c>
      <c r="G2871" s="22">
        <f t="shared" si="48"/>
        <v>0</v>
      </c>
    </row>
    <row r="2872" spans="1:7" hidden="1" x14ac:dyDescent="0.25">
      <c r="A2872" t="s">
        <v>2485</v>
      </c>
      <c r="B2872" t="s">
        <v>17</v>
      </c>
      <c r="C2872" t="s">
        <v>3769</v>
      </c>
      <c r="E2872" s="22">
        <v>6416980.1299999999</v>
      </c>
      <c r="F2872" s="22">
        <v>6416980.1299999999</v>
      </c>
      <c r="G2872" s="22">
        <f t="shared" si="48"/>
        <v>0</v>
      </c>
    </row>
    <row r="2873" spans="1:7" hidden="1" x14ac:dyDescent="0.25">
      <c r="A2873" t="s">
        <v>2486</v>
      </c>
      <c r="B2873" t="s">
        <v>17</v>
      </c>
      <c r="C2873" t="s">
        <v>644</v>
      </c>
      <c r="E2873" s="22">
        <v>5603804.21</v>
      </c>
      <c r="F2873" s="22">
        <v>5603804.21</v>
      </c>
      <c r="G2873" s="22">
        <f t="shared" si="48"/>
        <v>0</v>
      </c>
    </row>
    <row r="2874" spans="1:7" hidden="1" x14ac:dyDescent="0.25">
      <c r="A2874" t="s">
        <v>2487</v>
      </c>
      <c r="B2874" t="s">
        <v>13</v>
      </c>
      <c r="C2874" t="s">
        <v>644</v>
      </c>
      <c r="E2874" s="22">
        <v>5512685.0199999996</v>
      </c>
      <c r="F2874" s="22">
        <v>5512685.0199999996</v>
      </c>
      <c r="G2874" s="22">
        <f t="shared" si="48"/>
        <v>0</v>
      </c>
    </row>
    <row r="2875" spans="1:7" hidden="1" x14ac:dyDescent="0.25">
      <c r="A2875" t="s">
        <v>2488</v>
      </c>
      <c r="B2875" t="s">
        <v>13</v>
      </c>
      <c r="C2875" t="s">
        <v>671</v>
      </c>
      <c r="E2875" s="22">
        <v>91119.19</v>
      </c>
      <c r="F2875" s="22">
        <v>91119.19</v>
      </c>
      <c r="G2875" s="22">
        <f t="shared" si="48"/>
        <v>0</v>
      </c>
    </row>
    <row r="2876" spans="1:7" hidden="1" x14ac:dyDescent="0.25">
      <c r="A2876" t="s">
        <v>2489</v>
      </c>
      <c r="B2876" t="s">
        <v>17</v>
      </c>
      <c r="C2876" t="s">
        <v>676</v>
      </c>
      <c r="E2876" s="22">
        <v>62125.72</v>
      </c>
      <c r="F2876" s="22">
        <v>62125.72</v>
      </c>
      <c r="G2876" s="22">
        <f t="shared" si="48"/>
        <v>0</v>
      </c>
    </row>
    <row r="2877" spans="1:7" hidden="1" x14ac:dyDescent="0.25">
      <c r="A2877" t="s">
        <v>2490</v>
      </c>
      <c r="B2877" t="s">
        <v>13</v>
      </c>
      <c r="C2877" t="s">
        <v>678</v>
      </c>
      <c r="E2877" s="22">
        <v>62125.72</v>
      </c>
      <c r="F2877" s="22">
        <v>62125.72</v>
      </c>
      <c r="G2877" s="22">
        <f t="shared" si="48"/>
        <v>0</v>
      </c>
    </row>
    <row r="2878" spans="1:7" hidden="1" x14ac:dyDescent="0.25">
      <c r="A2878" t="s">
        <v>2491</v>
      </c>
      <c r="B2878" t="s">
        <v>17</v>
      </c>
      <c r="C2878" t="s">
        <v>681</v>
      </c>
      <c r="E2878" s="22">
        <v>751050.2</v>
      </c>
      <c r="F2878" s="22">
        <v>751050.2</v>
      </c>
      <c r="G2878" s="22">
        <f t="shared" si="48"/>
        <v>0</v>
      </c>
    </row>
    <row r="2879" spans="1:7" hidden="1" x14ac:dyDescent="0.25">
      <c r="A2879" t="s">
        <v>2492</v>
      </c>
      <c r="B2879" t="s">
        <v>13</v>
      </c>
      <c r="C2879" t="s">
        <v>681</v>
      </c>
      <c r="E2879" s="22">
        <v>751050.2</v>
      </c>
      <c r="F2879" s="22">
        <v>751050.2</v>
      </c>
      <c r="G2879" s="22">
        <f t="shared" si="48"/>
        <v>0</v>
      </c>
    </row>
    <row r="2880" spans="1:7" hidden="1" x14ac:dyDescent="0.25">
      <c r="A2880" t="s">
        <v>2493</v>
      </c>
      <c r="B2880" t="s">
        <v>17</v>
      </c>
      <c r="C2880" t="s">
        <v>3812</v>
      </c>
      <c r="E2880" s="22">
        <v>44713468.630000003</v>
      </c>
      <c r="F2880" s="22">
        <v>44682769.469999999</v>
      </c>
      <c r="G2880" s="22">
        <f t="shared" si="48"/>
        <v>30699.160000003874</v>
      </c>
    </row>
    <row r="2881" spans="1:7" hidden="1" x14ac:dyDescent="0.25">
      <c r="A2881" t="s">
        <v>2494</v>
      </c>
      <c r="B2881" t="s">
        <v>17</v>
      </c>
      <c r="C2881" t="s">
        <v>2135</v>
      </c>
      <c r="E2881" s="22">
        <v>4837824.07</v>
      </c>
      <c r="F2881" s="22">
        <v>4837573.84</v>
      </c>
      <c r="G2881" s="22">
        <f t="shared" si="48"/>
        <v>250.23000000044703</v>
      </c>
    </row>
    <row r="2882" spans="1:7" hidden="1" x14ac:dyDescent="0.25">
      <c r="A2882" t="s">
        <v>2495</v>
      </c>
      <c r="B2882" t="s">
        <v>17</v>
      </c>
      <c r="C2882" t="s">
        <v>644</v>
      </c>
      <c r="E2882" s="22">
        <v>4657008</v>
      </c>
      <c r="F2882" s="22">
        <v>4657623.1500000004</v>
      </c>
      <c r="G2882" s="22">
        <f t="shared" si="48"/>
        <v>-615.15000000037253</v>
      </c>
    </row>
    <row r="2883" spans="1:7" hidden="1" x14ac:dyDescent="0.25">
      <c r="A2883" t="s">
        <v>2496</v>
      </c>
      <c r="B2883" t="s">
        <v>13</v>
      </c>
      <c r="C2883" t="s">
        <v>3813</v>
      </c>
      <c r="E2883" s="22">
        <v>9586.41</v>
      </c>
      <c r="F2883" s="22">
        <v>9586.41</v>
      </c>
      <c r="G2883" s="22">
        <f t="shared" si="48"/>
        <v>0</v>
      </c>
    </row>
    <row r="2884" spans="1:7" hidden="1" x14ac:dyDescent="0.25">
      <c r="A2884" t="s">
        <v>2497</v>
      </c>
      <c r="B2884" t="s">
        <v>13</v>
      </c>
      <c r="C2884" t="s">
        <v>3814</v>
      </c>
      <c r="E2884" s="22">
        <v>2808.39</v>
      </c>
      <c r="F2884" s="22">
        <v>2922.86</v>
      </c>
      <c r="G2884" s="22">
        <f t="shared" si="48"/>
        <v>-114.47000000000025</v>
      </c>
    </row>
    <row r="2885" spans="1:7" hidden="1" x14ac:dyDescent="0.25">
      <c r="A2885" t="s">
        <v>2498</v>
      </c>
      <c r="B2885" t="s">
        <v>13</v>
      </c>
      <c r="C2885" t="s">
        <v>2168</v>
      </c>
      <c r="E2885" s="22">
        <v>107996.19</v>
      </c>
      <c r="F2885" s="22">
        <v>107996.19</v>
      </c>
      <c r="G2885" s="22">
        <f t="shared" si="48"/>
        <v>0</v>
      </c>
    </row>
    <row r="2886" spans="1:7" hidden="1" x14ac:dyDescent="0.25">
      <c r="A2886" t="s">
        <v>2499</v>
      </c>
      <c r="B2886" t="s">
        <v>13</v>
      </c>
      <c r="C2886" t="s">
        <v>2142</v>
      </c>
      <c r="E2886" s="22">
        <v>7566.18</v>
      </c>
      <c r="F2886" s="22">
        <v>7566.18</v>
      </c>
      <c r="G2886" s="22">
        <f t="shared" si="48"/>
        <v>0</v>
      </c>
    </row>
    <row r="2887" spans="1:7" hidden="1" x14ac:dyDescent="0.25">
      <c r="A2887" t="s">
        <v>2500</v>
      </c>
      <c r="B2887" t="s">
        <v>13</v>
      </c>
      <c r="C2887" t="s">
        <v>2142</v>
      </c>
      <c r="E2887" s="22">
        <v>7464.39</v>
      </c>
      <c r="F2887" s="22">
        <v>7359.29</v>
      </c>
      <c r="G2887" s="22">
        <f t="shared" si="48"/>
        <v>105.10000000000036</v>
      </c>
    </row>
    <row r="2888" spans="1:7" hidden="1" x14ac:dyDescent="0.25">
      <c r="A2888" t="s">
        <v>2501</v>
      </c>
      <c r="B2888" t="s">
        <v>13</v>
      </c>
      <c r="C2888" t="s">
        <v>3668</v>
      </c>
      <c r="E2888" s="22">
        <v>10659.25</v>
      </c>
      <c r="F2888" s="22">
        <v>10659.25</v>
      </c>
      <c r="G2888" s="22">
        <f t="shared" si="48"/>
        <v>0</v>
      </c>
    </row>
    <row r="2889" spans="1:7" hidden="1" x14ac:dyDescent="0.25">
      <c r="A2889" t="s">
        <v>2502</v>
      </c>
      <c r="B2889" t="s">
        <v>13</v>
      </c>
      <c r="C2889" t="s">
        <v>2147</v>
      </c>
      <c r="E2889" s="22">
        <v>1003393.27</v>
      </c>
      <c r="F2889" s="22">
        <v>1003393.27</v>
      </c>
      <c r="G2889" s="22">
        <f t="shared" ref="G2889:G2952" si="49">+E2889-F2889</f>
        <v>0</v>
      </c>
    </row>
    <row r="2890" spans="1:7" hidden="1" x14ac:dyDescent="0.25">
      <c r="A2890" t="s">
        <v>2503</v>
      </c>
      <c r="B2890" t="s">
        <v>13</v>
      </c>
      <c r="C2890" t="s">
        <v>2147</v>
      </c>
      <c r="E2890" s="22">
        <v>915338.37</v>
      </c>
      <c r="F2890" s="22">
        <v>910748.29</v>
      </c>
      <c r="G2890" s="22">
        <f t="shared" si="49"/>
        <v>4590.0799999999581</v>
      </c>
    </row>
    <row r="2891" spans="1:7" hidden="1" x14ac:dyDescent="0.25">
      <c r="A2891" t="s">
        <v>2863</v>
      </c>
      <c r="B2891" t="s">
        <v>13</v>
      </c>
      <c r="C2891" t="s">
        <v>3669</v>
      </c>
      <c r="E2891" s="22">
        <v>2592195.5499999998</v>
      </c>
      <c r="F2891" s="22">
        <v>2597391.41</v>
      </c>
      <c r="G2891" s="22">
        <f t="shared" si="49"/>
        <v>-5195.8600000003353</v>
      </c>
    </row>
    <row r="2892" spans="1:7" hidden="1" x14ac:dyDescent="0.25">
      <c r="A2892" t="s">
        <v>2504</v>
      </c>
      <c r="B2892" t="s">
        <v>17</v>
      </c>
      <c r="C2892" t="s">
        <v>676</v>
      </c>
      <c r="E2892" s="22">
        <v>62077.24</v>
      </c>
      <c r="F2892" s="22">
        <v>61424.77</v>
      </c>
      <c r="G2892" s="22">
        <f t="shared" si="49"/>
        <v>652.47000000000116</v>
      </c>
    </row>
    <row r="2893" spans="1:7" hidden="1" x14ac:dyDescent="0.25">
      <c r="A2893" t="s">
        <v>2505</v>
      </c>
      <c r="B2893" t="s">
        <v>13</v>
      </c>
      <c r="C2893" t="s">
        <v>2154</v>
      </c>
      <c r="E2893" s="22">
        <v>62077.24</v>
      </c>
      <c r="F2893" s="22">
        <v>61424.77</v>
      </c>
      <c r="G2893" s="22">
        <f t="shared" si="49"/>
        <v>652.47000000000116</v>
      </c>
    </row>
    <row r="2894" spans="1:7" hidden="1" x14ac:dyDescent="0.25">
      <c r="A2894" t="s">
        <v>2506</v>
      </c>
      <c r="B2894" t="s">
        <v>17</v>
      </c>
      <c r="C2894" t="s">
        <v>681</v>
      </c>
      <c r="E2894" s="22">
        <v>53206.83</v>
      </c>
      <c r="F2894" s="22">
        <v>53206.83</v>
      </c>
      <c r="G2894" s="22">
        <f t="shared" si="49"/>
        <v>0</v>
      </c>
    </row>
    <row r="2895" spans="1:7" hidden="1" x14ac:dyDescent="0.25">
      <c r="A2895" t="s">
        <v>2507</v>
      </c>
      <c r="B2895" t="s">
        <v>13</v>
      </c>
      <c r="C2895" t="s">
        <v>2151</v>
      </c>
      <c r="E2895" s="22">
        <v>27354.74</v>
      </c>
      <c r="F2895" s="22">
        <v>27354.74</v>
      </c>
      <c r="G2895" s="22">
        <f t="shared" si="49"/>
        <v>0</v>
      </c>
    </row>
    <row r="2896" spans="1:7" hidden="1" x14ac:dyDescent="0.25">
      <c r="A2896" t="s">
        <v>2508</v>
      </c>
      <c r="B2896" t="s">
        <v>13</v>
      </c>
      <c r="C2896" t="s">
        <v>2152</v>
      </c>
      <c r="E2896" s="22">
        <v>25852.09</v>
      </c>
      <c r="F2896" s="22">
        <v>25852.09</v>
      </c>
      <c r="G2896" s="22">
        <f t="shared" si="49"/>
        <v>0</v>
      </c>
    </row>
    <row r="2897" spans="1:7" hidden="1" x14ac:dyDescent="0.25">
      <c r="A2897" t="s">
        <v>2864</v>
      </c>
      <c r="B2897" t="s">
        <v>17</v>
      </c>
      <c r="C2897" t="s">
        <v>678</v>
      </c>
      <c r="E2897" s="22">
        <v>109008.06</v>
      </c>
      <c r="F2897" s="22">
        <v>109226.55</v>
      </c>
      <c r="G2897" s="22">
        <f t="shared" si="49"/>
        <v>-218.49000000000524</v>
      </c>
    </row>
    <row r="2898" spans="1:7" hidden="1" x14ac:dyDescent="0.25">
      <c r="A2898" t="s">
        <v>3321</v>
      </c>
      <c r="B2898" t="s">
        <v>13</v>
      </c>
      <c r="C2898" t="s">
        <v>2151</v>
      </c>
      <c r="E2898" s="22">
        <v>-1.91</v>
      </c>
      <c r="F2898" s="22">
        <v>-1.91</v>
      </c>
      <c r="G2898" s="22">
        <f t="shared" si="49"/>
        <v>0</v>
      </c>
    </row>
    <row r="2899" spans="1:7" hidden="1" x14ac:dyDescent="0.25">
      <c r="A2899" t="s">
        <v>2865</v>
      </c>
      <c r="B2899" t="s">
        <v>13</v>
      </c>
      <c r="C2899" t="s">
        <v>2152</v>
      </c>
      <c r="E2899" s="22">
        <v>4.67</v>
      </c>
      <c r="F2899" s="22">
        <v>4.67</v>
      </c>
      <c r="G2899" s="22">
        <f t="shared" si="49"/>
        <v>0</v>
      </c>
    </row>
    <row r="2900" spans="1:7" hidden="1" x14ac:dyDescent="0.25">
      <c r="A2900" t="s">
        <v>2866</v>
      </c>
      <c r="B2900" t="s">
        <v>13</v>
      </c>
      <c r="C2900" t="s">
        <v>2154</v>
      </c>
      <c r="E2900" s="22">
        <v>109005.3</v>
      </c>
      <c r="F2900" s="22">
        <v>109223.79</v>
      </c>
      <c r="G2900" s="22">
        <f t="shared" si="49"/>
        <v>-218.48999999999069</v>
      </c>
    </row>
    <row r="2901" spans="1:7" hidden="1" x14ac:dyDescent="0.25">
      <c r="A2901" t="s">
        <v>2509</v>
      </c>
      <c r="B2901" t="s">
        <v>17</v>
      </c>
      <c r="C2901" t="s">
        <v>3816</v>
      </c>
      <c r="E2901" s="22">
        <v>-43476.06</v>
      </c>
      <c r="F2901" s="22">
        <v>-43907.46</v>
      </c>
      <c r="G2901" s="22">
        <f t="shared" si="49"/>
        <v>431.40000000000146</v>
      </c>
    </row>
    <row r="2902" spans="1:7" hidden="1" x14ac:dyDescent="0.25">
      <c r="A2902" t="s">
        <v>3296</v>
      </c>
      <c r="B2902" t="s">
        <v>13</v>
      </c>
      <c r="C2902" t="s">
        <v>671</v>
      </c>
      <c r="E2902" s="22">
        <v>-45.26</v>
      </c>
      <c r="F2902" s="22">
        <v>-45.26</v>
      </c>
      <c r="G2902" s="22">
        <f t="shared" si="49"/>
        <v>0</v>
      </c>
    </row>
    <row r="2903" spans="1:7" hidden="1" x14ac:dyDescent="0.25">
      <c r="A2903" t="s">
        <v>2510</v>
      </c>
      <c r="B2903" t="s">
        <v>13</v>
      </c>
      <c r="C2903" t="s">
        <v>3831</v>
      </c>
      <c r="E2903" s="22">
        <v>-2321.92</v>
      </c>
      <c r="F2903" s="22">
        <v>-2208.3000000000002</v>
      </c>
      <c r="G2903" s="22">
        <f t="shared" si="49"/>
        <v>-113.61999999999989</v>
      </c>
    </row>
    <row r="2904" spans="1:7" hidden="1" x14ac:dyDescent="0.25">
      <c r="A2904" t="s">
        <v>2511</v>
      </c>
      <c r="B2904" t="s">
        <v>13</v>
      </c>
      <c r="C2904" t="s">
        <v>681</v>
      </c>
      <c r="E2904" s="22">
        <v>-121.96</v>
      </c>
      <c r="F2904" s="22">
        <v>-123.26</v>
      </c>
      <c r="G2904" s="22">
        <f t="shared" si="49"/>
        <v>1.3000000000000114</v>
      </c>
    </row>
    <row r="2905" spans="1:7" hidden="1" x14ac:dyDescent="0.25">
      <c r="A2905" t="s">
        <v>2937</v>
      </c>
      <c r="B2905" t="s">
        <v>13</v>
      </c>
      <c r="C2905" t="s">
        <v>1422</v>
      </c>
      <c r="E2905" s="22">
        <v>-130.38</v>
      </c>
      <c r="F2905" s="22">
        <v>-130.38</v>
      </c>
      <c r="G2905" s="22">
        <f t="shared" si="49"/>
        <v>0</v>
      </c>
    </row>
    <row r="2906" spans="1:7" hidden="1" x14ac:dyDescent="0.25">
      <c r="A2906" t="s">
        <v>3548</v>
      </c>
      <c r="B2906" t="s">
        <v>13</v>
      </c>
      <c r="C2906" t="s">
        <v>678</v>
      </c>
      <c r="E2906" s="22">
        <v>-845.62</v>
      </c>
      <c r="F2906" s="22">
        <v>-845.62</v>
      </c>
      <c r="G2906" s="22">
        <f t="shared" si="49"/>
        <v>0</v>
      </c>
    </row>
    <row r="2907" spans="1:7" hidden="1" x14ac:dyDescent="0.25">
      <c r="A2907" t="s">
        <v>3297</v>
      </c>
      <c r="B2907" t="s">
        <v>13</v>
      </c>
      <c r="C2907" t="s">
        <v>642</v>
      </c>
      <c r="E2907" s="22">
        <v>-40010.92</v>
      </c>
      <c r="F2907" s="22">
        <v>-40554.639999999999</v>
      </c>
      <c r="G2907" s="22">
        <f t="shared" si="49"/>
        <v>543.72000000000116</v>
      </c>
    </row>
    <row r="2908" spans="1:7" hidden="1" x14ac:dyDescent="0.25">
      <c r="A2908" t="s">
        <v>2989</v>
      </c>
      <c r="B2908" t="s">
        <v>17</v>
      </c>
      <c r="C2908" t="s">
        <v>3817</v>
      </c>
      <c r="E2908" s="22">
        <v>1506471.21</v>
      </c>
      <c r="F2908" s="22">
        <v>1506471.21</v>
      </c>
      <c r="G2908" s="22">
        <f t="shared" si="49"/>
        <v>0</v>
      </c>
    </row>
    <row r="2909" spans="1:7" hidden="1" x14ac:dyDescent="0.25">
      <c r="A2909" t="s">
        <v>2990</v>
      </c>
      <c r="B2909" t="s">
        <v>17</v>
      </c>
      <c r="C2909" t="s">
        <v>642</v>
      </c>
      <c r="E2909" s="22">
        <v>1506471.21</v>
      </c>
      <c r="F2909" s="22">
        <v>1506471.21</v>
      </c>
      <c r="G2909" s="22">
        <f t="shared" si="49"/>
        <v>0</v>
      </c>
    </row>
    <row r="2910" spans="1:7" hidden="1" x14ac:dyDescent="0.25">
      <c r="A2910" t="s">
        <v>2991</v>
      </c>
      <c r="B2910" t="s">
        <v>13</v>
      </c>
      <c r="C2910" t="s">
        <v>2151</v>
      </c>
      <c r="E2910" s="22">
        <v>245129.42</v>
      </c>
      <c r="F2910" s="22">
        <v>245129.42</v>
      </c>
      <c r="G2910" s="22">
        <f t="shared" si="49"/>
        <v>0</v>
      </c>
    </row>
    <row r="2911" spans="1:7" hidden="1" x14ac:dyDescent="0.25">
      <c r="A2911" t="s">
        <v>2992</v>
      </c>
      <c r="B2911" t="s">
        <v>13</v>
      </c>
      <c r="C2911" t="s">
        <v>2152</v>
      </c>
      <c r="E2911" s="22">
        <v>647168.03</v>
      </c>
      <c r="F2911" s="22">
        <v>647168.03</v>
      </c>
      <c r="G2911" s="22">
        <f t="shared" si="49"/>
        <v>0</v>
      </c>
    </row>
    <row r="2912" spans="1:7" hidden="1" x14ac:dyDescent="0.25">
      <c r="A2912" t="s">
        <v>2993</v>
      </c>
      <c r="B2912" t="s">
        <v>13</v>
      </c>
      <c r="C2912" t="s">
        <v>2154</v>
      </c>
      <c r="E2912" s="22">
        <v>614173.76</v>
      </c>
      <c r="F2912" s="22">
        <v>614173.76</v>
      </c>
      <c r="G2912" s="22">
        <f t="shared" si="49"/>
        <v>0</v>
      </c>
    </row>
    <row r="2913" spans="1:7" hidden="1" x14ac:dyDescent="0.25">
      <c r="A2913" t="s">
        <v>2512</v>
      </c>
      <c r="B2913" t="s">
        <v>17</v>
      </c>
      <c r="C2913" t="s">
        <v>3818</v>
      </c>
      <c r="E2913" s="22">
        <v>38369173.350000001</v>
      </c>
      <c r="F2913" s="22">
        <v>38338724.420000002</v>
      </c>
      <c r="G2913" s="22">
        <f t="shared" si="49"/>
        <v>30448.929999999702</v>
      </c>
    </row>
    <row r="2914" spans="1:7" hidden="1" x14ac:dyDescent="0.25">
      <c r="A2914" t="s">
        <v>2513</v>
      </c>
      <c r="B2914" t="s">
        <v>17</v>
      </c>
      <c r="C2914" t="s">
        <v>644</v>
      </c>
      <c r="E2914" s="22">
        <v>34524264.93</v>
      </c>
      <c r="F2914" s="22">
        <v>34500851.5</v>
      </c>
      <c r="G2914" s="22">
        <f t="shared" si="49"/>
        <v>23413.429999999702</v>
      </c>
    </row>
    <row r="2915" spans="1:7" hidden="1" x14ac:dyDescent="0.25">
      <c r="A2915" t="s">
        <v>2514</v>
      </c>
      <c r="B2915" t="s">
        <v>13</v>
      </c>
      <c r="C2915" t="s">
        <v>3813</v>
      </c>
      <c r="E2915" s="22">
        <v>7504688.5300000003</v>
      </c>
      <c r="F2915" s="22">
        <v>7504688.5300000003</v>
      </c>
      <c r="G2915" s="22">
        <f t="shared" si="49"/>
        <v>0</v>
      </c>
    </row>
    <row r="2916" spans="1:7" hidden="1" x14ac:dyDescent="0.25">
      <c r="A2916" t="s">
        <v>2515</v>
      </c>
      <c r="B2916" t="s">
        <v>13</v>
      </c>
      <c r="C2916" t="s">
        <v>3814</v>
      </c>
      <c r="E2916" s="22">
        <v>7994411.4800000004</v>
      </c>
      <c r="F2916" s="22">
        <v>7959080.7599999998</v>
      </c>
      <c r="G2916" s="22">
        <f t="shared" si="49"/>
        <v>35330.720000000671</v>
      </c>
    </row>
    <row r="2917" spans="1:7" hidden="1" x14ac:dyDescent="0.25">
      <c r="A2917" t="s">
        <v>2516</v>
      </c>
      <c r="B2917" t="s">
        <v>13</v>
      </c>
      <c r="C2917" t="s">
        <v>2168</v>
      </c>
      <c r="E2917" s="22">
        <v>9662415.0899999999</v>
      </c>
      <c r="F2917" s="22">
        <v>9681782.6400000006</v>
      </c>
      <c r="G2917" s="22">
        <f t="shared" si="49"/>
        <v>-19367.550000000745</v>
      </c>
    </row>
    <row r="2918" spans="1:7" hidden="1" x14ac:dyDescent="0.25">
      <c r="A2918" t="s">
        <v>2517</v>
      </c>
      <c r="B2918" t="s">
        <v>13</v>
      </c>
      <c r="C2918" t="s">
        <v>2142</v>
      </c>
      <c r="E2918" s="22">
        <v>311710.64</v>
      </c>
      <c r="F2918" s="22">
        <v>311710.64</v>
      </c>
      <c r="G2918" s="22">
        <f t="shared" si="49"/>
        <v>0</v>
      </c>
    </row>
    <row r="2919" spans="1:7" hidden="1" x14ac:dyDescent="0.25">
      <c r="A2919" t="s">
        <v>2518</v>
      </c>
      <c r="B2919" t="s">
        <v>13</v>
      </c>
      <c r="C2919" t="s">
        <v>2142</v>
      </c>
      <c r="E2919" s="22">
        <v>183027.43</v>
      </c>
      <c r="F2919" s="22">
        <v>182813.83</v>
      </c>
      <c r="G2919" s="22">
        <f t="shared" si="49"/>
        <v>213.60000000000582</v>
      </c>
    </row>
    <row r="2920" spans="1:7" hidden="1" x14ac:dyDescent="0.25">
      <c r="A2920" t="s">
        <v>2519</v>
      </c>
      <c r="B2920" t="s">
        <v>13</v>
      </c>
      <c r="C2920" t="s">
        <v>3668</v>
      </c>
      <c r="E2920" s="22">
        <v>214382.7</v>
      </c>
      <c r="F2920" s="22">
        <v>214382.7</v>
      </c>
      <c r="G2920" s="22">
        <f t="shared" si="49"/>
        <v>0</v>
      </c>
    </row>
    <row r="2921" spans="1:7" hidden="1" x14ac:dyDescent="0.25">
      <c r="A2921" t="s">
        <v>2867</v>
      </c>
      <c r="B2921" t="s">
        <v>13</v>
      </c>
      <c r="C2921" t="s">
        <v>3819</v>
      </c>
      <c r="E2921" s="22">
        <v>74517.66</v>
      </c>
      <c r="F2921" s="22">
        <v>74517.66</v>
      </c>
      <c r="G2921" s="22">
        <f t="shared" si="49"/>
        <v>0</v>
      </c>
    </row>
    <row r="2922" spans="1:7" hidden="1" x14ac:dyDescent="0.25">
      <c r="A2922" t="s">
        <v>2868</v>
      </c>
      <c r="B2922" t="s">
        <v>13</v>
      </c>
      <c r="C2922" t="s">
        <v>3820</v>
      </c>
      <c r="E2922" s="22">
        <v>58778.03</v>
      </c>
      <c r="F2922" s="22">
        <v>58778.03</v>
      </c>
      <c r="G2922" s="22">
        <f t="shared" si="49"/>
        <v>0</v>
      </c>
    </row>
    <row r="2923" spans="1:7" hidden="1" x14ac:dyDescent="0.25">
      <c r="A2923" t="s">
        <v>2994</v>
      </c>
      <c r="B2923" t="s">
        <v>13</v>
      </c>
      <c r="C2923" t="s">
        <v>3821</v>
      </c>
      <c r="E2923" s="22">
        <v>27948.78</v>
      </c>
      <c r="F2923" s="22">
        <v>27704.13</v>
      </c>
      <c r="G2923" s="22">
        <f t="shared" si="49"/>
        <v>244.64999999999782</v>
      </c>
    </row>
    <row r="2924" spans="1:7" hidden="1" x14ac:dyDescent="0.25">
      <c r="A2924" t="s">
        <v>2869</v>
      </c>
      <c r="B2924" t="s">
        <v>13</v>
      </c>
      <c r="C2924" t="s">
        <v>3822</v>
      </c>
      <c r="E2924" s="22">
        <v>3158293.12</v>
      </c>
      <c r="F2924" s="22">
        <v>3158293.12</v>
      </c>
      <c r="G2924" s="22">
        <f t="shared" si="49"/>
        <v>0</v>
      </c>
    </row>
    <row r="2925" spans="1:7" hidden="1" x14ac:dyDescent="0.25">
      <c r="A2925" t="s">
        <v>2870</v>
      </c>
      <c r="B2925" t="s">
        <v>13</v>
      </c>
      <c r="C2925" t="s">
        <v>3823</v>
      </c>
      <c r="E2925" s="22">
        <v>2617276.7799999998</v>
      </c>
      <c r="F2925" s="22">
        <v>2610284.77</v>
      </c>
      <c r="G2925" s="22">
        <f t="shared" si="49"/>
        <v>6992.0099999997765</v>
      </c>
    </row>
    <row r="2926" spans="1:7" hidden="1" x14ac:dyDescent="0.25">
      <c r="A2926" t="s">
        <v>2871</v>
      </c>
      <c r="B2926" t="s">
        <v>13</v>
      </c>
      <c r="C2926" t="s">
        <v>3824</v>
      </c>
      <c r="E2926" s="22">
        <v>2716814.69</v>
      </c>
      <c r="F2926" s="22">
        <v>2716814.69</v>
      </c>
      <c r="G2926" s="22">
        <f t="shared" si="49"/>
        <v>0</v>
      </c>
    </row>
    <row r="2927" spans="1:7" hidden="1" x14ac:dyDescent="0.25">
      <c r="A2927" t="s">
        <v>2520</v>
      </c>
      <c r="B2927" t="s">
        <v>17</v>
      </c>
      <c r="C2927" t="s">
        <v>676</v>
      </c>
      <c r="E2927" s="22">
        <v>248021.4</v>
      </c>
      <c r="F2927" s="22">
        <v>248021.4</v>
      </c>
      <c r="G2927" s="22">
        <f t="shared" si="49"/>
        <v>0</v>
      </c>
    </row>
    <row r="2928" spans="1:7" hidden="1" x14ac:dyDescent="0.25">
      <c r="A2928" t="s">
        <v>2521</v>
      </c>
      <c r="B2928" t="s">
        <v>13</v>
      </c>
      <c r="C2928" t="s">
        <v>2151</v>
      </c>
      <c r="E2928" s="22">
        <v>50994.02</v>
      </c>
      <c r="F2928" s="22">
        <v>50994.02</v>
      </c>
      <c r="G2928" s="22">
        <f t="shared" si="49"/>
        <v>0</v>
      </c>
    </row>
    <row r="2929" spans="1:7" hidden="1" x14ac:dyDescent="0.25">
      <c r="A2929" t="s">
        <v>2522</v>
      </c>
      <c r="B2929" t="s">
        <v>13</v>
      </c>
      <c r="C2929" t="s">
        <v>2152</v>
      </c>
      <c r="E2929" s="22">
        <v>47578.07</v>
      </c>
      <c r="F2929" s="22">
        <v>47578.07</v>
      </c>
      <c r="G2929" s="22">
        <f t="shared" si="49"/>
        <v>0</v>
      </c>
    </row>
    <row r="2930" spans="1:7" hidden="1" x14ac:dyDescent="0.25">
      <c r="A2930" t="s">
        <v>2872</v>
      </c>
      <c r="B2930" t="s">
        <v>13</v>
      </c>
      <c r="C2930" t="s">
        <v>2154</v>
      </c>
      <c r="E2930" s="22">
        <v>149449.31</v>
      </c>
      <c r="F2930" s="22">
        <v>149449.31</v>
      </c>
      <c r="G2930" s="22">
        <f t="shared" si="49"/>
        <v>0</v>
      </c>
    </row>
    <row r="2931" spans="1:7" hidden="1" x14ac:dyDescent="0.25">
      <c r="A2931" t="s">
        <v>2523</v>
      </c>
      <c r="B2931" t="s">
        <v>17</v>
      </c>
      <c r="C2931" t="s">
        <v>681</v>
      </c>
      <c r="E2931" s="22">
        <v>3714340.1</v>
      </c>
      <c r="F2931" s="22">
        <v>3710651.7</v>
      </c>
      <c r="G2931" s="22">
        <f t="shared" si="49"/>
        <v>3688.3999999999069</v>
      </c>
    </row>
    <row r="2932" spans="1:7" hidden="1" x14ac:dyDescent="0.25">
      <c r="A2932" t="s">
        <v>2524</v>
      </c>
      <c r="B2932" t="s">
        <v>13</v>
      </c>
      <c r="C2932" t="s">
        <v>2151</v>
      </c>
      <c r="E2932" s="22">
        <v>955667.79</v>
      </c>
      <c r="F2932" s="22">
        <v>955667.79</v>
      </c>
      <c r="G2932" s="22">
        <f t="shared" si="49"/>
        <v>0</v>
      </c>
    </row>
    <row r="2933" spans="1:7" hidden="1" x14ac:dyDescent="0.25">
      <c r="A2933" t="s">
        <v>2525</v>
      </c>
      <c r="B2933" t="s">
        <v>13</v>
      </c>
      <c r="C2933" t="s">
        <v>2152</v>
      </c>
      <c r="E2933" s="22">
        <v>1039739.34</v>
      </c>
      <c r="F2933" s="22">
        <v>1039739.34</v>
      </c>
      <c r="G2933" s="22">
        <f t="shared" si="49"/>
        <v>0</v>
      </c>
    </row>
    <row r="2934" spans="1:7" hidden="1" x14ac:dyDescent="0.25">
      <c r="A2934" t="s">
        <v>2526</v>
      </c>
      <c r="B2934" t="s">
        <v>13</v>
      </c>
      <c r="C2934" t="s">
        <v>2154</v>
      </c>
      <c r="E2934" s="22">
        <v>1718932.97</v>
      </c>
      <c r="F2934" s="22">
        <v>1715244.57</v>
      </c>
      <c r="G2934" s="22">
        <f t="shared" si="49"/>
        <v>3688.3999999999069</v>
      </c>
    </row>
    <row r="2935" spans="1:7" hidden="1" x14ac:dyDescent="0.25">
      <c r="A2935" t="s">
        <v>2527</v>
      </c>
      <c r="B2935" t="s">
        <v>17</v>
      </c>
      <c r="C2935" t="s">
        <v>3816</v>
      </c>
      <c r="E2935" s="22">
        <v>-117453.08</v>
      </c>
      <c r="F2935" s="22">
        <v>-120800.18</v>
      </c>
      <c r="G2935" s="22">
        <f t="shared" si="49"/>
        <v>3347.0999999999913</v>
      </c>
    </row>
    <row r="2936" spans="1:7" hidden="1" x14ac:dyDescent="0.25">
      <c r="A2936" t="s">
        <v>2528</v>
      </c>
      <c r="B2936" t="s">
        <v>13</v>
      </c>
      <c r="C2936" t="s">
        <v>1227</v>
      </c>
      <c r="E2936" s="22">
        <v>-84170.78</v>
      </c>
      <c r="F2936" s="22">
        <v>-86272.92</v>
      </c>
      <c r="G2936" s="22">
        <f t="shared" si="49"/>
        <v>2102.1399999999994</v>
      </c>
    </row>
    <row r="2937" spans="1:7" hidden="1" x14ac:dyDescent="0.25">
      <c r="A2937" t="s">
        <v>2529</v>
      </c>
      <c r="B2937" t="s">
        <v>13</v>
      </c>
      <c r="C2937" t="s">
        <v>671</v>
      </c>
      <c r="E2937" s="22">
        <v>-1454.95</v>
      </c>
      <c r="F2937" s="22">
        <v>-1454.95</v>
      </c>
      <c r="G2937" s="22">
        <f t="shared" si="49"/>
        <v>0</v>
      </c>
    </row>
    <row r="2938" spans="1:7" hidden="1" x14ac:dyDescent="0.25">
      <c r="A2938" t="s">
        <v>2530</v>
      </c>
      <c r="B2938" t="s">
        <v>13</v>
      </c>
      <c r="C2938" t="s">
        <v>681</v>
      </c>
      <c r="E2938" s="22">
        <v>-11834.39</v>
      </c>
      <c r="F2938" s="22">
        <v>-13168.23</v>
      </c>
      <c r="G2938" s="22">
        <f t="shared" si="49"/>
        <v>1333.8400000000001</v>
      </c>
    </row>
    <row r="2939" spans="1:7" hidden="1" x14ac:dyDescent="0.25">
      <c r="A2939" t="s">
        <v>2873</v>
      </c>
      <c r="B2939" t="s">
        <v>13</v>
      </c>
      <c r="C2939" t="s">
        <v>675</v>
      </c>
      <c r="E2939" s="22">
        <v>-19992.96</v>
      </c>
      <c r="F2939" s="22">
        <v>-19904.080000000002</v>
      </c>
      <c r="G2939" s="22">
        <f t="shared" si="49"/>
        <v>-88.879999999997381</v>
      </c>
    </row>
    <row r="2940" spans="1:7" hidden="1" x14ac:dyDescent="0.25">
      <c r="A2940" t="s">
        <v>3010</v>
      </c>
      <c r="B2940" t="s">
        <v>17</v>
      </c>
      <c r="C2940" t="s">
        <v>3011</v>
      </c>
      <c r="E2940" s="22">
        <v>0</v>
      </c>
      <c r="F2940" s="96">
        <v>0</v>
      </c>
      <c r="G2940" s="22">
        <f t="shared" si="49"/>
        <v>0</v>
      </c>
    </row>
    <row r="2941" spans="1:7" hidden="1" x14ac:dyDescent="0.25">
      <c r="A2941" t="s">
        <v>3012</v>
      </c>
      <c r="B2941" t="s">
        <v>17</v>
      </c>
      <c r="C2941" t="s">
        <v>3013</v>
      </c>
      <c r="E2941" s="22">
        <v>0</v>
      </c>
      <c r="F2941" s="22">
        <v>0</v>
      </c>
      <c r="G2941" s="22">
        <f t="shared" si="49"/>
        <v>0</v>
      </c>
    </row>
    <row r="2942" spans="1:7" hidden="1" x14ac:dyDescent="0.25">
      <c r="A2942" t="s">
        <v>3014</v>
      </c>
      <c r="B2942" t="s">
        <v>17</v>
      </c>
      <c r="C2942" t="s">
        <v>3015</v>
      </c>
      <c r="E2942" s="22">
        <v>6.28</v>
      </c>
      <c r="F2942" s="22">
        <v>6.28</v>
      </c>
      <c r="G2942" s="22">
        <f t="shared" si="49"/>
        <v>0</v>
      </c>
    </row>
    <row r="2943" spans="1:7" hidden="1" x14ac:dyDescent="0.25">
      <c r="A2943" t="s">
        <v>3016</v>
      </c>
      <c r="B2943" t="s">
        <v>17</v>
      </c>
      <c r="C2943" t="s">
        <v>3015</v>
      </c>
      <c r="E2943" s="22">
        <v>6.28</v>
      </c>
      <c r="F2943" s="22">
        <v>6.28</v>
      </c>
      <c r="G2943" s="22">
        <f t="shared" si="49"/>
        <v>0</v>
      </c>
    </row>
    <row r="2944" spans="1:7" hidden="1" x14ac:dyDescent="0.25">
      <c r="A2944" t="s">
        <v>3017</v>
      </c>
      <c r="B2944" t="s">
        <v>17</v>
      </c>
      <c r="C2944" t="s">
        <v>3015</v>
      </c>
      <c r="E2944" s="22">
        <v>6.28</v>
      </c>
      <c r="F2944" s="22">
        <v>6.28</v>
      </c>
      <c r="G2944" s="22">
        <f t="shared" si="49"/>
        <v>0</v>
      </c>
    </row>
    <row r="2945" spans="1:7" hidden="1" x14ac:dyDescent="0.25">
      <c r="A2945" t="s">
        <v>3018</v>
      </c>
      <c r="B2945" t="s">
        <v>17</v>
      </c>
      <c r="C2945" t="s">
        <v>73</v>
      </c>
      <c r="E2945" s="22">
        <v>6.28</v>
      </c>
      <c r="F2945" s="22">
        <v>6.28</v>
      </c>
      <c r="G2945" s="22">
        <f t="shared" si="49"/>
        <v>0</v>
      </c>
    </row>
    <row r="2946" spans="1:7" hidden="1" x14ac:dyDescent="0.25">
      <c r="A2946" t="s">
        <v>3019</v>
      </c>
      <c r="B2946" t="s">
        <v>17</v>
      </c>
      <c r="C2946" t="s">
        <v>3015</v>
      </c>
      <c r="E2946" s="22">
        <v>-132.96</v>
      </c>
      <c r="F2946" s="22">
        <v>-124.85</v>
      </c>
      <c r="G2946" s="22">
        <f t="shared" si="49"/>
        <v>-8.1100000000000136</v>
      </c>
    </row>
    <row r="2947" spans="1:7" hidden="1" x14ac:dyDescent="0.25">
      <c r="A2947" t="s">
        <v>3020</v>
      </c>
      <c r="B2947" t="s">
        <v>17</v>
      </c>
      <c r="C2947" t="s">
        <v>3021</v>
      </c>
      <c r="E2947" s="22">
        <v>-132.96</v>
      </c>
      <c r="F2947" s="22">
        <v>-124.85</v>
      </c>
      <c r="G2947" s="22">
        <f t="shared" si="49"/>
        <v>-8.1100000000000136</v>
      </c>
    </row>
    <row r="2948" spans="1:7" hidden="1" x14ac:dyDescent="0.25">
      <c r="A2948" t="s">
        <v>3022</v>
      </c>
      <c r="B2948" t="s">
        <v>17</v>
      </c>
      <c r="C2948" t="s">
        <v>3021</v>
      </c>
      <c r="E2948" s="22">
        <v>-164.38</v>
      </c>
      <c r="F2948" s="22">
        <v>-156.27000000000001</v>
      </c>
      <c r="G2948" s="22">
        <f t="shared" si="49"/>
        <v>-8.1099999999999852</v>
      </c>
    </row>
    <row r="2949" spans="1:7" hidden="1" x14ac:dyDescent="0.25">
      <c r="A2949" t="s">
        <v>3023</v>
      </c>
      <c r="B2949" t="s">
        <v>13</v>
      </c>
      <c r="C2949" t="s">
        <v>3024</v>
      </c>
      <c r="E2949" s="22">
        <v>0</v>
      </c>
      <c r="F2949" s="22">
        <v>0</v>
      </c>
      <c r="G2949" s="22">
        <f t="shared" si="49"/>
        <v>0</v>
      </c>
    </row>
    <row r="2950" spans="1:7" hidden="1" x14ac:dyDescent="0.25">
      <c r="A2950" t="s">
        <v>3025</v>
      </c>
      <c r="B2950" t="s">
        <v>13</v>
      </c>
      <c r="C2950" t="s">
        <v>3026</v>
      </c>
      <c r="E2950" s="22">
        <v>0</v>
      </c>
      <c r="F2950" s="22">
        <v>0</v>
      </c>
      <c r="G2950" s="22">
        <f t="shared" si="49"/>
        <v>0</v>
      </c>
    </row>
    <row r="2951" spans="1:7" hidden="1" x14ac:dyDescent="0.25">
      <c r="A2951" t="s">
        <v>3027</v>
      </c>
      <c r="B2951" t="s">
        <v>13</v>
      </c>
      <c r="C2951" t="s">
        <v>3028</v>
      </c>
      <c r="E2951" s="22">
        <v>3004.34</v>
      </c>
      <c r="F2951" s="97">
        <v>-156.27000000000001</v>
      </c>
      <c r="G2951" s="22">
        <f t="shared" si="49"/>
        <v>3160.61</v>
      </c>
    </row>
    <row r="2952" spans="1:7" hidden="1" x14ac:dyDescent="0.25">
      <c r="A2952" t="s">
        <v>3029</v>
      </c>
      <c r="B2952" t="s">
        <v>13</v>
      </c>
      <c r="C2952" t="s">
        <v>3030</v>
      </c>
      <c r="E2952" s="22">
        <v>0</v>
      </c>
      <c r="F2952" s="22">
        <v>0</v>
      </c>
      <c r="G2952" s="22">
        <f t="shared" si="49"/>
        <v>0</v>
      </c>
    </row>
    <row r="2953" spans="1:7" hidden="1" x14ac:dyDescent="0.25">
      <c r="A2953" t="s">
        <v>3449</v>
      </c>
      <c r="B2953" t="s">
        <v>13</v>
      </c>
      <c r="C2953" t="s">
        <v>3450</v>
      </c>
      <c r="E2953" s="22">
        <v>0</v>
      </c>
      <c r="F2953" s="22">
        <v>0</v>
      </c>
      <c r="G2953" s="22">
        <f t="shared" ref="G2953:G3016" si="50">+E2953-F2953</f>
        <v>0</v>
      </c>
    </row>
    <row r="2954" spans="1:7" hidden="1" x14ac:dyDescent="0.25">
      <c r="A2954" t="s">
        <v>3031</v>
      </c>
      <c r="B2954" t="s">
        <v>13</v>
      </c>
      <c r="C2954" t="s">
        <v>3832</v>
      </c>
      <c r="E2954" s="22">
        <v>-3168.72</v>
      </c>
      <c r="F2954" s="22">
        <v>0</v>
      </c>
      <c r="G2954" s="22">
        <f t="shared" si="50"/>
        <v>-3168.72</v>
      </c>
    </row>
    <row r="2955" spans="1:7" hidden="1" x14ac:dyDescent="0.25">
      <c r="A2955" t="s">
        <v>3032</v>
      </c>
      <c r="B2955" t="s">
        <v>17</v>
      </c>
      <c r="C2955" t="s">
        <v>3033</v>
      </c>
      <c r="E2955" s="22">
        <v>31.42</v>
      </c>
      <c r="F2955" s="22">
        <v>31.42</v>
      </c>
      <c r="G2955" s="22">
        <f t="shared" si="50"/>
        <v>0</v>
      </c>
    </row>
    <row r="2956" spans="1:7" hidden="1" x14ac:dyDescent="0.25">
      <c r="A2956" t="s">
        <v>3034</v>
      </c>
      <c r="B2956" t="s">
        <v>13</v>
      </c>
      <c r="C2956" t="s">
        <v>3035</v>
      </c>
      <c r="E2956" s="22">
        <v>0</v>
      </c>
      <c r="F2956" s="22">
        <v>0</v>
      </c>
      <c r="G2956" s="22">
        <f t="shared" si="50"/>
        <v>0</v>
      </c>
    </row>
    <row r="2957" spans="1:7" hidden="1" x14ac:dyDescent="0.25">
      <c r="A2957" t="s">
        <v>3036</v>
      </c>
      <c r="B2957" t="s">
        <v>13</v>
      </c>
      <c r="C2957" t="s">
        <v>3833</v>
      </c>
      <c r="E2957" s="22">
        <v>31.42</v>
      </c>
      <c r="F2957" s="22">
        <v>31.42</v>
      </c>
      <c r="G2957" s="22">
        <f t="shared" si="50"/>
        <v>0</v>
      </c>
    </row>
    <row r="2958" spans="1:7" hidden="1" x14ac:dyDescent="0.25">
      <c r="A2958" t="s">
        <v>3037</v>
      </c>
      <c r="B2958" t="s">
        <v>17</v>
      </c>
      <c r="C2958" t="s">
        <v>3834</v>
      </c>
      <c r="E2958" s="22">
        <v>0</v>
      </c>
      <c r="F2958" s="22">
        <v>0</v>
      </c>
      <c r="G2958" s="22">
        <f t="shared" si="50"/>
        <v>0</v>
      </c>
    </row>
    <row r="2959" spans="1:7" hidden="1" x14ac:dyDescent="0.25">
      <c r="A2959" t="s">
        <v>3038</v>
      </c>
      <c r="B2959" t="s">
        <v>13</v>
      </c>
      <c r="C2959" t="s">
        <v>3039</v>
      </c>
      <c r="E2959" s="22">
        <v>0</v>
      </c>
      <c r="F2959" s="22">
        <v>0</v>
      </c>
      <c r="G2959" s="22">
        <f t="shared" si="50"/>
        <v>0</v>
      </c>
    </row>
    <row r="2960" spans="1:7" hidden="1" x14ac:dyDescent="0.25">
      <c r="A2960" t="s">
        <v>3040</v>
      </c>
      <c r="B2960" t="s">
        <v>13</v>
      </c>
      <c r="C2960" t="s">
        <v>3835</v>
      </c>
      <c r="E2960" s="22">
        <v>0</v>
      </c>
      <c r="F2960" s="22">
        <v>0</v>
      </c>
      <c r="G2960" s="22">
        <f t="shared" si="50"/>
        <v>0</v>
      </c>
    </row>
    <row r="2961" spans="1:7" hidden="1" x14ac:dyDescent="0.25">
      <c r="A2961" t="s">
        <v>3041</v>
      </c>
      <c r="B2961" t="s">
        <v>17</v>
      </c>
      <c r="C2961" t="s">
        <v>3042</v>
      </c>
      <c r="E2961" s="22">
        <v>132.96</v>
      </c>
      <c r="F2961" s="22">
        <v>131.13</v>
      </c>
      <c r="G2961" s="22">
        <f t="shared" si="50"/>
        <v>1.8300000000000125</v>
      </c>
    </row>
    <row r="2962" spans="1:7" hidden="1" x14ac:dyDescent="0.25">
      <c r="A2962" t="s">
        <v>3043</v>
      </c>
      <c r="B2962" t="s">
        <v>17</v>
      </c>
      <c r="C2962" t="s">
        <v>3042</v>
      </c>
      <c r="E2962" s="22">
        <v>132.96</v>
      </c>
      <c r="F2962" s="22">
        <v>131.13</v>
      </c>
      <c r="G2962" s="22">
        <f t="shared" si="50"/>
        <v>1.8300000000000125</v>
      </c>
    </row>
    <row r="2963" spans="1:7" hidden="1" x14ac:dyDescent="0.25">
      <c r="A2963" t="s">
        <v>3044</v>
      </c>
      <c r="B2963" t="s">
        <v>17</v>
      </c>
      <c r="C2963" t="s">
        <v>3042</v>
      </c>
      <c r="E2963" s="22">
        <v>132.96</v>
      </c>
      <c r="F2963" s="22">
        <v>131.13</v>
      </c>
      <c r="G2963" s="22">
        <f t="shared" si="50"/>
        <v>1.8300000000000125</v>
      </c>
    </row>
    <row r="2964" spans="1:7" hidden="1" x14ac:dyDescent="0.25">
      <c r="A2964" t="s">
        <v>3045</v>
      </c>
      <c r="B2964" t="s">
        <v>13</v>
      </c>
      <c r="C2964" t="s">
        <v>3046</v>
      </c>
      <c r="E2964" s="22">
        <v>0</v>
      </c>
      <c r="F2964" s="22">
        <v>0</v>
      </c>
      <c r="G2964" s="22">
        <f t="shared" si="50"/>
        <v>0</v>
      </c>
    </row>
    <row r="2965" spans="1:7" hidden="1" x14ac:dyDescent="0.25">
      <c r="A2965" t="s">
        <v>3047</v>
      </c>
      <c r="B2965" t="s">
        <v>13</v>
      </c>
      <c r="C2965" t="s">
        <v>3836</v>
      </c>
      <c r="E2965" s="22">
        <v>132.96</v>
      </c>
      <c r="F2965" s="22">
        <v>124.85</v>
      </c>
      <c r="G2965" s="22">
        <f t="shared" si="50"/>
        <v>8.1100000000000136</v>
      </c>
    </row>
    <row r="2966" spans="1:7" hidden="1" x14ac:dyDescent="0.25">
      <c r="A2966" t="s">
        <v>3048</v>
      </c>
      <c r="B2966" t="s">
        <v>13</v>
      </c>
      <c r="C2966" t="s">
        <v>3049</v>
      </c>
      <c r="E2966" s="22">
        <v>0</v>
      </c>
      <c r="F2966" s="22">
        <v>0</v>
      </c>
      <c r="G2966" s="22">
        <f t="shared" si="50"/>
        <v>0</v>
      </c>
    </row>
    <row r="2967" spans="1:7" hidden="1" x14ac:dyDescent="0.25">
      <c r="A2967" t="s">
        <v>3050</v>
      </c>
      <c r="B2967" t="s">
        <v>17</v>
      </c>
      <c r="C2967" t="s">
        <v>3051</v>
      </c>
      <c r="E2967" s="22">
        <v>6.28</v>
      </c>
      <c r="F2967" s="22">
        <v>0</v>
      </c>
      <c r="G2967" s="22">
        <f t="shared" si="50"/>
        <v>6.28</v>
      </c>
    </row>
    <row r="2968" spans="1:7" hidden="1" x14ac:dyDescent="0.25">
      <c r="A2968" t="s">
        <v>3052</v>
      </c>
      <c r="B2968" t="s">
        <v>17</v>
      </c>
      <c r="C2968" t="s">
        <v>3051</v>
      </c>
      <c r="E2968" s="22">
        <v>6.28</v>
      </c>
      <c r="F2968" s="22">
        <v>0</v>
      </c>
      <c r="G2968" s="22">
        <f t="shared" si="50"/>
        <v>6.28</v>
      </c>
    </row>
    <row r="2969" spans="1:7" hidden="1" x14ac:dyDescent="0.25">
      <c r="A2969" t="s">
        <v>3053</v>
      </c>
      <c r="B2969" t="s">
        <v>17</v>
      </c>
      <c r="C2969" t="s">
        <v>3051</v>
      </c>
      <c r="E2969" s="22">
        <v>6.28</v>
      </c>
      <c r="F2969" s="22">
        <v>0</v>
      </c>
      <c r="G2969" s="22">
        <f t="shared" si="50"/>
        <v>6.28</v>
      </c>
    </row>
    <row r="2970" spans="1:7" hidden="1" x14ac:dyDescent="0.25">
      <c r="A2970" t="s">
        <v>3054</v>
      </c>
      <c r="B2970" t="s">
        <v>13</v>
      </c>
      <c r="C2970" t="s">
        <v>1007</v>
      </c>
      <c r="E2970" s="22">
        <v>6.28</v>
      </c>
      <c r="F2970" s="22">
        <v>0</v>
      </c>
      <c r="G2970" s="22">
        <f t="shared" si="50"/>
        <v>6.28</v>
      </c>
    </row>
    <row r="2971" spans="1:7" hidden="1" x14ac:dyDescent="0.25">
      <c r="A2971" t="s">
        <v>3055</v>
      </c>
      <c r="B2971" t="s">
        <v>17</v>
      </c>
      <c r="C2971" t="s">
        <v>3056</v>
      </c>
      <c r="E2971" s="22">
        <v>0</v>
      </c>
      <c r="F2971" s="22">
        <v>0</v>
      </c>
      <c r="G2971" s="22">
        <f t="shared" si="50"/>
        <v>0</v>
      </c>
    </row>
    <row r="2972" spans="1:7" hidden="1" x14ac:dyDescent="0.25">
      <c r="A2972" t="s">
        <v>3057</v>
      </c>
      <c r="B2972" t="s">
        <v>17</v>
      </c>
      <c r="C2972" t="s">
        <v>3056</v>
      </c>
      <c r="E2972" s="22">
        <v>0</v>
      </c>
      <c r="F2972" s="22">
        <v>0</v>
      </c>
      <c r="G2972" s="22">
        <f t="shared" si="50"/>
        <v>0</v>
      </c>
    </row>
    <row r="2973" spans="1:7" hidden="1" x14ac:dyDescent="0.25">
      <c r="A2973" t="s">
        <v>3058</v>
      </c>
      <c r="B2973" t="s">
        <v>17</v>
      </c>
      <c r="C2973" t="s">
        <v>3056</v>
      </c>
      <c r="E2973" s="22">
        <v>0</v>
      </c>
      <c r="F2973" s="22">
        <v>0</v>
      </c>
      <c r="G2973" s="22">
        <f t="shared" si="50"/>
        <v>0</v>
      </c>
    </row>
    <row r="2974" spans="1:7" hidden="1" x14ac:dyDescent="0.25">
      <c r="A2974" t="s">
        <v>3059</v>
      </c>
      <c r="B2974" t="s">
        <v>17</v>
      </c>
      <c r="C2974" t="s">
        <v>73</v>
      </c>
      <c r="E2974" s="22">
        <v>0</v>
      </c>
      <c r="F2974" s="22">
        <v>0</v>
      </c>
      <c r="G2974" s="22">
        <f t="shared" si="50"/>
        <v>0</v>
      </c>
    </row>
    <row r="2975" spans="1:7" hidden="1" x14ac:dyDescent="0.25">
      <c r="A2975" t="s">
        <v>3060</v>
      </c>
      <c r="B2975" t="s">
        <v>17</v>
      </c>
      <c r="C2975" t="s">
        <v>3056</v>
      </c>
      <c r="E2975" s="22">
        <v>0</v>
      </c>
      <c r="F2975" s="22">
        <v>0</v>
      </c>
      <c r="G2975" s="22">
        <f t="shared" si="50"/>
        <v>0</v>
      </c>
    </row>
    <row r="2976" spans="1:7" hidden="1" x14ac:dyDescent="0.25">
      <c r="A2976" t="s">
        <v>3061</v>
      </c>
      <c r="B2976" t="s">
        <v>17</v>
      </c>
      <c r="C2976" t="s">
        <v>3056</v>
      </c>
      <c r="E2976" s="22">
        <v>0</v>
      </c>
      <c r="F2976" s="22">
        <v>0</v>
      </c>
      <c r="G2976" s="22">
        <f t="shared" si="50"/>
        <v>0</v>
      </c>
    </row>
    <row r="2977" spans="1:7" hidden="1" x14ac:dyDescent="0.25">
      <c r="A2977" t="s">
        <v>3062</v>
      </c>
      <c r="B2977" t="s">
        <v>17</v>
      </c>
      <c r="C2977" t="s">
        <v>3056</v>
      </c>
      <c r="E2977" s="22">
        <v>0</v>
      </c>
      <c r="F2977" s="22">
        <v>0</v>
      </c>
      <c r="G2977" s="22">
        <f t="shared" si="50"/>
        <v>0</v>
      </c>
    </row>
    <row r="2978" spans="1:7" hidden="1" x14ac:dyDescent="0.25">
      <c r="A2978" t="s">
        <v>3063</v>
      </c>
      <c r="B2978" t="s">
        <v>13</v>
      </c>
      <c r="C2978" t="s">
        <v>3064</v>
      </c>
      <c r="E2978" s="22">
        <v>0</v>
      </c>
      <c r="F2978" s="22">
        <v>0</v>
      </c>
      <c r="G2978" s="22">
        <f t="shared" si="50"/>
        <v>0</v>
      </c>
    </row>
    <row r="2979" spans="1:7" hidden="1" x14ac:dyDescent="0.25">
      <c r="A2979" t="s">
        <v>3065</v>
      </c>
      <c r="B2979" t="s">
        <v>13</v>
      </c>
      <c r="C2979" t="s">
        <v>3066</v>
      </c>
      <c r="E2979" s="22">
        <v>0</v>
      </c>
      <c r="F2979" s="22">
        <v>0</v>
      </c>
      <c r="G2979" s="22">
        <f t="shared" si="50"/>
        <v>0</v>
      </c>
    </row>
    <row r="2980" spans="1:7" hidden="1" x14ac:dyDescent="0.25">
      <c r="A2980" t="s">
        <v>3067</v>
      </c>
      <c r="B2980" t="s">
        <v>13</v>
      </c>
      <c r="C2980" t="s">
        <v>3068</v>
      </c>
      <c r="E2980" s="22">
        <v>0</v>
      </c>
      <c r="F2980" s="22">
        <v>0</v>
      </c>
      <c r="G2980" s="22">
        <f t="shared" si="50"/>
        <v>0</v>
      </c>
    </row>
    <row r="2981" spans="1:7" hidden="1" x14ac:dyDescent="0.25">
      <c r="A2981" t="s">
        <v>3069</v>
      </c>
      <c r="B2981" t="s">
        <v>17</v>
      </c>
      <c r="C2981" t="s">
        <v>3070</v>
      </c>
      <c r="E2981" s="22">
        <v>-6.28</v>
      </c>
      <c r="F2981" s="22">
        <v>-6.28</v>
      </c>
      <c r="G2981" s="22">
        <f t="shared" si="50"/>
        <v>0</v>
      </c>
    </row>
    <row r="2982" spans="1:7" hidden="1" x14ac:dyDescent="0.25">
      <c r="A2982" t="s">
        <v>3071</v>
      </c>
      <c r="B2982" t="s">
        <v>17</v>
      </c>
      <c r="C2982" t="s">
        <v>3070</v>
      </c>
      <c r="E2982" s="22">
        <v>-6.28</v>
      </c>
      <c r="F2982" s="22">
        <v>-6.28</v>
      </c>
      <c r="G2982" s="22">
        <f t="shared" si="50"/>
        <v>0</v>
      </c>
    </row>
    <row r="2983" spans="1:7" hidden="1" x14ac:dyDescent="0.25">
      <c r="A2983" t="s">
        <v>3072</v>
      </c>
      <c r="B2983" t="s">
        <v>17</v>
      </c>
      <c r="C2983" t="s">
        <v>3070</v>
      </c>
      <c r="E2983" s="22">
        <v>-6.28</v>
      </c>
      <c r="F2983" s="22">
        <v>-6.28</v>
      </c>
      <c r="G2983" s="22">
        <f t="shared" si="50"/>
        <v>0</v>
      </c>
    </row>
    <row r="2984" spans="1:7" hidden="1" x14ac:dyDescent="0.25">
      <c r="A2984" t="s">
        <v>3073</v>
      </c>
      <c r="B2984" t="s">
        <v>17</v>
      </c>
      <c r="C2984" t="s">
        <v>73</v>
      </c>
      <c r="E2984" s="22">
        <v>-6.28</v>
      </c>
      <c r="F2984" s="22">
        <v>-6.28</v>
      </c>
      <c r="G2984" s="22">
        <f t="shared" si="50"/>
        <v>0</v>
      </c>
    </row>
    <row r="2985" spans="1:7" hidden="1" x14ac:dyDescent="0.25">
      <c r="A2985" t="s">
        <v>3074</v>
      </c>
      <c r="B2985" t="s">
        <v>17</v>
      </c>
      <c r="C2985" t="s">
        <v>3070</v>
      </c>
      <c r="E2985" s="22">
        <v>-6.28</v>
      </c>
      <c r="F2985" s="22">
        <v>-6.28</v>
      </c>
      <c r="G2985" s="22">
        <f t="shared" si="50"/>
        <v>0</v>
      </c>
    </row>
    <row r="2986" spans="1:7" hidden="1" x14ac:dyDescent="0.25">
      <c r="A2986" t="s">
        <v>3075</v>
      </c>
      <c r="B2986" t="s">
        <v>17</v>
      </c>
      <c r="C2986" t="s">
        <v>3070</v>
      </c>
      <c r="E2986" s="22">
        <v>-6.28</v>
      </c>
      <c r="F2986" s="22">
        <v>-6.28</v>
      </c>
      <c r="G2986" s="22">
        <f t="shared" si="50"/>
        <v>0</v>
      </c>
    </row>
    <row r="2987" spans="1:7" hidden="1" x14ac:dyDescent="0.25">
      <c r="A2987" t="s">
        <v>3076</v>
      </c>
      <c r="B2987" t="s">
        <v>17</v>
      </c>
      <c r="C2987" t="s">
        <v>3070</v>
      </c>
      <c r="E2987" s="22">
        <v>-6.28</v>
      </c>
      <c r="F2987" s="22">
        <v>-6.28</v>
      </c>
      <c r="G2987" s="22">
        <f t="shared" si="50"/>
        <v>0</v>
      </c>
    </row>
    <row r="2988" spans="1:7" hidden="1" x14ac:dyDescent="0.25">
      <c r="A2988" t="s">
        <v>3077</v>
      </c>
      <c r="B2988" t="s">
        <v>13</v>
      </c>
      <c r="C2988" t="s">
        <v>3837</v>
      </c>
      <c r="E2988" s="22">
        <v>-6.28</v>
      </c>
      <c r="F2988" s="22">
        <v>0</v>
      </c>
      <c r="G2988" s="22">
        <f t="shared" si="50"/>
        <v>-6.28</v>
      </c>
    </row>
    <row r="2989" spans="1:7" hidden="1" x14ac:dyDescent="0.25">
      <c r="A2989" t="s">
        <v>3078</v>
      </c>
      <c r="B2989" t="s">
        <v>17</v>
      </c>
      <c r="C2989" t="s">
        <v>3079</v>
      </c>
      <c r="E2989" s="22">
        <v>0</v>
      </c>
      <c r="F2989" s="22">
        <v>0</v>
      </c>
      <c r="G2989" s="22">
        <f t="shared" si="50"/>
        <v>0</v>
      </c>
    </row>
    <row r="2990" spans="1:7" hidden="1" x14ac:dyDescent="0.25">
      <c r="A2990" t="s">
        <v>3080</v>
      </c>
      <c r="B2990" t="s">
        <v>17</v>
      </c>
      <c r="C2990" t="s">
        <v>3079</v>
      </c>
      <c r="E2990" s="22">
        <v>0</v>
      </c>
      <c r="F2990" s="22">
        <v>0</v>
      </c>
      <c r="G2990" s="22">
        <f t="shared" si="50"/>
        <v>0</v>
      </c>
    </row>
    <row r="2991" spans="1:7" hidden="1" x14ac:dyDescent="0.25">
      <c r="A2991" t="s">
        <v>3081</v>
      </c>
      <c r="B2991" t="s">
        <v>17</v>
      </c>
      <c r="C2991" t="s">
        <v>3082</v>
      </c>
      <c r="E2991" s="22">
        <v>0</v>
      </c>
      <c r="F2991" s="22">
        <v>0</v>
      </c>
      <c r="G2991" s="22">
        <f t="shared" si="50"/>
        <v>0</v>
      </c>
    </row>
    <row r="2992" spans="1:7" hidden="1" x14ac:dyDescent="0.25">
      <c r="A2992" t="s">
        <v>3083</v>
      </c>
      <c r="B2992" t="s">
        <v>17</v>
      </c>
      <c r="C2992" t="s">
        <v>3082</v>
      </c>
      <c r="E2992" s="22">
        <v>0</v>
      </c>
      <c r="F2992" s="22">
        <v>0</v>
      </c>
      <c r="G2992" s="22">
        <f t="shared" si="50"/>
        <v>0</v>
      </c>
    </row>
    <row r="2993" spans="1:7" hidden="1" x14ac:dyDescent="0.25">
      <c r="A2993" t="s">
        <v>3084</v>
      </c>
      <c r="B2993" t="s">
        <v>17</v>
      </c>
      <c r="C2993" t="s">
        <v>3082</v>
      </c>
      <c r="E2993" s="22">
        <v>0</v>
      </c>
      <c r="F2993" s="22">
        <v>0</v>
      </c>
      <c r="G2993" s="22">
        <f t="shared" si="50"/>
        <v>0</v>
      </c>
    </row>
    <row r="2994" spans="1:7" hidden="1" x14ac:dyDescent="0.25">
      <c r="A2994" t="s">
        <v>3085</v>
      </c>
      <c r="B2994" t="s">
        <v>17</v>
      </c>
      <c r="C2994" t="s">
        <v>73</v>
      </c>
      <c r="E2994" s="22">
        <v>0</v>
      </c>
      <c r="F2994" s="22">
        <v>0</v>
      </c>
      <c r="G2994" s="22">
        <f t="shared" si="50"/>
        <v>0</v>
      </c>
    </row>
    <row r="2995" spans="1:7" hidden="1" x14ac:dyDescent="0.25">
      <c r="A2995" t="s">
        <v>3086</v>
      </c>
      <c r="B2995" t="s">
        <v>17</v>
      </c>
      <c r="C2995" t="s">
        <v>3087</v>
      </c>
      <c r="E2995" s="22">
        <v>0</v>
      </c>
      <c r="F2995" s="22">
        <v>0</v>
      </c>
      <c r="G2995" s="22">
        <f t="shared" si="50"/>
        <v>0</v>
      </c>
    </row>
    <row r="2996" spans="1:7" hidden="1" x14ac:dyDescent="0.25">
      <c r="A2996" t="s">
        <v>3088</v>
      </c>
      <c r="B2996" t="s">
        <v>17</v>
      </c>
      <c r="C2996" t="s">
        <v>3087</v>
      </c>
      <c r="E2996" s="22">
        <v>0</v>
      </c>
      <c r="F2996" s="22">
        <v>0</v>
      </c>
      <c r="G2996" s="22">
        <f t="shared" si="50"/>
        <v>0</v>
      </c>
    </row>
    <row r="2997" spans="1:7" hidden="1" x14ac:dyDescent="0.25">
      <c r="A2997" t="s">
        <v>3089</v>
      </c>
      <c r="B2997" t="s">
        <v>17</v>
      </c>
      <c r="C2997" t="s">
        <v>3087</v>
      </c>
      <c r="E2997" s="22">
        <v>0</v>
      </c>
      <c r="F2997" s="22">
        <v>0</v>
      </c>
      <c r="G2997" s="22">
        <f t="shared" si="50"/>
        <v>0</v>
      </c>
    </row>
    <row r="2998" spans="1:7" hidden="1" x14ac:dyDescent="0.25">
      <c r="A2998" t="s">
        <v>3090</v>
      </c>
      <c r="B2998" t="s">
        <v>13</v>
      </c>
      <c r="C2998" t="s">
        <v>3091</v>
      </c>
      <c r="E2998" s="22">
        <v>0</v>
      </c>
      <c r="F2998" s="22">
        <v>0</v>
      </c>
      <c r="G2998" s="22">
        <f t="shared" si="50"/>
        <v>0</v>
      </c>
    </row>
    <row r="2999" spans="1:7" hidden="1" x14ac:dyDescent="0.25">
      <c r="A2999" t="s">
        <v>3092</v>
      </c>
      <c r="B2999" t="s">
        <v>13</v>
      </c>
      <c r="C2999" t="s">
        <v>3093</v>
      </c>
      <c r="E2999" s="22">
        <v>0</v>
      </c>
      <c r="F2999" s="22">
        <v>0</v>
      </c>
      <c r="G2999" s="22">
        <f t="shared" si="50"/>
        <v>0</v>
      </c>
    </row>
    <row r="3000" spans="1:7" hidden="1" x14ac:dyDescent="0.25">
      <c r="A3000" t="s">
        <v>3298</v>
      </c>
      <c r="B3000" t="s">
        <v>17</v>
      </c>
      <c r="C3000" t="s">
        <v>3299</v>
      </c>
      <c r="E3000" s="22">
        <v>22365549.440000001</v>
      </c>
      <c r="F3000" s="22">
        <v>24886549.739999998</v>
      </c>
      <c r="G3000" s="22">
        <f t="shared" si="50"/>
        <v>-2521000.299999997</v>
      </c>
    </row>
    <row r="3001" spans="1:7" hidden="1" x14ac:dyDescent="0.25">
      <c r="A3001" t="s">
        <v>3300</v>
      </c>
      <c r="B3001" t="s">
        <v>17</v>
      </c>
      <c r="C3001" t="s">
        <v>3299</v>
      </c>
      <c r="E3001" s="22">
        <v>22365549.440000001</v>
      </c>
      <c r="F3001" s="22">
        <v>24886549.739999998</v>
      </c>
      <c r="G3001" s="22">
        <f t="shared" si="50"/>
        <v>-2521000.299999997</v>
      </c>
    </row>
    <row r="3002" spans="1:7" hidden="1" x14ac:dyDescent="0.25">
      <c r="A3002" t="s">
        <v>3301</v>
      </c>
      <c r="B3002" t="s">
        <v>17</v>
      </c>
      <c r="C3002" t="s">
        <v>3302</v>
      </c>
      <c r="E3002" s="22">
        <v>22365549.440000001</v>
      </c>
      <c r="F3002" s="22">
        <v>24886549.739999998</v>
      </c>
      <c r="G3002" s="22">
        <f t="shared" si="50"/>
        <v>-2521000.299999997</v>
      </c>
    </row>
    <row r="3003" spans="1:7" hidden="1" x14ac:dyDescent="0.25">
      <c r="A3003" t="s">
        <v>3303</v>
      </c>
      <c r="B3003" t="s">
        <v>17</v>
      </c>
      <c r="C3003" t="s">
        <v>3302</v>
      </c>
      <c r="E3003" s="22">
        <v>22365549.440000001</v>
      </c>
      <c r="F3003" s="22">
        <v>24886549.739999998</v>
      </c>
      <c r="G3003" s="22">
        <f t="shared" si="50"/>
        <v>-2521000.299999997</v>
      </c>
    </row>
    <row r="3004" spans="1:7" hidden="1" x14ac:dyDescent="0.25">
      <c r="A3004" t="s">
        <v>3304</v>
      </c>
      <c r="B3004" t="s">
        <v>17</v>
      </c>
      <c r="C3004" t="s">
        <v>3302</v>
      </c>
      <c r="E3004" s="22">
        <v>22365549.440000001</v>
      </c>
      <c r="F3004" s="22">
        <v>24886549.739999998</v>
      </c>
      <c r="G3004" s="22">
        <f t="shared" si="50"/>
        <v>-2521000.299999997</v>
      </c>
    </row>
    <row r="3005" spans="1:7" hidden="1" x14ac:dyDescent="0.25">
      <c r="A3005" t="s">
        <v>3305</v>
      </c>
      <c r="B3005" t="s">
        <v>17</v>
      </c>
      <c r="C3005" t="s">
        <v>3302</v>
      </c>
      <c r="E3005" s="22">
        <v>22365549.440000001</v>
      </c>
      <c r="F3005" s="22">
        <v>24886549.739999998</v>
      </c>
      <c r="G3005" s="22">
        <f t="shared" si="50"/>
        <v>-2521000.299999997</v>
      </c>
    </row>
    <row r="3006" spans="1:7" hidden="1" x14ac:dyDescent="0.25">
      <c r="A3006" t="s">
        <v>3306</v>
      </c>
      <c r="B3006" t="s">
        <v>17</v>
      </c>
      <c r="C3006" t="s">
        <v>3838</v>
      </c>
      <c r="E3006" s="22">
        <v>22365549.440000001</v>
      </c>
      <c r="F3006" s="22">
        <v>24886549.739999998</v>
      </c>
      <c r="G3006" s="22">
        <f t="shared" si="50"/>
        <v>-2521000.299999997</v>
      </c>
    </row>
    <row r="3007" spans="1:7" hidden="1" x14ac:dyDescent="0.25">
      <c r="A3007" t="s">
        <v>3307</v>
      </c>
      <c r="B3007" t="s">
        <v>17</v>
      </c>
      <c r="C3007" t="s">
        <v>3302</v>
      </c>
      <c r="E3007" s="22">
        <v>22365549.440000001</v>
      </c>
      <c r="F3007" s="22">
        <v>24886549.739999998</v>
      </c>
      <c r="G3007" s="22">
        <f t="shared" si="50"/>
        <v>-2521000.299999997</v>
      </c>
    </row>
    <row r="3008" spans="1:7" hidden="1" x14ac:dyDescent="0.25">
      <c r="A3008" t="s">
        <v>3308</v>
      </c>
      <c r="B3008" t="s">
        <v>17</v>
      </c>
      <c r="C3008" t="s">
        <v>3838</v>
      </c>
      <c r="E3008" s="22">
        <v>22365549.440000001</v>
      </c>
      <c r="F3008" s="22">
        <v>24886549.739999998</v>
      </c>
      <c r="G3008" s="22">
        <f t="shared" si="50"/>
        <v>-2521000.299999997</v>
      </c>
    </row>
    <row r="3009" spans="1:7" hidden="1" x14ac:dyDescent="0.25">
      <c r="A3009" t="s">
        <v>3309</v>
      </c>
      <c r="B3009" t="s">
        <v>13</v>
      </c>
      <c r="C3009" t="s">
        <v>3310</v>
      </c>
      <c r="E3009" s="22">
        <v>22365549.440000001</v>
      </c>
      <c r="F3009" s="22">
        <v>24886549.739999998</v>
      </c>
      <c r="G3009" s="22">
        <f t="shared" si="50"/>
        <v>-2521000.299999997</v>
      </c>
    </row>
    <row r="3010" spans="1:7" hidden="1" x14ac:dyDescent="0.25">
      <c r="A3010" t="s">
        <v>3349</v>
      </c>
      <c r="B3010" t="s">
        <v>17</v>
      </c>
      <c r="C3010" t="s">
        <v>3299</v>
      </c>
      <c r="E3010" s="22">
        <v>22365549.440000001</v>
      </c>
      <c r="F3010" s="22">
        <v>24886549.739999998</v>
      </c>
      <c r="G3010" s="22">
        <f t="shared" si="50"/>
        <v>-2521000.299999997</v>
      </c>
    </row>
    <row r="3011" spans="1:7" hidden="1" x14ac:dyDescent="0.25">
      <c r="A3011" t="s">
        <v>3350</v>
      </c>
      <c r="B3011" t="s">
        <v>17</v>
      </c>
      <c r="C3011" t="s">
        <v>3299</v>
      </c>
      <c r="E3011" s="22">
        <v>22365549.440000001</v>
      </c>
      <c r="F3011" s="22">
        <v>24886549.739999998</v>
      </c>
      <c r="G3011" s="22">
        <f t="shared" si="50"/>
        <v>-2521000.299999997</v>
      </c>
    </row>
    <row r="3012" spans="1:7" hidden="1" x14ac:dyDescent="0.25">
      <c r="A3012" t="s">
        <v>3351</v>
      </c>
      <c r="B3012" t="s">
        <v>17</v>
      </c>
      <c r="C3012" t="s">
        <v>3839</v>
      </c>
      <c r="E3012" s="22">
        <v>22365549.440000001</v>
      </c>
      <c r="F3012" s="22">
        <v>24886549.739999998</v>
      </c>
      <c r="G3012" s="22">
        <f t="shared" si="50"/>
        <v>-2521000.299999997</v>
      </c>
    </row>
    <row r="3013" spans="1:7" hidden="1" x14ac:dyDescent="0.25">
      <c r="A3013" t="s">
        <v>3352</v>
      </c>
      <c r="B3013" t="s">
        <v>17</v>
      </c>
      <c r="C3013" t="s">
        <v>3839</v>
      </c>
      <c r="E3013" s="22">
        <v>22365549.440000001</v>
      </c>
      <c r="F3013" s="22">
        <v>24886549.739999998</v>
      </c>
      <c r="G3013" s="22">
        <f t="shared" si="50"/>
        <v>-2521000.299999997</v>
      </c>
    </row>
    <row r="3014" spans="1:7" hidden="1" x14ac:dyDescent="0.25">
      <c r="A3014" t="s">
        <v>3353</v>
      </c>
      <c r="B3014" t="s">
        <v>17</v>
      </c>
      <c r="C3014" t="s">
        <v>3839</v>
      </c>
      <c r="E3014" s="22">
        <v>22365549.440000001</v>
      </c>
      <c r="F3014" s="22">
        <v>24886549.739999998</v>
      </c>
      <c r="G3014" s="22">
        <f t="shared" si="50"/>
        <v>-2521000.299999997</v>
      </c>
    </row>
    <row r="3015" spans="1:7" hidden="1" x14ac:dyDescent="0.25">
      <c r="A3015" t="s">
        <v>3354</v>
      </c>
      <c r="B3015" t="s">
        <v>17</v>
      </c>
      <c r="C3015" t="s">
        <v>3839</v>
      </c>
      <c r="E3015" s="22">
        <v>22365549.440000001</v>
      </c>
      <c r="F3015" s="22">
        <v>24886549.739999998</v>
      </c>
      <c r="G3015" s="22">
        <f t="shared" si="50"/>
        <v>-2521000.299999997</v>
      </c>
    </row>
    <row r="3016" spans="1:7" hidden="1" x14ac:dyDescent="0.25">
      <c r="A3016" t="s">
        <v>3355</v>
      </c>
      <c r="B3016" t="s">
        <v>17</v>
      </c>
      <c r="C3016" t="s">
        <v>3839</v>
      </c>
      <c r="E3016" s="22">
        <v>22365549.440000001</v>
      </c>
      <c r="F3016" s="22">
        <v>24886549.739999998</v>
      </c>
      <c r="G3016" s="22">
        <f t="shared" si="50"/>
        <v>-2521000.299999997</v>
      </c>
    </row>
    <row r="3017" spans="1:7" hidden="1" x14ac:dyDescent="0.25">
      <c r="A3017" t="s">
        <v>3356</v>
      </c>
      <c r="B3017" t="s">
        <v>17</v>
      </c>
      <c r="C3017" t="s">
        <v>3839</v>
      </c>
      <c r="E3017" s="22">
        <v>22365549.440000001</v>
      </c>
      <c r="F3017" s="22">
        <v>24886549.739999998</v>
      </c>
      <c r="G3017" s="22">
        <f t="shared" ref="G3017:G3028" si="51">+E3017-F3017</f>
        <v>-2521000.299999997</v>
      </c>
    </row>
    <row r="3018" spans="1:7" hidden="1" x14ac:dyDescent="0.25">
      <c r="A3018" t="s">
        <v>3357</v>
      </c>
      <c r="B3018" t="s">
        <v>17</v>
      </c>
      <c r="C3018" t="s">
        <v>3839</v>
      </c>
      <c r="E3018" s="22">
        <v>22365549.440000001</v>
      </c>
      <c r="F3018" s="22">
        <v>24886549.739999998</v>
      </c>
      <c r="G3018" s="22">
        <f t="shared" si="51"/>
        <v>-2521000.299999997</v>
      </c>
    </row>
    <row r="3019" spans="1:7" hidden="1" x14ac:dyDescent="0.25">
      <c r="A3019" t="s">
        <v>3358</v>
      </c>
      <c r="B3019" t="s">
        <v>13</v>
      </c>
      <c r="C3019" t="s">
        <v>3310</v>
      </c>
      <c r="E3019" s="22">
        <v>22365549.440000001</v>
      </c>
      <c r="F3019" s="22">
        <v>24886549.739999998</v>
      </c>
      <c r="G3019" s="22">
        <f t="shared" si="51"/>
        <v>-2521000.299999997</v>
      </c>
    </row>
    <row r="3020" spans="1:7" hidden="1" x14ac:dyDescent="0.25">
      <c r="A3020" t="s">
        <v>3351</v>
      </c>
      <c r="B3020" t="s">
        <v>17</v>
      </c>
      <c r="C3020" t="s">
        <v>3839</v>
      </c>
      <c r="E3020" s="22">
        <v>22365549.440000001</v>
      </c>
      <c r="F3020" s="22">
        <v>24886549.739999998</v>
      </c>
      <c r="G3020" s="22">
        <f t="shared" si="51"/>
        <v>-2521000.299999997</v>
      </c>
    </row>
    <row r="3021" spans="1:7" hidden="1" x14ac:dyDescent="0.25">
      <c r="A3021" t="s">
        <v>3352</v>
      </c>
      <c r="B3021" t="s">
        <v>17</v>
      </c>
      <c r="C3021" t="s">
        <v>3839</v>
      </c>
      <c r="E3021" s="22">
        <v>22365549.440000001</v>
      </c>
      <c r="F3021" s="22">
        <v>24886549.739999998</v>
      </c>
      <c r="G3021" s="22">
        <f t="shared" si="51"/>
        <v>-2521000.299999997</v>
      </c>
    </row>
    <row r="3022" spans="1:7" hidden="1" x14ac:dyDescent="0.25">
      <c r="A3022" t="s">
        <v>3353</v>
      </c>
      <c r="B3022" t="s">
        <v>17</v>
      </c>
      <c r="C3022" t="s">
        <v>3839</v>
      </c>
      <c r="E3022" s="22">
        <v>22365549.440000001</v>
      </c>
      <c r="F3022" s="22">
        <v>24886549.739999998</v>
      </c>
      <c r="G3022" s="22">
        <f t="shared" si="51"/>
        <v>-2521000.299999997</v>
      </c>
    </row>
    <row r="3023" spans="1:7" hidden="1" x14ac:dyDescent="0.25">
      <c r="A3023" t="s">
        <v>3354</v>
      </c>
      <c r="B3023" t="s">
        <v>17</v>
      </c>
      <c r="C3023" t="s">
        <v>3839</v>
      </c>
      <c r="E3023" s="22">
        <v>22365549.440000001</v>
      </c>
      <c r="F3023" s="22">
        <v>24886549.739999998</v>
      </c>
      <c r="G3023" s="22">
        <f t="shared" si="51"/>
        <v>-2521000.299999997</v>
      </c>
    </row>
    <row r="3024" spans="1:7" hidden="1" x14ac:dyDescent="0.25">
      <c r="A3024" t="s">
        <v>3355</v>
      </c>
      <c r="B3024" t="s">
        <v>17</v>
      </c>
      <c r="C3024" t="s">
        <v>3839</v>
      </c>
      <c r="E3024" s="22">
        <v>22365549.440000001</v>
      </c>
      <c r="F3024" s="22">
        <v>24886549.739999998</v>
      </c>
      <c r="G3024" s="22">
        <f t="shared" si="51"/>
        <v>-2521000.299999997</v>
      </c>
    </row>
    <row r="3025" spans="1:7" hidden="1" x14ac:dyDescent="0.25">
      <c r="A3025" t="s">
        <v>3356</v>
      </c>
      <c r="B3025" t="s">
        <v>17</v>
      </c>
      <c r="C3025" t="s">
        <v>3839</v>
      </c>
      <c r="E3025" s="22">
        <v>22365549.440000001</v>
      </c>
      <c r="F3025" s="22">
        <v>24886549.739999998</v>
      </c>
      <c r="G3025" s="22">
        <f t="shared" si="51"/>
        <v>-2521000.299999997</v>
      </c>
    </row>
    <row r="3026" spans="1:7" hidden="1" x14ac:dyDescent="0.25">
      <c r="A3026" t="s">
        <v>3357</v>
      </c>
      <c r="B3026" t="s">
        <v>17</v>
      </c>
      <c r="C3026" t="s">
        <v>3839</v>
      </c>
      <c r="E3026" s="22">
        <v>22365549.440000001</v>
      </c>
      <c r="F3026" s="22">
        <v>24886549.739999998</v>
      </c>
      <c r="G3026" s="22">
        <f t="shared" si="51"/>
        <v>-2521000.299999997</v>
      </c>
    </row>
    <row r="3027" spans="1:7" hidden="1" x14ac:dyDescent="0.25">
      <c r="A3027" t="s">
        <v>3358</v>
      </c>
      <c r="B3027" t="s">
        <v>13</v>
      </c>
      <c r="C3027" t="s">
        <v>3310</v>
      </c>
      <c r="E3027" s="22">
        <v>22365549.440000001</v>
      </c>
      <c r="F3027" s="22">
        <v>24886549.739999998</v>
      </c>
      <c r="G3027" s="22">
        <f t="shared" si="51"/>
        <v>-2521000.299999997</v>
      </c>
    </row>
    <row r="3028" spans="1:7" hidden="1" x14ac:dyDescent="0.25">
      <c r="F3028" s="22" t="e">
        <f>+#REF!-#REF!+#REF!-#REF!</f>
        <v>#REF!</v>
      </c>
      <c r="G3028" s="22" t="e">
        <f t="shared" si="51"/>
        <v>#REF!</v>
      </c>
    </row>
  </sheetData>
  <autoFilter ref="A7:G3028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BAL</vt:lpstr>
      <vt:lpstr>ER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</cp:lastModifiedBy>
  <cp:lastPrinted>2019-01-03T22:55:59Z</cp:lastPrinted>
  <dcterms:created xsi:type="dcterms:W3CDTF">2010-07-07T18:45:06Z</dcterms:created>
  <dcterms:modified xsi:type="dcterms:W3CDTF">2019-01-05T00:34:27Z</dcterms:modified>
</cp:coreProperties>
</file>