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eoffroy.SEGUROSAZUL\AppData\Local\Microsoft\Windows\INetCache\Content.Outlook\9J7JTRG0\"/>
    </mc:Choice>
  </mc:AlternateContent>
  <xr:revisionPtr revIDLastSave="0" documentId="10_ncr:100000_{426E9199-7DA2-4D71-B339-B2C673B29710}" xr6:coauthVersionLast="31" xr6:coauthVersionMax="31" xr10:uidLastSave="{00000000-0000-0000-0000-000000000000}"/>
  <bookViews>
    <workbookView xWindow="0" yWindow="0" windowWidth="20325" windowHeight="7320" activeTab="1" xr2:uid="{00000000-000D-0000-FFFF-FFFF00000000}"/>
  </bookViews>
  <sheets>
    <sheet name="BC NOVIEMBRE" sheetId="4" r:id="rId1"/>
    <sheet name="RES NOVIEMBRE" sheetId="7" r:id="rId2"/>
  </sheets>
  <definedNames>
    <definedName name="_xlnm.Print_Area" localSheetId="1">'RES NOVIEMBRE'!$A$1:$E$36</definedName>
  </definedNames>
  <calcPr calcId="179017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7" l="1"/>
  <c r="C16" i="7"/>
  <c r="C27" i="7"/>
  <c r="G16" i="4" l="1"/>
  <c r="C16" i="4"/>
  <c r="G23" i="4" l="1"/>
  <c r="G25" i="4" s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<sst xmlns="http://schemas.openxmlformats.org/spreadsheetml/2006/main" count="65" uniqueCount="59">
  <si>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</si>
  <si>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</si>
  <si>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</si>
  <si>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</si>
  <si>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</si>
  <si>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</si>
  <si>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</si>
  <si>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</si>
  <si>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</si>
  <si>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</si>
  <si>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</si>
  <si>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</si>
  <si>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</si>
  <si>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</si>
  <si>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</si>
  <si>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</si>
  <si>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</si>
  <si>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</si>
  <si>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</si>
  <si>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</si>
  <si>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</si>
  <si>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</si>
  <si>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</si>
  <si>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</si>
  <si>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</si>
  <si>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</si>
  <si>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</si>
  <si>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</si>
  <si>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</si>
  <si>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</si>
  <si>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</si>
  <si>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</si>
  <si>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</si>
  <si>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</si>
  <si>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</si>
  <si>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</si>
  <si>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</si>
  <si>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</si>
  <si>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</si>
  <si>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</si>
  <si>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</si>
  <si>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</si>
  <si>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</si>
  <si>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</si>
  <si>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</si>
  <si>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</si>
  <si>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</si>
  <si>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</si>
  <si>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</si>
  <si>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</si>
  <si>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</si>
  <si>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</si>
  <si>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</si>
  <si>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</si>
  <si>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PROVISION IMPUESTO SOBRE LA RENTA</t>
  </si>
  <si>
    <t>UTILIDAD NETA</t>
  </si>
  <si>
    <t xml:space="preserve">    Préstamos</t>
  </si>
  <si>
    <t>BALANCE  DE COMPROBACIÓN  AL 30 DE NOVIEMBRE DE 2018</t>
  </si>
  <si>
    <t>ESTADO DE RESULTADOS DEL 01 DE ENERO  AL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</si>
</sst>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  <numFmt numFmtId="166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6" fontId="10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6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6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11" fillId="0" borderId="0" xfId="1" applyFont="1" applyFill="1" applyBorder="1"/>
    <xf numFmtId="165" fontId="2" fillId="0" borderId="3" xfId="0" applyNumberFormat="1" applyFont="1" applyBorder="1"/>
    <xf numFmtId="166" fontId="2" fillId="0" borderId="0" xfId="0" applyNumberFormat="1" applyFont="1" applyBorder="1"/>
    <xf numFmtId="164" fontId="2" fillId="0" borderId="0" xfId="0" applyNumberFormat="1" applyFont="1"/>
    <xf numFmtId="165" fontId="7" fillId="0" borderId="0" xfId="1" applyFont="1" applyFill="1" applyBorder="1"/>
    <xf numFmtId="0" fontId="0" fillId="0" borderId="1" xfId="0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5</xdr:col>
      <xdr:colOff>3587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opLeftCell="B1" zoomScaleNormal="100" zoomScaleSheetLayoutView="90" workbookViewId="0">
      <selection activeCell="G25" sqref="G25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29" t="s">
        <v>48</v>
      </c>
      <c r="C2" s="29"/>
      <c r="D2" s="29"/>
      <c r="E2" s="29"/>
      <c r="F2" s="29"/>
    </row>
    <row r="3" spans="1:7" ht="18.75" x14ac:dyDescent="0.3">
      <c r="A3" s="1"/>
      <c r="B3" s="30" t="s">
        <v>57</v>
      </c>
      <c r="C3" s="30"/>
      <c r="D3" s="30"/>
      <c r="E3" s="30"/>
      <c r="F3" s="30"/>
    </row>
    <row r="4" spans="1:7" ht="18.75" x14ac:dyDescent="0.3">
      <c r="A4" s="1"/>
      <c r="B4" s="31" t="s">
        <v>31</v>
      </c>
      <c r="C4" s="31"/>
      <c r="D4" s="31"/>
      <c r="E4" s="31"/>
      <c r="F4" s="31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20" t="s">
        <v>0</v>
      </c>
      <c r="E6" s="1"/>
      <c r="F6" s="20" t="s">
        <v>9</v>
      </c>
    </row>
    <row r="7" spans="1:7" ht="18.75" x14ac:dyDescent="0.3">
      <c r="A7" s="1">
        <v>11</v>
      </c>
      <c r="B7" s="2" t="s">
        <v>1</v>
      </c>
      <c r="C7" s="27">
        <v>1384162.79</v>
      </c>
      <c r="D7" s="7"/>
      <c r="E7" s="1">
        <v>21</v>
      </c>
      <c r="F7" s="2" t="s">
        <v>10</v>
      </c>
      <c r="G7" s="27">
        <v>28153.33</v>
      </c>
    </row>
    <row r="8" spans="1:7" ht="18.75" x14ac:dyDescent="0.3">
      <c r="A8" s="1">
        <v>12</v>
      </c>
      <c r="B8" s="2" t="s">
        <v>2</v>
      </c>
      <c r="C8" s="27">
        <v>5134632.1500000004</v>
      </c>
      <c r="D8" s="7"/>
      <c r="E8" s="1">
        <v>22</v>
      </c>
      <c r="F8" s="2" t="s">
        <v>11</v>
      </c>
      <c r="G8" s="27">
        <v>686474.82</v>
      </c>
    </row>
    <row r="9" spans="1:7" ht="18.75" x14ac:dyDescent="0.3">
      <c r="A9" s="1">
        <v>13</v>
      </c>
      <c r="B9" s="2" t="s">
        <v>56</v>
      </c>
      <c r="C9" s="27">
        <v>0</v>
      </c>
      <c r="D9" s="7"/>
      <c r="E9" s="1">
        <v>23</v>
      </c>
      <c r="F9" s="2" t="s">
        <v>12</v>
      </c>
      <c r="G9" s="27">
        <v>2196024.0299999998</v>
      </c>
    </row>
    <row r="10" spans="1:7" ht="18.75" x14ac:dyDescent="0.3">
      <c r="A10" s="1">
        <v>14</v>
      </c>
      <c r="B10" s="2" t="s">
        <v>3</v>
      </c>
      <c r="C10" s="27">
        <v>405141.47</v>
      </c>
      <c r="D10" s="7"/>
      <c r="E10" s="1">
        <v>24</v>
      </c>
      <c r="F10" s="2" t="s">
        <v>13</v>
      </c>
      <c r="G10" s="27">
        <v>347301.48</v>
      </c>
    </row>
    <row r="11" spans="1:7" ht="18.75" x14ac:dyDescent="0.3">
      <c r="A11" s="1">
        <v>16</v>
      </c>
      <c r="B11" s="2" t="s">
        <v>4</v>
      </c>
      <c r="C11" s="27">
        <v>942215.09</v>
      </c>
      <c r="D11" s="7"/>
      <c r="E11" s="1">
        <v>25</v>
      </c>
      <c r="F11" s="2" t="s">
        <v>14</v>
      </c>
      <c r="G11" s="27">
        <v>0</v>
      </c>
    </row>
    <row r="12" spans="1:7" ht="18.75" x14ac:dyDescent="0.3">
      <c r="A12" s="1">
        <v>17</v>
      </c>
      <c r="B12" s="2" t="s">
        <v>5</v>
      </c>
      <c r="C12" s="27">
        <v>0</v>
      </c>
      <c r="D12" s="7"/>
      <c r="E12" s="1">
        <v>26</v>
      </c>
      <c r="F12" s="2" t="s">
        <v>15</v>
      </c>
      <c r="G12" s="27">
        <v>71283.97</v>
      </c>
    </row>
    <row r="13" spans="1:7" ht="18.75" x14ac:dyDescent="0.3">
      <c r="A13" s="1">
        <v>18</v>
      </c>
      <c r="B13" s="2" t="s">
        <v>6</v>
      </c>
      <c r="C13" s="27">
        <v>130478.27</v>
      </c>
      <c r="D13" s="7"/>
      <c r="E13" s="1">
        <v>27</v>
      </c>
      <c r="F13" s="2" t="s">
        <v>16</v>
      </c>
      <c r="G13" s="27">
        <v>533135.98</v>
      </c>
    </row>
    <row r="14" spans="1:7" ht="18.75" x14ac:dyDescent="0.3">
      <c r="A14" s="1">
        <v>19</v>
      </c>
      <c r="B14" s="2" t="s">
        <v>7</v>
      </c>
      <c r="C14" s="27">
        <v>624093.11</v>
      </c>
      <c r="D14" s="7"/>
      <c r="E14" s="1">
        <v>28</v>
      </c>
      <c r="F14" s="2" t="s">
        <v>17</v>
      </c>
      <c r="G14" s="27">
        <v>18666.400000000001</v>
      </c>
    </row>
    <row r="15" spans="1:7" ht="18.75" x14ac:dyDescent="0.3">
      <c r="A15" s="1"/>
      <c r="C15" s="28"/>
      <c r="E15" s="1">
        <v>29</v>
      </c>
      <c r="F15" s="2" t="s">
        <v>18</v>
      </c>
      <c r="G15" s="11">
        <v>0</v>
      </c>
    </row>
    <row r="16" spans="1:7" ht="19.5" thickBot="1" x14ac:dyDescent="0.35">
      <c r="A16" s="1"/>
      <c r="B16" s="3" t="s">
        <v>8</v>
      </c>
      <c r="C16" s="9">
        <f>SUM(C7:C15)</f>
        <v>8620722.879999999</v>
      </c>
      <c r="D16" s="8"/>
      <c r="E16" s="1"/>
      <c r="F16" s="3" t="s">
        <v>19</v>
      </c>
      <c r="G16" s="10">
        <f>SUM(G7:G15)</f>
        <v>3881040.01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20</v>
      </c>
    </row>
    <row r="19" spans="1:9" ht="18.75" x14ac:dyDescent="0.3">
      <c r="A19" s="1"/>
      <c r="B19" s="2"/>
      <c r="E19" s="1">
        <v>31</v>
      </c>
      <c r="F19" s="2" t="s">
        <v>21</v>
      </c>
      <c r="G19" s="7">
        <v>4250000</v>
      </c>
    </row>
    <row r="20" spans="1:9" ht="18.75" x14ac:dyDescent="0.3">
      <c r="A20" s="1"/>
      <c r="B20" s="2"/>
      <c r="E20" s="1">
        <v>35</v>
      </c>
      <c r="F20" s="2" t="s">
        <v>22</v>
      </c>
      <c r="G20" s="7">
        <v>47084.53</v>
      </c>
    </row>
    <row r="21" spans="1:9" ht="18.75" x14ac:dyDescent="0.3">
      <c r="A21" s="1"/>
      <c r="B21" s="2"/>
      <c r="E21" s="1">
        <v>36</v>
      </c>
      <c r="F21" s="2" t="s">
        <v>23</v>
      </c>
      <c r="G21" s="7">
        <v>45659.49</v>
      </c>
    </row>
    <row r="22" spans="1:9" ht="18.75" x14ac:dyDescent="0.3">
      <c r="A22" s="1"/>
      <c r="B22" s="2"/>
      <c r="E22" s="1">
        <v>38</v>
      </c>
      <c r="F22" s="2" t="s">
        <v>24</v>
      </c>
      <c r="G22" s="11">
        <v>396938.85</v>
      </c>
      <c r="I22" s="27"/>
    </row>
    <row r="23" spans="1:9" ht="18.75" x14ac:dyDescent="0.3">
      <c r="A23" s="1"/>
      <c r="B23" s="2"/>
      <c r="E23" s="1"/>
      <c r="F23" s="2" t="s">
        <v>25</v>
      </c>
      <c r="G23" s="12">
        <f>SUM(G19:G22)</f>
        <v>4739682.87</v>
      </c>
    </row>
    <row r="24" spans="1:9" ht="18.75" x14ac:dyDescent="0.3">
      <c r="A24" s="1"/>
      <c r="B24" s="2"/>
      <c r="E24" s="1"/>
      <c r="F24" s="2"/>
      <c r="G24" s="17"/>
    </row>
    <row r="25" spans="1:9" ht="19.5" thickBot="1" x14ac:dyDescent="0.35">
      <c r="A25" s="1"/>
      <c r="B25" s="3"/>
      <c r="E25" s="1"/>
      <c r="F25" s="3" t="s">
        <v>26</v>
      </c>
      <c r="G25" s="13">
        <f>+G23+G16</f>
        <v>8620722.879999999</v>
      </c>
    </row>
    <row r="26" spans="1:9" ht="19.5" thickTop="1" x14ac:dyDescent="0.3">
      <c r="A26" s="1"/>
      <c r="B26" s="3"/>
      <c r="E26" s="1"/>
      <c r="F26" s="3"/>
      <c r="G26" s="4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27</v>
      </c>
      <c r="C28" s="6"/>
      <c r="D28" s="6"/>
      <c r="E28" s="6"/>
      <c r="F28" s="5" t="s">
        <v>29</v>
      </c>
      <c r="G28" s="16"/>
    </row>
    <row r="29" spans="1:9" ht="18.75" x14ac:dyDescent="0.3">
      <c r="A29" s="1"/>
      <c r="B29" s="5" t="s">
        <v>28</v>
      </c>
      <c r="C29" s="6"/>
      <c r="D29" s="6"/>
      <c r="E29" s="6"/>
      <c r="F29" s="5" t="s">
        <v>30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7"/>
  <sheetViews>
    <sheetView showGridLines="0" tabSelected="1" zoomScaleNormal="100" zoomScaleSheetLayoutView="100" workbookViewId="0">
      <selection activeCell="H6" sqref="H6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9" t="s">
        <v>48</v>
      </c>
      <c r="B3" s="29"/>
      <c r="C3" s="29"/>
      <c r="D3" s="29"/>
      <c r="E3" s="29"/>
    </row>
    <row r="4" spans="1:5" ht="18.75" x14ac:dyDescent="0.3">
      <c r="A4" s="30" t="s">
        <v>58</v>
      </c>
      <c r="B4" s="30"/>
      <c r="C4" s="30"/>
      <c r="D4" s="30"/>
      <c r="E4" s="30"/>
    </row>
    <row r="5" spans="1:5" ht="15.75" x14ac:dyDescent="0.25">
      <c r="A5" s="31" t="s">
        <v>31</v>
      </c>
      <c r="B5" s="31"/>
      <c r="C5" s="31"/>
      <c r="D5" s="31"/>
      <c r="E5" s="31"/>
    </row>
    <row r="7" spans="1:5" x14ac:dyDescent="0.25">
      <c r="B7" s="15" t="s">
        <v>32</v>
      </c>
      <c r="C7" s="14"/>
    </row>
    <row r="8" spans="1:5" x14ac:dyDescent="0.25">
      <c r="A8">
        <v>51</v>
      </c>
      <c r="B8" t="s">
        <v>33</v>
      </c>
      <c r="C8" s="23">
        <v>6607347.1500000004</v>
      </c>
    </row>
    <row r="9" spans="1:5" x14ac:dyDescent="0.25">
      <c r="A9">
        <v>52</v>
      </c>
      <c r="B9" t="s">
        <v>34</v>
      </c>
      <c r="C9" s="23">
        <v>1562501.14</v>
      </c>
    </row>
    <row r="10" spans="1:5" x14ac:dyDescent="0.25">
      <c r="A10">
        <v>54</v>
      </c>
      <c r="B10" t="s">
        <v>49</v>
      </c>
      <c r="C10" s="23">
        <v>545418.12</v>
      </c>
    </row>
    <row r="11" spans="1:5" x14ac:dyDescent="0.25">
      <c r="A11">
        <v>55</v>
      </c>
      <c r="B11" t="s">
        <v>50</v>
      </c>
      <c r="C11" s="23">
        <v>303538.8</v>
      </c>
    </row>
    <row r="12" spans="1:5" x14ac:dyDescent="0.25">
      <c r="A12">
        <v>56</v>
      </c>
      <c r="B12" t="s">
        <v>35</v>
      </c>
      <c r="C12" s="23"/>
    </row>
    <row r="13" spans="1:5" x14ac:dyDescent="0.25">
      <c r="A13">
        <v>57</v>
      </c>
      <c r="B13" t="s">
        <v>36</v>
      </c>
      <c r="C13" s="23">
        <v>250862.37</v>
      </c>
    </row>
    <row r="14" spans="1:5" x14ac:dyDescent="0.25">
      <c r="A14">
        <v>58</v>
      </c>
      <c r="B14" t="s">
        <v>51</v>
      </c>
      <c r="C14" s="23">
        <v>28678.52</v>
      </c>
    </row>
    <row r="15" spans="1:5" x14ac:dyDescent="0.25">
      <c r="A15">
        <v>59</v>
      </c>
      <c r="B15" t="s">
        <v>52</v>
      </c>
      <c r="C15" s="23">
        <v>25585.56</v>
      </c>
    </row>
    <row r="16" spans="1:5" x14ac:dyDescent="0.25">
      <c r="B16" s="15" t="s">
        <v>37</v>
      </c>
      <c r="C16" s="19">
        <f>SUM(C8:C15)</f>
        <v>9323931.6600000001</v>
      </c>
    </row>
    <row r="18" spans="1:6" x14ac:dyDescent="0.25">
      <c r="B18" s="15" t="s">
        <v>38</v>
      </c>
      <c r="C18" s="14"/>
    </row>
    <row r="19" spans="1:6" x14ac:dyDescent="0.25">
      <c r="A19">
        <v>41</v>
      </c>
      <c r="B19" t="s">
        <v>39</v>
      </c>
      <c r="C19" s="18">
        <v>3156130.35</v>
      </c>
    </row>
    <row r="20" spans="1:6" x14ac:dyDescent="0.25">
      <c r="A20">
        <v>42</v>
      </c>
      <c r="B20" t="s">
        <v>40</v>
      </c>
      <c r="C20" s="18">
        <v>770645.15</v>
      </c>
    </row>
    <row r="21" spans="1:6" x14ac:dyDescent="0.25">
      <c r="A21">
        <v>43</v>
      </c>
      <c r="B21" t="s">
        <v>41</v>
      </c>
      <c r="C21" s="18">
        <v>1384510.96</v>
      </c>
      <c r="F21" s="14"/>
    </row>
    <row r="22" spans="1:6" x14ac:dyDescent="0.25">
      <c r="A22">
        <v>45</v>
      </c>
      <c r="B22" t="s">
        <v>42</v>
      </c>
      <c r="C22" s="18">
        <v>1715951.37</v>
      </c>
    </row>
    <row r="23" spans="1:6" x14ac:dyDescent="0.25">
      <c r="A23">
        <v>46</v>
      </c>
      <c r="B23" t="s">
        <v>43</v>
      </c>
      <c r="C23" s="18">
        <v>487094.96</v>
      </c>
    </row>
    <row r="24" spans="1:6" x14ac:dyDescent="0.25">
      <c r="A24">
        <v>47</v>
      </c>
      <c r="B24" t="s">
        <v>44</v>
      </c>
      <c r="C24" s="18">
        <v>48525.56</v>
      </c>
    </row>
    <row r="25" spans="1:6" x14ac:dyDescent="0.25">
      <c r="A25">
        <v>48</v>
      </c>
      <c r="B25" t="s">
        <v>45</v>
      </c>
      <c r="C25" s="18">
        <f>1495680.63-C30</f>
        <v>1395118.13</v>
      </c>
    </row>
    <row r="26" spans="1:6" x14ac:dyDescent="0.25">
      <c r="A26">
        <v>49</v>
      </c>
      <c r="B26" t="s">
        <v>53</v>
      </c>
      <c r="C26" s="18">
        <v>273.35000000000002</v>
      </c>
    </row>
    <row r="27" spans="1:6" x14ac:dyDescent="0.25">
      <c r="B27" s="15" t="s">
        <v>46</v>
      </c>
      <c r="C27" s="19">
        <f>SUM(C19:C26)</f>
        <v>8958249.8300000001</v>
      </c>
      <c r="F27" s="14"/>
    </row>
    <row r="28" spans="1:6" x14ac:dyDescent="0.25">
      <c r="B28" s="15"/>
      <c r="C28" s="25"/>
      <c r="F28" s="14"/>
    </row>
    <row r="29" spans="1:6" x14ac:dyDescent="0.25">
      <c r="B29" s="22" t="s">
        <v>47</v>
      </c>
      <c r="C29" s="26">
        <f>+C16-C27</f>
        <v>365681.83000000007</v>
      </c>
    </row>
    <row r="30" spans="1:6" x14ac:dyDescent="0.25">
      <c r="B30" t="s">
        <v>54</v>
      </c>
      <c r="C30" s="18">
        <v>100562.5</v>
      </c>
    </row>
    <row r="31" spans="1:6" ht="15.75" thickBot="1" x14ac:dyDescent="0.3">
      <c r="B31" s="15" t="s">
        <v>55</v>
      </c>
      <c r="C31" s="24">
        <f>+C29-C30</f>
        <v>265119.33000000007</v>
      </c>
    </row>
    <row r="32" spans="1:6" ht="15.75" thickTop="1" x14ac:dyDescent="0.25"/>
    <row r="35" spans="2:5" ht="15.75" x14ac:dyDescent="0.25">
      <c r="B35" s="21" t="s">
        <v>27</v>
      </c>
      <c r="C35" s="5" t="s">
        <v>29</v>
      </c>
      <c r="D35" s="6"/>
      <c r="E35" s="6"/>
    </row>
    <row r="36" spans="2:5" ht="15.75" x14ac:dyDescent="0.25">
      <c r="B36" s="21" t="s">
        <v>28</v>
      </c>
      <c r="C36" s="21" t="s">
        <v>30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NOVIEMBRE</vt:lpstr>
      <vt:lpstr>RES NOVIEMBRE</vt:lpstr>
      <vt:lpstr>'RES NOVIEMBRE'!Área_de_impresión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Pedro José Geoffroy Carletti</cp:lastModifiedBy>
  <cp:lastPrinted>2018-04-13T21:36:57Z</cp:lastPrinted>
  <dcterms:created xsi:type="dcterms:W3CDTF">2018-03-26T22:14:37Z</dcterms:created>
  <dcterms:modified xsi:type="dcterms:W3CDTF">2018-12-20T23:53:34Z</dcterms:modified>
</cp:coreProperties>
</file>