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Noviembre 2018\"/>
    </mc:Choice>
  </mc:AlternateContent>
  <xr:revisionPtr revIDLastSave="0" documentId="8_{A05AC89B-87BA-4FB9-B083-6CE3041CF659}" xr6:coauthVersionLast="40" xr6:coauthVersionMax="40" xr10:uidLastSave="{00000000-0000-0000-0000-000000000000}"/>
  <bookViews>
    <workbookView xWindow="0" yWindow="0" windowWidth="20490" windowHeight="7230" xr2:uid="{00000000-000D-0000-FFFF-FFFF00000000}"/>
  </bookViews>
  <sheets>
    <sheet name="11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'112018'!$A$1:$G$126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38" i="1"/>
  <c r="A7" i="1"/>
  <c r="F32" i="1" l="1"/>
  <c r="F18" i="1"/>
  <c r="F26" i="1" s="1"/>
  <c r="F98" i="1"/>
  <c r="F88" i="1"/>
  <c r="F91" i="1" s="1"/>
  <c r="F39" i="1" l="1"/>
  <c r="F41" i="1" l="1"/>
  <c r="F92" i="1" l="1"/>
  <c r="F45" i="1"/>
  <c r="F99" i="1" l="1"/>
  <c r="F101" i="1" l="1"/>
  <c r="F105" i="1" s="1"/>
</calcChain>
</file>

<file path=xl/sharedStrings.xml><?xml version="1.0" encoding="utf-8"?>
<sst xmlns="http://schemas.openxmlformats.org/spreadsheetml/2006/main" count="76" uniqueCount="69">
  <si>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</si>
  <si>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</si>
  <si>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</si>
  <si>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</si>
  <si>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</si>
  <si>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</si>
  <si>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</si>
  <si>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</si>
  <si>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</si>
  <si>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</si>
  <si>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</si>
  <si>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</si>
  <si>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</si>
  <si>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</si>
  <si>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</si>
  <si>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</si>
  <si>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</si>
  <si>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</si>
  <si>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</si>
  <si>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</si>
  <si>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</si>
  <si>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</si>
  <si>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</si>
  <si>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</si>
  <si>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</si>
  <si>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</si>
  <si>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</si>
  <si>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</si>
  <si>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</si>
  <si>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</si>
  <si>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</si>
  <si>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</si>
  <si>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</si>
  <si>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</si>
  <si>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</si>
  <si>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</si>
  <si>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</si>
  <si>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</si>
  <si>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</si>
  <si>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</si>
  <si>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</si>
  <si>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</si>
  <si>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</si>
  <si>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</si>
  <si>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</si>
  <si>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</si>
  <si>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</si>
  <si>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</si>
  <si>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</si>
  <si>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</si>
  <si>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</si>
  <si>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</si>
  <si>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</si>
  <si>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</si>
  <si>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</si>
  <si>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</si>
  <si>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 operación</t>
  </si>
  <si>
    <t>Intereses de inversiones</t>
  </si>
  <si>
    <t>Utilidad del periodo</t>
  </si>
  <si>
    <t>Utilidad del período antes de impuestos</t>
  </si>
  <si>
    <t>Balance General (no auditado)</t>
  </si>
  <si>
    <t>Estado de Resultados (no auditado)</t>
  </si>
  <si>
    <t>Inversiones financieras (neto)</t>
  </si>
  <si>
    <t>Resultados acumulados</t>
  </si>
  <si>
    <t>Por el periodo del 1 de enero al 30 de noviembre de 2018</t>
  </si>
  <si>
    <t>Federico José Parker Soto                         Ernesto Francisco Fernández Lang                  Gabriel Simán Siri</t>
  </si>
  <si>
    <t>Miguel Ernesto Lacayo Arguello           Francisco Enrique Cáceres Prunera               René Alcides Fabián Pérez</t>
  </si>
  <si>
    <t xml:space="preserve">     Director Presidente                                         Director Vicepresidente                         Director Secretario</t>
  </si>
  <si>
    <t xml:space="preserve">          Director Externo                                     Gerente General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</si>
</sst>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165" fontId="3" fillId="2" borderId="3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topLeftCell="A91" workbookViewId="0">
      <selection activeCell="C8" sqref="C8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41</v>
      </c>
      <c r="L1" s="4" t="s">
        <v>0</v>
      </c>
    </row>
    <row r="2" spans="1:12" s="4" customFormat="1" ht="17.25" customHeight="1">
      <c r="A2" s="48" t="s">
        <v>1</v>
      </c>
      <c r="B2" s="48"/>
      <c r="C2" s="48"/>
      <c r="D2" s="48"/>
      <c r="E2" s="48"/>
      <c r="F2" s="48"/>
      <c r="G2" s="5"/>
      <c r="H2" s="3"/>
      <c r="I2" s="3"/>
      <c r="J2" s="3"/>
      <c r="K2" s="4" t="s">
        <v>42</v>
      </c>
      <c r="L2" s="4" t="s">
        <v>2</v>
      </c>
    </row>
    <row r="3" spans="1:12" s="4" customFormat="1" ht="17.25" customHeight="1">
      <c r="A3" s="50" t="s">
        <v>3</v>
      </c>
      <c r="B3" s="50"/>
      <c r="C3" s="50"/>
      <c r="D3" s="50"/>
      <c r="E3" s="50"/>
      <c r="F3" s="50"/>
      <c r="G3" s="5"/>
      <c r="H3" s="3"/>
      <c r="I3" s="3"/>
      <c r="J3" s="3"/>
      <c r="K3" s="4" t="s">
        <v>43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44</v>
      </c>
      <c r="L4" s="4" t="s">
        <v>5</v>
      </c>
    </row>
    <row r="5" spans="1:12" s="4" customFormat="1" ht="17.25" customHeight="1">
      <c r="A5" s="48" t="s">
        <v>60</v>
      </c>
      <c r="B5" s="48"/>
      <c r="C5" s="48"/>
      <c r="D5" s="48"/>
      <c r="E5" s="48"/>
      <c r="F5" s="48"/>
      <c r="G5" s="7"/>
      <c r="H5" s="3"/>
      <c r="I5" s="3"/>
      <c r="J5" s="3"/>
      <c r="K5" s="4" t="s">
        <v>45</v>
      </c>
    </row>
    <row r="6" spans="1:12" s="4" customFormat="1" ht="17.25" customHeight="1">
      <c r="A6" s="50"/>
      <c r="B6" s="50"/>
      <c r="C6" s="50"/>
      <c r="D6" s="50"/>
      <c r="E6" s="50"/>
      <c r="F6" s="50"/>
      <c r="G6" s="7"/>
      <c r="H6" s="3"/>
      <c r="I6" s="3"/>
      <c r="J6" s="3"/>
      <c r="K6" s="4" t="s">
        <v>46</v>
      </c>
    </row>
    <row r="7" spans="1:12" s="4" customFormat="1" ht="17.25" customHeight="1">
      <c r="A7" s="50" t="str">
        <f>+K11</f>
        <v>Al 30 de noviembre de 2018</v>
      </c>
      <c r="B7" s="50"/>
      <c r="C7" s="50"/>
      <c r="D7" s="50"/>
      <c r="E7" s="50"/>
      <c r="F7" s="50"/>
      <c r="G7" s="7"/>
      <c r="H7" s="3"/>
      <c r="I7" s="3"/>
      <c r="J7" s="3"/>
      <c r="K7" s="4" t="s">
        <v>47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48</v>
      </c>
    </row>
    <row r="9" spans="1:12" s="4" customFormat="1" ht="17.25" customHeight="1">
      <c r="A9" s="50" t="s">
        <v>6</v>
      </c>
      <c r="B9" s="50"/>
      <c r="C9" s="50"/>
      <c r="D9" s="50"/>
      <c r="E9" s="50"/>
      <c r="F9" s="50"/>
      <c r="G9" s="7"/>
      <c r="H9" s="3"/>
      <c r="I9" s="3"/>
      <c r="J9" s="3"/>
      <c r="K9" s="4" t="s">
        <v>49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50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51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52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5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2">
        <v>19017.599999999999</v>
      </c>
      <c r="G15" s="7"/>
      <c r="H15" s="3"/>
      <c r="I15" s="3"/>
      <c r="J15" s="3"/>
    </row>
    <row r="16" spans="1:12" s="4" customFormat="1" ht="17.25" customHeight="1">
      <c r="A16" s="1"/>
      <c r="B16" s="1" t="s">
        <v>62</v>
      </c>
      <c r="C16" s="1"/>
      <c r="D16" s="14"/>
      <c r="E16" s="14"/>
      <c r="F16" s="16">
        <v>500</v>
      </c>
      <c r="G16" s="7"/>
      <c r="H16" s="3"/>
      <c r="I16" s="3"/>
      <c r="J16" s="3"/>
    </row>
    <row r="17" spans="1:32" ht="17.25" customHeight="1">
      <c r="B17" s="1" t="s">
        <v>53</v>
      </c>
      <c r="D17" s="14"/>
      <c r="E17" s="14"/>
      <c r="F17" s="19">
        <v>45706.9</v>
      </c>
      <c r="G17" s="7"/>
    </row>
    <row r="18" spans="1:32" ht="17.25" customHeight="1">
      <c r="D18" s="14"/>
      <c r="E18" s="14"/>
      <c r="F18" s="43">
        <f>SUM(F15:F17)</f>
        <v>65224.5</v>
      </c>
      <c r="G18" s="7"/>
    </row>
    <row r="19" spans="1:32" ht="17.25" customHeight="1">
      <c r="C19" s="17"/>
      <c r="D19" s="14"/>
      <c r="E19" s="14"/>
      <c r="F19" s="16"/>
      <c r="G19" s="7"/>
    </row>
    <row r="20" spans="1:32" ht="17.25" customHeight="1">
      <c r="A20" s="13" t="s">
        <v>10</v>
      </c>
      <c r="D20" s="14"/>
      <c r="E20" s="14"/>
      <c r="F20" s="41"/>
      <c r="G20" s="7"/>
    </row>
    <row r="21" spans="1:32" ht="17.25" customHeight="1">
      <c r="B21" s="1" t="s">
        <v>54</v>
      </c>
      <c r="D21" s="14"/>
      <c r="E21" s="14"/>
      <c r="F21" s="19">
        <v>2012.5</v>
      </c>
      <c r="G21" s="7"/>
    </row>
    <row r="22" spans="1:32" ht="17.25" customHeight="1">
      <c r="D22" s="14"/>
      <c r="E22" s="14"/>
      <c r="F22" s="16"/>
      <c r="G22" s="7"/>
    </row>
    <row r="23" spans="1:32" ht="17.25" customHeight="1">
      <c r="A23" s="13" t="s">
        <v>11</v>
      </c>
      <c r="D23" s="14"/>
      <c r="E23" s="14"/>
      <c r="F23" s="16"/>
      <c r="G23" s="7"/>
    </row>
    <row r="24" spans="1:32" ht="17.25" customHeight="1">
      <c r="B24" s="1" t="s">
        <v>55</v>
      </c>
      <c r="D24" s="14"/>
      <c r="E24" s="14"/>
      <c r="F24" s="19">
        <v>273.5</v>
      </c>
      <c r="G24" s="7"/>
    </row>
    <row r="25" spans="1:32" ht="17.25" customHeight="1">
      <c r="D25" s="14"/>
      <c r="E25" s="14"/>
      <c r="F25" s="16"/>
      <c r="G25" s="7"/>
    </row>
    <row r="26" spans="1:32" ht="17.25" customHeight="1" thickBot="1">
      <c r="A26" s="13" t="s">
        <v>12</v>
      </c>
      <c r="D26" s="14"/>
      <c r="E26" s="14"/>
      <c r="F26" s="20">
        <f>+F18+F21+F24</f>
        <v>67510.5</v>
      </c>
      <c r="G26" s="7"/>
    </row>
    <row r="27" spans="1:32" ht="17.25" customHeight="1" thickTop="1">
      <c r="D27" s="14"/>
      <c r="E27" s="14"/>
      <c r="F27" s="21"/>
      <c r="G27" s="7"/>
    </row>
    <row r="28" spans="1:32" ht="17.25" customHeight="1">
      <c r="A28" s="11" t="s">
        <v>13</v>
      </c>
      <c r="D28" s="14"/>
      <c r="E28" s="14"/>
      <c r="F28" s="16"/>
      <c r="G28" s="7"/>
    </row>
    <row r="29" spans="1:32" ht="17.25" customHeight="1">
      <c r="A29" s="13" t="s">
        <v>14</v>
      </c>
      <c r="D29" s="14"/>
      <c r="E29" s="14"/>
      <c r="F29" s="45"/>
      <c r="G29" s="15"/>
    </row>
    <row r="30" spans="1:32" ht="17.25" customHeight="1">
      <c r="A30" s="11"/>
      <c r="B30" s="1" t="s">
        <v>15</v>
      </c>
      <c r="D30" s="14"/>
      <c r="E30" s="14"/>
      <c r="F30" s="42">
        <v>57910.2</v>
      </c>
      <c r="G30" s="7"/>
    </row>
    <row r="31" spans="1:32" s="4" customFormat="1" ht="17.25" customHeight="1">
      <c r="A31" s="11"/>
      <c r="B31" s="1" t="s">
        <v>16</v>
      </c>
      <c r="C31" s="1"/>
      <c r="D31" s="14"/>
      <c r="E31" s="14"/>
      <c r="F31" s="19">
        <v>155.5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>
        <f>SUM(F30:F31)</f>
        <v>58065.7</v>
      </c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/>
      <c r="B33" s="1"/>
      <c r="C33" s="1"/>
      <c r="D33" s="14"/>
      <c r="E33" s="14"/>
      <c r="F33" s="16"/>
      <c r="G33" s="7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17</v>
      </c>
      <c r="B34" s="1"/>
      <c r="C34" s="1"/>
      <c r="D34" s="14"/>
      <c r="E34" s="14"/>
      <c r="F34" s="41"/>
      <c r="G34" s="23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4"/>
      <c r="E35" s="14"/>
      <c r="F35" s="16">
        <v>660.8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4"/>
      <c r="E36" s="14"/>
      <c r="F36" s="16">
        <v>393.8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4"/>
      <c r="E37" s="14"/>
      <c r="F37" s="19">
        <v>48.6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4"/>
      <c r="E38" s="14"/>
      <c r="F38" s="19">
        <f>SUM(F35:F37)</f>
        <v>1103.1999999999998</v>
      </c>
      <c r="G38" s="7"/>
      <c r="H38" s="3"/>
      <c r="I38" s="3"/>
      <c r="J38" s="3"/>
      <c r="K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 t="s">
        <v>21</v>
      </c>
      <c r="B39" s="1"/>
      <c r="C39" s="1"/>
      <c r="D39" s="14"/>
      <c r="E39" s="14"/>
      <c r="F39" s="18">
        <f>+F32+F38</f>
        <v>59168.899999999994</v>
      </c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3"/>
      <c r="B40" s="1"/>
      <c r="C40" s="1"/>
      <c r="D40" s="14"/>
      <c r="E40" s="14"/>
      <c r="F40" s="16"/>
      <c r="G40" s="7"/>
      <c r="H40" s="3"/>
      <c r="I40" s="3"/>
      <c r="J40" s="3"/>
      <c r="K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3" t="s">
        <v>22</v>
      </c>
      <c r="D41" s="14"/>
      <c r="E41" s="14"/>
      <c r="F41" s="18">
        <f>SUM(F42:F43)</f>
        <v>8341.6</v>
      </c>
      <c r="G41" s="7"/>
      <c r="K41" s="24"/>
    </row>
    <row r="42" spans="1:32" ht="17.25" customHeight="1">
      <c r="B42" s="1" t="s">
        <v>23</v>
      </c>
      <c r="D42" s="14"/>
      <c r="E42" s="14"/>
      <c r="F42" s="16">
        <v>7390.4</v>
      </c>
      <c r="G42" s="7"/>
    </row>
    <row r="43" spans="1:32" ht="17.25" customHeight="1">
      <c r="B43" s="1" t="s">
        <v>63</v>
      </c>
      <c r="D43" s="14"/>
      <c r="E43" s="14"/>
      <c r="F43" s="16">
        <v>951.2</v>
      </c>
      <c r="G43" s="7"/>
      <c r="I43" s="46"/>
    </row>
    <row r="44" spans="1:32" ht="6.75" customHeight="1">
      <c r="D44" s="14"/>
      <c r="E44" s="14"/>
      <c r="F44" s="16"/>
      <c r="G44" s="7"/>
    </row>
    <row r="45" spans="1:32" ht="17.25" customHeight="1" thickBot="1">
      <c r="A45" s="13" t="s">
        <v>24</v>
      </c>
      <c r="D45" s="14"/>
      <c r="E45" s="14"/>
      <c r="F45" s="25">
        <f>+F39+F41</f>
        <v>67510.5</v>
      </c>
      <c r="G45" s="7"/>
    </row>
    <row r="46" spans="1:32" ht="17.25" customHeight="1" thickTop="1">
      <c r="A46" s="13"/>
      <c r="D46" s="14"/>
      <c r="E46" s="14"/>
      <c r="F46" s="16"/>
      <c r="G46" s="16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65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67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66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68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8" t="s">
        <v>1</v>
      </c>
      <c r="B65" s="48"/>
      <c r="C65" s="48"/>
      <c r="D65" s="48"/>
      <c r="E65" s="48"/>
      <c r="F65" s="48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9" t="s">
        <v>3</v>
      </c>
      <c r="B66" s="49"/>
      <c r="C66" s="49"/>
      <c r="D66" s="49"/>
      <c r="E66" s="49"/>
      <c r="F66" s="49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8" t="s">
        <v>61</v>
      </c>
      <c r="B68" s="48"/>
      <c r="C68" s="48"/>
      <c r="D68" s="48"/>
      <c r="E68" s="48"/>
      <c r="F68" s="48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9"/>
      <c r="B69" s="49"/>
      <c r="C69" s="49"/>
      <c r="D69" s="49"/>
      <c r="E69" s="49"/>
      <c r="F69" s="49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64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50" t="s">
        <v>25</v>
      </c>
      <c r="B72" s="50"/>
      <c r="C72" s="50"/>
      <c r="D72" s="50"/>
      <c r="E72" s="50"/>
      <c r="F72" s="50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26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27</v>
      </c>
      <c r="C78" s="34"/>
      <c r="D78" s="9"/>
      <c r="E78" s="9"/>
      <c r="F78" s="42">
        <v>12674.4</v>
      </c>
      <c r="G78" s="36"/>
    </row>
    <row r="79" spans="1:32" ht="17.25" customHeight="1">
      <c r="A79" s="34"/>
      <c r="B79" s="34" t="s">
        <v>28</v>
      </c>
      <c r="C79" s="34"/>
      <c r="D79" s="9"/>
      <c r="E79" s="9"/>
      <c r="F79" s="16">
        <v>3209.1</v>
      </c>
      <c r="G79" s="36"/>
    </row>
    <row r="80" spans="1:32" ht="17.25" customHeight="1">
      <c r="A80" s="34"/>
      <c r="B80" s="34" t="s">
        <v>57</v>
      </c>
      <c r="C80" s="34"/>
      <c r="D80" s="9"/>
      <c r="E80" s="9"/>
      <c r="F80" s="16">
        <v>7.3</v>
      </c>
      <c r="G80" s="36"/>
    </row>
    <row r="81" spans="1:13" ht="17.25" customHeight="1">
      <c r="A81" s="34"/>
      <c r="B81" s="34" t="s">
        <v>29</v>
      </c>
      <c r="C81" s="34"/>
      <c r="D81" s="9"/>
      <c r="E81" s="9"/>
      <c r="F81" s="16">
        <v>388.9</v>
      </c>
      <c r="G81" s="36"/>
    </row>
    <row r="82" spans="1:13" ht="17.25" customHeight="1">
      <c r="A82" s="34"/>
      <c r="B82" s="34" t="s">
        <v>30</v>
      </c>
      <c r="C82" s="34"/>
      <c r="D82" s="9"/>
      <c r="E82" s="9"/>
      <c r="F82" s="19">
        <v>6.8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>
        <f>SUM(F78:F82)</f>
        <v>16286.499999999998</v>
      </c>
      <c r="G83" s="36"/>
      <c r="K83" s="3"/>
      <c r="L83" s="3"/>
      <c r="M83" s="3"/>
    </row>
    <row r="84" spans="1:13" ht="17.25" customHeight="1">
      <c r="A84" s="34"/>
      <c r="B84" s="34"/>
      <c r="C84" s="34"/>
      <c r="D84" s="9"/>
      <c r="E84" s="9"/>
      <c r="F84" s="16"/>
      <c r="G84" s="36"/>
      <c r="K84" s="3"/>
      <c r="L84" s="3"/>
      <c r="M84" s="3"/>
    </row>
    <row r="85" spans="1:13" ht="17.25" customHeight="1">
      <c r="A85" s="33" t="s">
        <v>31</v>
      </c>
      <c r="B85" s="34"/>
      <c r="C85" s="34"/>
      <c r="D85" s="9"/>
      <c r="E85" s="9"/>
      <c r="G85" s="37"/>
      <c r="K85" s="3"/>
      <c r="L85" s="3"/>
      <c r="M85" s="3"/>
    </row>
    <row r="86" spans="1:13" ht="17.25" customHeight="1">
      <c r="A86" s="34"/>
      <c r="B86" s="34" t="s">
        <v>32</v>
      </c>
      <c r="C86" s="34"/>
      <c r="D86" s="9"/>
      <c r="E86" s="9"/>
      <c r="F86" s="16">
        <v>2424</v>
      </c>
      <c r="G86" s="36"/>
      <c r="K86" s="3"/>
      <c r="L86" s="3"/>
      <c r="M86" s="3"/>
    </row>
    <row r="87" spans="1:13" ht="17.25" customHeight="1">
      <c r="A87" s="34"/>
      <c r="B87" s="34" t="s">
        <v>30</v>
      </c>
      <c r="C87" s="34"/>
      <c r="D87" s="9"/>
      <c r="E87" s="9"/>
      <c r="F87" s="19">
        <v>274.10000000000002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44">
        <f>SUM(F86:F87)</f>
        <v>2698.1</v>
      </c>
      <c r="G88" s="36"/>
      <c r="K88" s="3"/>
      <c r="L88" s="3"/>
      <c r="M88" s="3"/>
    </row>
    <row r="89" spans="1:13" ht="17.25" customHeight="1">
      <c r="A89" s="34"/>
      <c r="B89" s="34"/>
      <c r="C89" s="34"/>
      <c r="D89" s="9"/>
      <c r="E89" s="9"/>
      <c r="F89" s="16"/>
      <c r="G89" s="36"/>
      <c r="K89" s="3"/>
      <c r="L89" s="3"/>
      <c r="M89" s="3"/>
    </row>
    <row r="90" spans="1:13" ht="17.25" customHeight="1">
      <c r="A90" s="33" t="s">
        <v>33</v>
      </c>
      <c r="B90" s="34"/>
      <c r="C90" s="34"/>
      <c r="D90" s="9"/>
      <c r="E90" s="9"/>
      <c r="F90" s="19">
        <v>4861.8999999999996</v>
      </c>
      <c r="G90" s="36"/>
      <c r="K90" s="3"/>
      <c r="L90" s="3"/>
      <c r="M90" s="3"/>
    </row>
    <row r="91" spans="1:13" ht="17.25" customHeight="1">
      <c r="A91" s="33"/>
      <c r="B91" s="34"/>
      <c r="C91" s="34"/>
      <c r="D91" s="9"/>
      <c r="E91" s="9"/>
      <c r="F91" s="16">
        <f>SUM(F88:F90)</f>
        <v>7560</v>
      </c>
      <c r="G91" s="36"/>
      <c r="K91" s="3"/>
      <c r="L91" s="3"/>
      <c r="M91" s="3"/>
    </row>
    <row r="92" spans="1:13" ht="17.25" customHeight="1">
      <c r="A92" s="33" t="s">
        <v>34</v>
      </c>
      <c r="B92" s="34"/>
      <c r="C92" s="34"/>
      <c r="D92" s="9"/>
      <c r="E92" s="9"/>
      <c r="F92" s="38">
        <f>+F83-F88-F90</f>
        <v>8726.4999999999982</v>
      </c>
      <c r="G92" s="39"/>
      <c r="K92" s="3"/>
      <c r="L92" s="3"/>
      <c r="M92" s="3"/>
    </row>
    <row r="93" spans="1:13" ht="17.25" customHeight="1">
      <c r="A93" s="33"/>
      <c r="B93" s="34"/>
      <c r="C93" s="34"/>
      <c r="D93" s="14"/>
      <c r="E93" s="14"/>
      <c r="F93" s="16"/>
      <c r="G93" s="36"/>
      <c r="K93" s="3"/>
      <c r="L93" s="3"/>
      <c r="M93" s="3"/>
    </row>
    <row r="94" spans="1:13" ht="17.25" customHeight="1">
      <c r="A94" s="33" t="s">
        <v>35</v>
      </c>
      <c r="B94" s="34"/>
      <c r="C94" s="34"/>
      <c r="F94" s="16"/>
      <c r="G94" s="36"/>
      <c r="K94" s="3"/>
      <c r="L94" s="3"/>
      <c r="M94" s="3"/>
    </row>
    <row r="95" spans="1:13" ht="17.25" customHeight="1">
      <c r="A95" s="33"/>
      <c r="B95" s="34" t="s">
        <v>36</v>
      </c>
      <c r="C95" s="34"/>
      <c r="D95" s="14"/>
      <c r="F95" s="16">
        <v>4940.5</v>
      </c>
      <c r="G95" s="36"/>
      <c r="K95" s="3"/>
      <c r="L95" s="3"/>
      <c r="M95" s="3"/>
    </row>
    <row r="96" spans="1:13" ht="17.25" customHeight="1">
      <c r="A96" s="34"/>
      <c r="B96" s="34" t="s">
        <v>37</v>
      </c>
      <c r="C96" s="34"/>
      <c r="D96" s="14"/>
      <c r="E96" s="14"/>
      <c r="F96" s="16">
        <v>2510.1999999999998</v>
      </c>
      <c r="G96" s="36"/>
      <c r="K96" s="3"/>
      <c r="L96" s="3"/>
      <c r="M96" s="3"/>
    </row>
    <row r="97" spans="1:7" ht="17.25" customHeight="1">
      <c r="A97" s="34"/>
      <c r="B97" s="34" t="s">
        <v>38</v>
      </c>
      <c r="C97" s="34"/>
      <c r="D97" s="14"/>
      <c r="E97" s="14"/>
      <c r="F97" s="19">
        <v>773.4</v>
      </c>
      <c r="G97" s="36"/>
    </row>
    <row r="98" spans="1:7" ht="17.25" customHeight="1">
      <c r="A98" s="34"/>
      <c r="B98" s="34"/>
      <c r="C98" s="34"/>
      <c r="D98" s="14"/>
      <c r="E98" s="14"/>
      <c r="F98" s="43">
        <f>SUM(F95:F97)</f>
        <v>8224.1</v>
      </c>
      <c r="G98" s="36"/>
    </row>
    <row r="99" spans="1:7" ht="18.75" customHeight="1">
      <c r="A99" s="33" t="s">
        <v>56</v>
      </c>
      <c r="B99" s="34"/>
      <c r="C99" s="34"/>
      <c r="F99" s="36">
        <f>+F92-F98</f>
        <v>502.39999999999782</v>
      </c>
      <c r="G99" s="40"/>
    </row>
    <row r="100" spans="1:7">
      <c r="A100" s="34" t="s">
        <v>39</v>
      </c>
      <c r="B100" s="34"/>
      <c r="C100" s="34"/>
      <c r="D100" s="14"/>
      <c r="E100" s="14"/>
      <c r="F100" s="19">
        <v>409.3</v>
      </c>
      <c r="G100" s="36"/>
    </row>
    <row r="101" spans="1:7">
      <c r="A101" s="33" t="s">
        <v>59</v>
      </c>
      <c r="B101" s="34"/>
      <c r="C101" s="34"/>
      <c r="F101" s="36">
        <f>+F99+F100</f>
        <v>911.69999999999777</v>
      </c>
      <c r="G101" s="41"/>
    </row>
    <row r="102" spans="1:7" ht="6.75" customHeight="1">
      <c r="A102" s="33"/>
      <c r="B102" s="34"/>
      <c r="C102" s="34"/>
      <c r="F102" s="16"/>
      <c r="G102" s="41"/>
    </row>
    <row r="103" spans="1:7">
      <c r="A103" s="34" t="s">
        <v>40</v>
      </c>
      <c r="B103" s="34"/>
      <c r="C103" s="34"/>
      <c r="F103" s="19">
        <v>172.9</v>
      </c>
      <c r="G103" s="41"/>
    </row>
    <row r="104" spans="1:7" ht="7.5" customHeight="1">
      <c r="A104" s="33"/>
      <c r="B104" s="34"/>
      <c r="C104" s="34"/>
      <c r="F104" s="16"/>
      <c r="G104" s="41"/>
    </row>
    <row r="105" spans="1:7" ht="18" thickBot="1">
      <c r="A105" s="33" t="s">
        <v>58</v>
      </c>
      <c r="B105" s="34"/>
      <c r="C105" s="34"/>
      <c r="F105" s="47">
        <f>+F101-F103</f>
        <v>738.79999999999779</v>
      </c>
      <c r="G105" s="41"/>
    </row>
    <row r="106" spans="1:7" ht="17.25" customHeight="1" thickTop="1" thickBot="1">
      <c r="A106" s="26"/>
      <c r="B106" s="27"/>
      <c r="C106" s="27"/>
      <c r="D106" s="27"/>
      <c r="E106" s="27"/>
      <c r="F106" s="28"/>
      <c r="G106" s="29"/>
    </row>
    <row r="107" spans="1:7" ht="17.25" customHeight="1">
      <c r="G107" s="7"/>
    </row>
    <row r="108" spans="1:7" ht="18.75" customHeight="1">
      <c r="A108" s="33"/>
      <c r="B108" s="34"/>
      <c r="C108" s="34"/>
      <c r="F108" s="42"/>
      <c r="G108" s="41"/>
    </row>
    <row r="109" spans="1:7" ht="18.75" customHeight="1">
      <c r="A109" s="33"/>
      <c r="B109" s="34"/>
      <c r="C109" s="34"/>
      <c r="F109" s="42"/>
      <c r="G109" s="41"/>
    </row>
    <row r="110" spans="1:7" ht="18.75" customHeight="1">
      <c r="A110" s="33"/>
      <c r="B110" s="34"/>
      <c r="C110" s="34"/>
      <c r="F110" s="42"/>
      <c r="G110" s="41"/>
    </row>
    <row r="111" spans="1:7" ht="17.25" customHeight="1">
      <c r="A111" s="33"/>
      <c r="B111" s="34"/>
      <c r="C111" s="34"/>
      <c r="F111" s="16"/>
      <c r="G111" s="41"/>
    </row>
    <row r="114" spans="1:32" s="1" customFormat="1" ht="17.25" customHeight="1">
      <c r="A114" s="1" t="s">
        <v>65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67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s="1" customFormat="1" ht="17.25" customHeight="1">
      <c r="G118" s="7"/>
      <c r="I118" s="17"/>
      <c r="J118" s="17"/>
      <c r="K118" s="4"/>
      <c r="L118" s="22"/>
      <c r="M118" s="22"/>
      <c r="P118" s="16"/>
      <c r="Y118" s="17"/>
      <c r="Z118" s="17"/>
      <c r="AF118" s="16"/>
    </row>
    <row r="119" spans="1:32" s="1" customFormat="1" ht="17.25" customHeight="1">
      <c r="G119" s="7"/>
      <c r="I119" s="17"/>
      <c r="J119" s="17"/>
      <c r="K119" s="4"/>
      <c r="L119" s="22"/>
      <c r="M119" s="22"/>
      <c r="P119" s="16"/>
      <c r="Y119" s="17"/>
      <c r="Z119" s="17"/>
      <c r="AF119" s="16"/>
    </row>
    <row r="120" spans="1:32" s="1" customFormat="1" ht="17.25" customHeight="1">
      <c r="G120" s="7"/>
      <c r="I120" s="17"/>
      <c r="J120" s="17"/>
      <c r="K120" s="4"/>
      <c r="L120" s="22"/>
      <c r="M120" s="22"/>
      <c r="P120" s="16"/>
      <c r="Y120" s="17"/>
      <c r="Z120" s="17"/>
      <c r="AF120" s="16"/>
    </row>
    <row r="121" spans="1:32" s="1" customFormat="1" ht="17.25" customHeight="1">
      <c r="A121" s="30"/>
      <c r="B121" s="30"/>
      <c r="C121" s="30"/>
      <c r="D121" s="30"/>
      <c r="E121" s="30"/>
      <c r="F121" s="30"/>
      <c r="G121" s="7"/>
      <c r="I121" s="17"/>
      <c r="J121" s="17"/>
      <c r="K121" s="4"/>
      <c r="L121" s="22"/>
      <c r="M121" s="22"/>
      <c r="P121" s="16"/>
      <c r="Y121" s="17"/>
      <c r="Z121" s="17"/>
      <c r="AF121" s="16"/>
    </row>
    <row r="122" spans="1:32" s="1" customFormat="1" ht="17.25" customHeight="1">
      <c r="A122" s="1" t="s">
        <v>66</v>
      </c>
      <c r="G122" s="7"/>
      <c r="I122" s="17"/>
      <c r="J122" s="17"/>
      <c r="K122" s="4"/>
      <c r="L122" s="22"/>
      <c r="M122" s="22"/>
      <c r="P122" s="16"/>
      <c r="Y122" s="17"/>
      <c r="Z122" s="17"/>
      <c r="AF122" s="16"/>
    </row>
    <row r="123" spans="1:32" s="1" customFormat="1" ht="17.25" customHeight="1">
      <c r="A123" s="1" t="s">
        <v>68</v>
      </c>
      <c r="G123" s="7"/>
      <c r="I123" s="17"/>
      <c r="J123" s="17"/>
      <c r="K123" s="4"/>
      <c r="L123" s="22"/>
      <c r="M123" s="22"/>
      <c r="P123" s="16"/>
      <c r="Y123" s="17"/>
      <c r="Z123" s="17"/>
      <c r="AF123" s="16"/>
    </row>
    <row r="124" spans="1:32" ht="17.25" customHeight="1">
      <c r="G124" s="7"/>
    </row>
    <row r="125" spans="1:32" ht="17.25" customHeight="1">
      <c r="G125" s="7"/>
    </row>
    <row r="126" spans="1:32" ht="17.25" customHeight="1">
      <c r="A126" s="30"/>
      <c r="B126" s="30"/>
      <c r="C126" s="30"/>
      <c r="D126" s="30"/>
      <c r="E126" s="30"/>
      <c r="F126" s="30"/>
      <c r="G126" s="7"/>
    </row>
    <row r="127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112018</vt:lpstr>
      <vt:lpstr>'112018'!Área_de_impresión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2018-12-18T00:13:16Z</cp:lastPrinted>
  <dcterms:created xsi:type="dcterms:W3CDTF">2017-12-27T22:00:56Z</dcterms:created>
  <dcterms:modified xsi:type="dcterms:W3CDTF">2018-12-19T22:27:37Z</dcterms:modified>
</cp:coreProperties>
</file>