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.249\contabilidad\Contabilidad\2018\EF 2018\EF noviembre 2018 AS\"/>
    </mc:Choice>
  </mc:AlternateContent>
  <bookViews>
    <workbookView xWindow="0" yWindow="0" windowWidth="21600" windowHeight="1062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96" i="1" l="1"/>
  <c r="C21" i="1" l="1"/>
  <c r="C28" i="1" l="1"/>
  <c r="C30" i="1" s="1"/>
  <c r="C38" i="1" l="1"/>
  <c r="C85" i="1" l="1"/>
  <c r="C42" i="1" l="1"/>
  <c r="C55" i="1" s="1"/>
  <c r="A63" i="1" l="1"/>
  <c r="A70" i="1"/>
  <c r="C78" i="1"/>
  <c r="C86" i="1" s="1"/>
  <c r="C91" i="1" l="1"/>
  <c r="C97" i="1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<sst xmlns="http://schemas.openxmlformats.org/spreadsheetml/2006/main" count="72" uniqueCount="70">
  <si>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</si>
  <si>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</si>
  <si>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</si>
  <si>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</si>
  <si>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</si>
  <si>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</si>
  <si>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</si>
  <si>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</si>
  <si>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</si>
  <si>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</si>
  <si>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</si>
  <si>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</si>
  <si>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</si>
  <si>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</si>
  <si>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</si>
  <si>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</si>
  <si>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</si>
  <si>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</si>
  <si>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</si>
  <si>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</si>
  <si>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</si>
  <si>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</si>
  <si>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</si>
  <si>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</si>
  <si>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</si>
  <si>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</si>
  <si>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</si>
  <si>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</si>
  <si>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</si>
  <si>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</si>
  <si>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</si>
  <si>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</si>
  <si>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</si>
  <si>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</si>
  <si>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</si>
  <si>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</si>
  <si>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</si>
  <si>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</si>
  <si>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</si>
  <si>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</si>
  <si>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</si>
  <si>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</si>
  <si>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</si>
  <si>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</si>
  <si>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</si>
  <si>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</si>
  <si>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</si>
  <si>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</si>
  <si>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</si>
  <si>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</si>
  <si>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</si>
  <si>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</si>
  <si>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</si>
  <si>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</si>
  <si>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</si>
  <si>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</si>
  <si>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</si>
  <si>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</si>
  <si>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</si>
  <si>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</si>
  <si>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</si>
  <si>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</si>
  <si>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</si>
  <si>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</si>
  <si>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</si>
  <si>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</si>
  <si>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</si>
  <si>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Al 30 de Noviembre 2018</t>
  </si>
  <si>
    <t>Del 01 de enero al 30 de Noviembre 2018</t>
  </si>
  <si>
    <t>(Compañía Salvadoreña, Subsidiaria de Inversiones Financieras Atlántida,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</si>
</sst>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zoomScaleNormal="100" workbookViewId="0">
      <selection activeCell="A63" sqref="A63:C63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50" t="s">
        <v>0</v>
      </c>
      <c r="B1" s="50"/>
      <c r="C1" s="50"/>
    </row>
    <row r="2" spans="1:11">
      <c r="A2" s="50" t="s">
        <v>1</v>
      </c>
      <c r="B2" s="50"/>
      <c r="C2" s="50"/>
    </row>
    <row r="3" spans="1:11">
      <c r="A3" s="50" t="s">
        <v>69</v>
      </c>
      <c r="B3" s="50"/>
      <c r="C3" s="50"/>
    </row>
    <row r="4" spans="1:11">
      <c r="A4" s="2" t="s">
        <v>2</v>
      </c>
      <c r="B4" s="2"/>
      <c r="C4" s="2"/>
    </row>
    <row r="5" spans="1:11" ht="9" customHeight="1">
      <c r="A5" s="2"/>
      <c r="B5" s="2"/>
      <c r="C5" s="2"/>
    </row>
    <row r="6" spans="1:11">
      <c r="A6" s="50" t="s">
        <v>3</v>
      </c>
      <c r="B6" s="50"/>
      <c r="C6" s="50"/>
    </row>
    <row r="7" spans="1:11" ht="17.25" customHeight="1">
      <c r="A7" s="51" t="s">
        <v>67</v>
      </c>
      <c r="B7" s="51"/>
      <c r="C7" s="51"/>
    </row>
    <row r="8" spans="1:11" ht="22.5" customHeight="1" thickBot="1">
      <c r="A8" s="48" t="s">
        <v>60</v>
      </c>
      <c r="B8" s="48"/>
      <c r="C8" s="48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4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5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6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7</v>
      </c>
      <c r="C13" s="8">
        <v>31.59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8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9</v>
      </c>
      <c r="C15" s="8">
        <v>90.1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10</v>
      </c>
      <c r="C16" s="8">
        <v>2.0099999999999998</v>
      </c>
      <c r="D16" s="3"/>
      <c r="E16" s="3"/>
      <c r="F16" s="3"/>
      <c r="G16" s="3"/>
      <c r="H16" s="11"/>
      <c r="I16" s="11"/>
      <c r="J16" s="11"/>
      <c r="K16" s="3"/>
    </row>
    <row r="17" spans="1:11" ht="13.5" hidden="1" customHeight="1">
      <c r="A17" s="1" t="s">
        <v>11</v>
      </c>
      <c r="C17" s="8"/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66</v>
      </c>
      <c r="C18" s="8">
        <v>3.51</v>
      </c>
      <c r="D18" s="3"/>
      <c r="E18" s="3"/>
      <c r="F18" s="3"/>
      <c r="G18" s="3"/>
      <c r="H18" s="11"/>
      <c r="I18" s="11"/>
      <c r="J18" s="11"/>
      <c r="K18" s="3"/>
    </row>
    <row r="19" spans="1:11" ht="13.5" customHeight="1">
      <c r="A19" s="1" t="s">
        <v>12</v>
      </c>
      <c r="C19" s="8">
        <v>33.130000000000003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" t="s">
        <v>13</v>
      </c>
      <c r="C20" s="8">
        <v>6.24</v>
      </c>
      <c r="D20" s="3"/>
      <c r="E20" s="3"/>
      <c r="F20" s="3"/>
      <c r="G20" s="3"/>
      <c r="H20" s="11"/>
      <c r="I20" s="11"/>
      <c r="J20" s="11"/>
      <c r="K20" s="3"/>
    </row>
    <row r="21" spans="1:11">
      <c r="A21" s="13" t="s">
        <v>14</v>
      </c>
      <c r="C21" s="14">
        <f>SUM(C13:C20)</f>
        <v>170.18</v>
      </c>
      <c r="D21" s="15"/>
      <c r="E21" s="15"/>
      <c r="F21" s="15"/>
      <c r="G21" s="15"/>
      <c r="H21" s="11"/>
      <c r="I21" s="3"/>
      <c r="J21" s="11"/>
      <c r="K21" s="3"/>
    </row>
    <row r="22" spans="1:11">
      <c r="A22" s="13"/>
      <c r="C22" s="16"/>
      <c r="D22" s="15"/>
      <c r="E22" s="15"/>
      <c r="F22" s="15"/>
      <c r="G22" s="15"/>
      <c r="H22" s="11"/>
      <c r="I22" s="3"/>
      <c r="J22" s="11"/>
      <c r="K22" s="3"/>
    </row>
    <row r="23" spans="1:11">
      <c r="A23" s="7" t="s">
        <v>15</v>
      </c>
      <c r="C23" s="9"/>
      <c r="D23" s="3"/>
      <c r="E23" s="3"/>
      <c r="F23" s="3"/>
      <c r="G23" s="3"/>
      <c r="H23" s="3"/>
      <c r="I23" s="3"/>
      <c r="J23" s="11"/>
      <c r="K23" s="3"/>
    </row>
    <row r="24" spans="1:11" hidden="1">
      <c r="A24" s="1" t="s">
        <v>16</v>
      </c>
      <c r="C24" s="9">
        <v>0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17</v>
      </c>
      <c r="C25" s="9">
        <v>12.02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18</v>
      </c>
      <c r="C26" s="8">
        <v>131.41999999999999</v>
      </c>
      <c r="D26" s="3"/>
      <c r="E26" s="3"/>
      <c r="F26" s="3"/>
      <c r="G26" s="3"/>
      <c r="H26" s="3"/>
      <c r="I26" s="3"/>
      <c r="J26" s="11"/>
      <c r="K26" s="3"/>
    </row>
    <row r="27" spans="1:11">
      <c r="A27" s="1" t="s">
        <v>19</v>
      </c>
      <c r="C27" s="8">
        <v>46.5</v>
      </c>
      <c r="D27" s="3"/>
      <c r="E27" s="3"/>
      <c r="F27" s="3"/>
      <c r="G27" s="3"/>
      <c r="H27" s="17"/>
      <c r="I27" s="11"/>
      <c r="J27" s="11"/>
      <c r="K27" s="3"/>
    </row>
    <row r="28" spans="1:11">
      <c r="A28" s="13" t="s">
        <v>20</v>
      </c>
      <c r="C28" s="14">
        <f>SUM(C24:C27)</f>
        <v>189.94</v>
      </c>
      <c r="D28" s="15"/>
      <c r="E28" s="15"/>
      <c r="F28" s="15"/>
      <c r="G28" s="15"/>
      <c r="H28" s="11"/>
      <c r="I28" s="3"/>
      <c r="J28" s="11"/>
      <c r="K28" s="3"/>
    </row>
    <row r="29" spans="1:11">
      <c r="A29" s="18"/>
      <c r="C29" s="8"/>
      <c r="D29" s="3"/>
      <c r="E29" s="3"/>
      <c r="F29" s="3"/>
      <c r="G29" s="3"/>
      <c r="H29" s="17"/>
      <c r="I29" s="11"/>
      <c r="J29" s="11"/>
      <c r="K29" s="3"/>
    </row>
    <row r="30" spans="1:11" ht="13.5" thickBot="1">
      <c r="A30" s="13" t="s">
        <v>21</v>
      </c>
      <c r="C30" s="19">
        <f>+C28+C21</f>
        <v>360.12</v>
      </c>
      <c r="D30" s="10"/>
      <c r="E30" s="10"/>
      <c r="F30" s="10"/>
      <c r="G30" s="10"/>
      <c r="H30" s="3"/>
      <c r="I30" s="3"/>
      <c r="J30" s="11"/>
      <c r="K30" s="3"/>
    </row>
    <row r="31" spans="1:11" ht="13.5" thickTop="1">
      <c r="C31" s="9"/>
      <c r="D31" s="3"/>
      <c r="E31" s="3"/>
      <c r="F31" s="3"/>
      <c r="G31" s="3"/>
      <c r="H31" s="3"/>
      <c r="I31" s="3"/>
      <c r="J31" s="11"/>
      <c r="K31" s="3"/>
    </row>
    <row r="32" spans="1:11">
      <c r="A32" s="5" t="s">
        <v>22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7" t="s">
        <v>23</v>
      </c>
      <c r="C33" s="9"/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64</v>
      </c>
      <c r="C34" s="9">
        <v>0.62</v>
      </c>
      <c r="D34" s="3"/>
      <c r="E34" s="3"/>
      <c r="F34" s="3"/>
      <c r="G34" s="3"/>
      <c r="H34" s="3"/>
      <c r="I34" s="3"/>
      <c r="J34" s="3"/>
      <c r="K34" s="3"/>
    </row>
    <row r="35" spans="1:11">
      <c r="A35" s="1" t="s">
        <v>24</v>
      </c>
      <c r="C35" s="8">
        <v>15.86</v>
      </c>
      <c r="D35" s="10"/>
      <c r="E35" s="10"/>
      <c r="F35" s="10"/>
      <c r="G35" s="10"/>
      <c r="H35" s="11"/>
      <c r="I35" s="11"/>
      <c r="J35" s="11"/>
      <c r="K35" s="3"/>
    </row>
    <row r="36" spans="1:11" hidden="1">
      <c r="A36" s="1" t="s">
        <v>25</v>
      </c>
      <c r="C36" s="8">
        <v>0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" t="s">
        <v>26</v>
      </c>
      <c r="C37" s="8">
        <v>0.4</v>
      </c>
      <c r="D37" s="3"/>
      <c r="E37" s="3"/>
      <c r="F37" s="3"/>
      <c r="G37" s="3"/>
      <c r="H37" s="11"/>
      <c r="I37" s="11"/>
      <c r="J37" s="11"/>
      <c r="K37" s="3"/>
    </row>
    <row r="38" spans="1:11">
      <c r="A38" s="13" t="s">
        <v>27</v>
      </c>
      <c r="C38" s="20">
        <f>SUM(C34:C37)</f>
        <v>16.88</v>
      </c>
      <c r="D38" s="15"/>
      <c r="E38" s="15"/>
      <c r="F38" s="15"/>
      <c r="G38" s="15"/>
      <c r="H38" s="21"/>
      <c r="I38" s="3"/>
      <c r="J38" s="3"/>
      <c r="K38" s="3"/>
    </row>
    <row r="39" spans="1:11">
      <c r="A39" s="13"/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7" t="s">
        <v>61</v>
      </c>
      <c r="C40" s="40"/>
      <c r="D40" s="15"/>
      <c r="E40" s="15"/>
      <c r="F40" s="15"/>
      <c r="G40" s="15"/>
      <c r="H40" s="21"/>
      <c r="I40" s="3"/>
      <c r="J40" s="3"/>
      <c r="K40" s="3"/>
    </row>
    <row r="41" spans="1:11" hidden="1">
      <c r="A41" s="41" t="s">
        <v>62</v>
      </c>
      <c r="C41" s="42">
        <v>0</v>
      </c>
      <c r="D41" s="15"/>
      <c r="E41" s="15"/>
      <c r="F41" s="15"/>
      <c r="G41" s="15"/>
      <c r="H41" s="21"/>
      <c r="I41" s="3"/>
      <c r="J41" s="3"/>
      <c r="K41" s="3"/>
    </row>
    <row r="42" spans="1:11" hidden="1">
      <c r="A42" s="13" t="s">
        <v>63</v>
      </c>
      <c r="C42" s="20">
        <f>SUM(C41)</f>
        <v>0</v>
      </c>
      <c r="D42" s="15"/>
      <c r="E42" s="15"/>
      <c r="F42" s="15"/>
      <c r="G42" s="15"/>
      <c r="H42" s="21"/>
      <c r="I42" s="3"/>
      <c r="J42" s="3"/>
      <c r="K42" s="3"/>
    </row>
    <row r="43" spans="1:11"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5" t="s">
        <v>28</v>
      </c>
      <c r="C44" s="9"/>
      <c r="D44" s="3"/>
      <c r="E44" s="3"/>
      <c r="F44" s="3"/>
      <c r="G44" s="3"/>
      <c r="H44" s="3"/>
      <c r="I44" s="3"/>
      <c r="J44" s="3"/>
      <c r="K44" s="3"/>
    </row>
    <row r="45" spans="1:11">
      <c r="A45" s="1" t="s">
        <v>29</v>
      </c>
      <c r="C45" s="8">
        <v>660</v>
      </c>
      <c r="D45" s="3"/>
      <c r="E45" s="3"/>
      <c r="F45" s="3"/>
      <c r="G45" s="3"/>
      <c r="H45" s="11"/>
      <c r="I45" s="11"/>
      <c r="J45" s="11"/>
      <c r="K45" s="3"/>
    </row>
    <row r="46" spans="1:11">
      <c r="A46" s="1" t="s">
        <v>30</v>
      </c>
      <c r="C46" s="8">
        <v>42</v>
      </c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31</v>
      </c>
      <c r="C47" s="8"/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32</v>
      </c>
      <c r="C48" s="8">
        <v>12.67</v>
      </c>
      <c r="D48" s="3"/>
      <c r="E48" s="3"/>
      <c r="F48" s="3"/>
      <c r="G48" s="3"/>
      <c r="H48" s="11"/>
      <c r="I48" s="3"/>
      <c r="J48" s="11"/>
      <c r="K48" s="3"/>
    </row>
    <row r="49" spans="1:11">
      <c r="A49" s="1" t="s">
        <v>33</v>
      </c>
      <c r="C49" s="9"/>
      <c r="D49" s="3"/>
      <c r="E49" s="3"/>
      <c r="F49" s="3"/>
      <c r="G49" s="3"/>
      <c r="H49" s="3"/>
      <c r="I49" s="3"/>
      <c r="J49" s="3"/>
      <c r="K49" s="3"/>
    </row>
    <row r="50" spans="1:11">
      <c r="A50" s="1" t="s">
        <v>34</v>
      </c>
      <c r="C50" s="8"/>
      <c r="D50" s="22"/>
      <c r="E50" s="22"/>
      <c r="F50" s="22"/>
      <c r="G50" s="22"/>
      <c r="H50" s="3"/>
      <c r="I50" s="3"/>
      <c r="J50" s="3"/>
      <c r="K50" s="3"/>
    </row>
    <row r="51" spans="1:11">
      <c r="A51" s="1" t="s">
        <v>35</v>
      </c>
      <c r="B51" s="8"/>
      <c r="C51" s="8">
        <v>-303.45</v>
      </c>
      <c r="D51" s="23"/>
      <c r="E51" s="24"/>
      <c r="F51" s="3"/>
      <c r="G51" s="3"/>
      <c r="H51" s="11"/>
      <c r="I51" s="11"/>
      <c r="J51" s="11"/>
      <c r="K51" s="3"/>
    </row>
    <row r="52" spans="1:11">
      <c r="A52" s="1" t="s">
        <v>36</v>
      </c>
      <c r="B52" s="8"/>
      <c r="C52" s="8">
        <v>-67.98</v>
      </c>
      <c r="D52" s="23"/>
      <c r="E52" s="24"/>
      <c r="F52" s="3"/>
      <c r="G52" s="3"/>
      <c r="H52" s="11"/>
      <c r="I52" s="11"/>
      <c r="J52" s="11"/>
      <c r="K52" s="3"/>
    </row>
    <row r="53" spans="1:11">
      <c r="C53" s="25"/>
      <c r="D53" s="3"/>
      <c r="E53" s="3"/>
      <c r="F53" s="3"/>
      <c r="G53" s="3"/>
      <c r="H53" s="11"/>
      <c r="I53" s="11"/>
      <c r="J53" s="11"/>
      <c r="K53" s="3"/>
    </row>
    <row r="54" spans="1:11">
      <c r="A54" s="13" t="s">
        <v>37</v>
      </c>
      <c r="C54" s="20">
        <f>SUM(C45:C52)</f>
        <v>343.23999999999995</v>
      </c>
      <c r="D54" s="3"/>
      <c r="E54" s="26"/>
      <c r="F54" s="3"/>
      <c r="G54" s="3"/>
      <c r="H54" s="11"/>
      <c r="I54" s="11"/>
      <c r="J54" s="11"/>
      <c r="K54" s="3"/>
    </row>
    <row r="55" spans="1:11" ht="13.5" thickBot="1">
      <c r="A55" s="13" t="s">
        <v>38</v>
      </c>
      <c r="C55" s="19">
        <f>+C54+C42+C38</f>
        <v>360.11999999999995</v>
      </c>
      <c r="D55" s="10"/>
      <c r="E55" s="10"/>
      <c r="F55" s="10"/>
      <c r="G55" s="10"/>
      <c r="H55" s="11"/>
      <c r="I55" s="11"/>
      <c r="J55" s="11"/>
      <c r="K55" s="3"/>
    </row>
    <row r="56" spans="1:11" ht="14.25" thickTop="1" thickBot="1">
      <c r="A56" s="27"/>
      <c r="B56" s="27"/>
      <c r="C56" s="27"/>
      <c r="E56" s="3"/>
      <c r="F56" s="3"/>
      <c r="G56" s="3"/>
      <c r="H56" s="3"/>
      <c r="I56" s="3"/>
      <c r="J56" s="3"/>
      <c r="K56" s="3"/>
    </row>
    <row r="57" spans="1:11" ht="13.5" thickTop="1">
      <c r="A57" s="3"/>
      <c r="B57" s="3"/>
      <c r="C57" s="3"/>
      <c r="E57" s="3"/>
      <c r="F57" s="3"/>
      <c r="G57" s="3"/>
      <c r="H57" s="3"/>
      <c r="I57" s="3"/>
      <c r="J57" s="3"/>
      <c r="K57" s="3"/>
    </row>
    <row r="58" spans="1:11">
      <c r="A58" s="28"/>
      <c r="B58" s="29"/>
      <c r="C58" s="30"/>
    </row>
    <row r="61" spans="1:11">
      <c r="A61" s="49" t="s">
        <v>39</v>
      </c>
      <c r="B61" s="49"/>
      <c r="C61" s="49"/>
    </row>
    <row r="62" spans="1:11">
      <c r="A62" s="49" t="s">
        <v>1</v>
      </c>
      <c r="B62" s="49"/>
      <c r="C62" s="49"/>
    </row>
    <row r="63" spans="1:11">
      <c r="A63" s="49" t="str">
        <f>+A3</f>
        <v>(Compañía Salvadoreña, Subsidiaria de Inversiones Financieras Atlántida, S.A.)</v>
      </c>
      <c r="B63" s="49"/>
      <c r="C63" s="49"/>
    </row>
    <row r="64" spans="1:11">
      <c r="A64" s="38" t="s">
        <v>2</v>
      </c>
      <c r="B64" s="38"/>
      <c r="C64" s="38"/>
    </row>
    <row r="65" spans="1:4">
      <c r="A65" s="38"/>
      <c r="B65" s="38"/>
      <c r="C65" s="38"/>
    </row>
    <row r="66" spans="1:4">
      <c r="A66" s="49" t="s">
        <v>40</v>
      </c>
      <c r="B66" s="49"/>
      <c r="C66" s="49"/>
    </row>
    <row r="67" spans="1:4">
      <c r="A67" s="38"/>
      <c r="B67" s="38"/>
      <c r="C67" s="38"/>
    </row>
    <row r="68" spans="1:4">
      <c r="A68" s="46" t="s">
        <v>68</v>
      </c>
      <c r="B68" s="46"/>
      <c r="C68" s="46"/>
    </row>
    <row r="69" spans="1:4">
      <c r="A69" s="38"/>
      <c r="B69" s="38"/>
      <c r="C69" s="38"/>
    </row>
    <row r="70" spans="1:4" ht="13.5" thickBot="1">
      <c r="A70" s="47" t="str">
        <f>+A8</f>
        <v>(Cifras en Miles de Dólares de los Estados Unidos de América)</v>
      </c>
      <c r="B70" s="47"/>
      <c r="C70" s="47"/>
    </row>
    <row r="71" spans="1:4" ht="13.5" thickTop="1">
      <c r="A71" s="31"/>
      <c r="B71" s="31"/>
      <c r="C71" s="31"/>
    </row>
    <row r="72" spans="1:4">
      <c r="A72" s="31"/>
      <c r="B72" s="31"/>
      <c r="C72" s="31"/>
    </row>
    <row r="73" spans="1:4">
      <c r="A73" s="31"/>
      <c r="B73" s="31"/>
      <c r="C73" s="31"/>
    </row>
    <row r="74" spans="1:4">
      <c r="A74" s="32" t="s">
        <v>41</v>
      </c>
      <c r="B74" s="31"/>
      <c r="C74" s="39">
        <v>2018</v>
      </c>
      <c r="D74" s="9"/>
    </row>
    <row r="75" spans="1:4">
      <c r="A75" s="31" t="s">
        <v>42</v>
      </c>
      <c r="B75" s="31"/>
      <c r="C75" s="31"/>
    </row>
    <row r="76" spans="1:4">
      <c r="A76" s="31" t="s">
        <v>43</v>
      </c>
      <c r="B76" s="31"/>
      <c r="C76" s="8">
        <v>488.64</v>
      </c>
    </row>
    <row r="77" spans="1:4">
      <c r="A77" s="31" t="s">
        <v>44</v>
      </c>
      <c r="B77" s="31"/>
      <c r="C77" s="25">
        <v>37.770000000000003</v>
      </c>
    </row>
    <row r="78" spans="1:4">
      <c r="A78" s="31"/>
      <c r="B78" s="31"/>
      <c r="C78" s="33">
        <f>SUM(C76:C77)</f>
        <v>526.41</v>
      </c>
    </row>
    <row r="79" spans="1:4">
      <c r="A79" s="32" t="s">
        <v>45</v>
      </c>
      <c r="B79" s="31"/>
      <c r="C79" s="9"/>
    </row>
    <row r="80" spans="1:4">
      <c r="A80" s="31" t="s">
        <v>46</v>
      </c>
      <c r="B80" s="31"/>
      <c r="C80" s="9"/>
    </row>
    <row r="81" spans="1:3">
      <c r="A81" s="31" t="s">
        <v>47</v>
      </c>
      <c r="B81" s="31"/>
      <c r="C81" s="9">
        <v>287.98</v>
      </c>
    </row>
    <row r="82" spans="1:3">
      <c r="A82" s="31" t="s">
        <v>48</v>
      </c>
      <c r="B82" s="31"/>
      <c r="C82" s="9"/>
    </row>
    <row r="83" spans="1:3">
      <c r="A83" s="31" t="s">
        <v>49</v>
      </c>
      <c r="B83" s="31"/>
      <c r="C83" s="44">
        <v>293</v>
      </c>
    </row>
    <row r="84" spans="1:3">
      <c r="A84" s="31" t="s">
        <v>50</v>
      </c>
      <c r="B84" s="31"/>
      <c r="C84" s="9">
        <v>17.71</v>
      </c>
    </row>
    <row r="85" spans="1:3">
      <c r="A85" s="31"/>
      <c r="B85" s="31"/>
      <c r="C85" s="9">
        <f>SUM(C81:C84)</f>
        <v>598.69000000000005</v>
      </c>
    </row>
    <row r="86" spans="1:3">
      <c r="A86" s="34" t="s">
        <v>51</v>
      </c>
      <c r="B86" s="31"/>
      <c r="C86" s="33">
        <f>+C78-C85</f>
        <v>-72.280000000000086</v>
      </c>
    </row>
    <row r="87" spans="1:3">
      <c r="A87" s="31" t="s">
        <v>52</v>
      </c>
      <c r="B87" s="31"/>
      <c r="C87" s="8"/>
    </row>
    <row r="88" spans="1:3">
      <c r="A88" s="35" t="s">
        <v>53</v>
      </c>
      <c r="B88" s="31"/>
      <c r="C88" s="9"/>
    </row>
    <row r="89" spans="1:3">
      <c r="A89" s="31" t="s">
        <v>65</v>
      </c>
      <c r="B89" s="31"/>
      <c r="C89" s="9">
        <v>0.04</v>
      </c>
    </row>
    <row r="90" spans="1:3">
      <c r="A90" s="31" t="s">
        <v>54</v>
      </c>
      <c r="B90" s="31"/>
      <c r="C90" s="25">
        <v>7.81</v>
      </c>
    </row>
    <row r="91" spans="1:3">
      <c r="A91" s="31" t="s">
        <v>55</v>
      </c>
      <c r="B91" s="31"/>
      <c r="C91" s="36">
        <f>+C86+C89+C90</f>
        <v>-64.430000000000078</v>
      </c>
    </row>
    <row r="92" spans="1:3">
      <c r="A92" s="31"/>
      <c r="B92" s="31"/>
      <c r="C92" s="36"/>
    </row>
    <row r="93" spans="1:3">
      <c r="A93" s="35" t="s">
        <v>56</v>
      </c>
      <c r="B93" s="31"/>
      <c r="C93" s="36"/>
    </row>
    <row r="94" spans="1:3">
      <c r="A94" s="31" t="s">
        <v>57</v>
      </c>
      <c r="B94" s="31"/>
      <c r="C94" s="9">
        <v>0.09</v>
      </c>
    </row>
    <row r="95" spans="1:3">
      <c r="A95" s="31" t="s">
        <v>58</v>
      </c>
      <c r="B95" s="31"/>
      <c r="C95" s="25">
        <v>3.46</v>
      </c>
    </row>
    <row r="96" spans="1:3">
      <c r="A96" s="31"/>
      <c r="B96" s="31"/>
      <c r="C96" s="36">
        <f>SUM(C94:C95)</f>
        <v>3.55</v>
      </c>
    </row>
    <row r="97" spans="1:3">
      <c r="A97" s="34" t="s">
        <v>59</v>
      </c>
      <c r="B97" s="31"/>
      <c r="C97" s="45">
        <f>+C91-C96</f>
        <v>-67.980000000000075</v>
      </c>
    </row>
    <row r="98" spans="1:3" ht="13.5" thickBot="1">
      <c r="A98" s="37"/>
      <c r="B98" s="37"/>
      <c r="C98" s="37"/>
    </row>
    <row r="99" spans="1:3" ht="13.5" thickTop="1"/>
  </sheetData>
  <mergeCells count="12">
    <mergeCell ref="A1:C1"/>
    <mergeCell ref="A2:C2"/>
    <mergeCell ref="A3:C3"/>
    <mergeCell ref="A6:C6"/>
    <mergeCell ref="A7:C7"/>
    <mergeCell ref="A68:C68"/>
    <mergeCell ref="A70:C70"/>
    <mergeCell ref="A8:C8"/>
    <mergeCell ref="A61:C61"/>
    <mergeCell ref="A62:C62"/>
    <mergeCell ref="A63:C63"/>
    <mergeCell ref="A66:C66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2018-12-06T22:21:33Z</dcterms:modified>
</cp:coreProperties>
</file>