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ESTADOS FINANCIEROS 2018\OCTUBRE\"/>
    </mc:Choice>
  </mc:AlternateContent>
  <bookViews>
    <workbookView xWindow="0" yWindow="0" windowWidth="17280" windowHeight="6204"/>
  </bookViews>
  <sheets>
    <sheet name="BAL" sheetId="1" r:id="rId1"/>
  </sheets>
  <externalReferences>
    <externalReference r:id="rId2"/>
  </externalReferences>
  <definedNames>
    <definedName name="_xlnm.Print_Area" localSheetId="0">BAL!$B$1:$I$74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E34" i="1"/>
  <c r="E33" i="1"/>
  <c r="E38" i="1" s="1"/>
  <c r="E31" i="1"/>
  <c r="J31" i="1" s="1"/>
  <c r="K31" i="1" s="1"/>
  <c r="K30" i="1"/>
  <c r="J30" i="1"/>
  <c r="J29" i="1"/>
  <c r="K29" i="1" s="1"/>
  <c r="E27" i="1"/>
  <c r="J27" i="1" s="1"/>
  <c r="K27" i="1" s="1"/>
  <c r="J26" i="1"/>
  <c r="K26" i="1" s="1"/>
  <c r="J25" i="1"/>
  <c r="K25" i="1" s="1"/>
  <c r="J19" i="1"/>
  <c r="K19" i="1" s="1"/>
  <c r="E17" i="1"/>
  <c r="J17" i="1" s="1"/>
  <c r="K17" i="1" s="1"/>
  <c r="J16" i="1"/>
  <c r="K16" i="1" s="1"/>
  <c r="E14" i="1"/>
  <c r="E21" i="1" s="1"/>
  <c r="K13" i="1"/>
  <c r="J13" i="1"/>
  <c r="J11" i="1"/>
  <c r="K11" i="1" s="1"/>
  <c r="K10" i="1"/>
  <c r="J10" i="1"/>
  <c r="E40" i="1" l="1"/>
  <c r="J38" i="1"/>
  <c r="K38" i="1" s="1"/>
  <c r="E39" i="1"/>
  <c r="J21" i="1"/>
  <c r="K21" i="1" s="1"/>
  <c r="J14" i="1"/>
  <c r="K14" i="1" s="1"/>
  <c r="J33" i="1"/>
  <c r="K33" i="1" s="1"/>
</calcChain>
</file>

<file path=xl/sharedStrings.xml><?xml version="1.0" encoding="utf-8"?>
<sst xmlns="http://schemas.openxmlformats.org/spreadsheetml/2006/main" count="32" uniqueCount="30">
  <si>
    <t>BANCO AZTECA EL SALVADOR, S.A.</t>
  </si>
  <si>
    <t>BALANCE GENERAL</t>
  </si>
  <si>
    <t>AL 31  DE OCTUBRE DE  2018</t>
  </si>
  <si>
    <t>(Cifras expresadas en dólares de los Estados Unidos de América)</t>
  </si>
  <si>
    <t>OCTUBRE/ 2018</t>
  </si>
  <si>
    <t xml:space="preserve">          JULIO/2016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</si>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</sst>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_ ;[Red]\-#,##0.0\ "/>
    <numFmt numFmtId="165" formatCode="_-* #,##0.0_-;\-* #,##0.0_-;_-* &quot;-&quot;??_-;_-@_-"/>
    <numFmt numFmtId="166" formatCode="#,##0.00_ ;[Red]\-#,##0.00\ "/>
    <numFmt numFmtId="167" formatCode="_([$$-440A]* #,##0.00_);_([$$-440A]* \(#,##0.00\);_([$$-440A]* &quot;-&quot;??_);_(@_)"/>
    <numFmt numFmtId="168" formatCode="_-* #,##0.00000_-;\-* #,##0.00000_-;_-* &quot;-&quot;??_-;_-@_-"/>
    <numFmt numFmtId="169" formatCode="#,##0.0_);[Red]\(#,##0.0\)"/>
    <numFmt numFmtId="170" formatCode="#,##0.0"/>
    <numFmt numFmtId="171" formatCode="_(&quot;$&quot;* #,##0.00_);_(&quot;$&quot;* \(#,##0.00\);_(&quot;$&quot;* &quot;-&quot;??_);_(@_)"/>
    <numFmt numFmtId="172" formatCode="_(* #,##0.00_);_(* \(#,##0.00\);_(* &quot;-&quot;??_);_(@_)"/>
  </numFmts>
  <fonts count="8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u val="doubleAccounting"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90">
    <xf numFmtId="0" fontId="0" fillId="0" borderId="0" xfId="0"/>
    <xf numFmtId="0" fontId="1" fillId="2" borderId="0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0" fillId="2" borderId="2" xfId="0" applyNumberFormat="1" applyFill="1" applyBorder="1"/>
    <xf numFmtId="164" fontId="0" fillId="2" borderId="3" xfId="0" applyNumberFormat="1" applyFill="1" applyBorder="1"/>
    <xf numFmtId="165" fontId="0" fillId="2" borderId="2" xfId="1" applyNumberFormat="1" applyFont="1" applyFill="1" applyBorder="1"/>
    <xf numFmtId="0" fontId="0" fillId="2" borderId="2" xfId="0" applyFill="1" applyBorder="1" applyAlignment="1">
      <alignment horizontal="right"/>
    </xf>
    <xf numFmtId="166" fontId="0" fillId="2" borderId="2" xfId="0" applyNumberFormat="1" applyFill="1" applyBorder="1" applyAlignment="1">
      <alignment horizontal="right"/>
    </xf>
    <xf numFmtId="166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65" fontId="0" fillId="2" borderId="0" xfId="1" applyNumberFormat="1" applyFont="1" applyFill="1" applyBorder="1"/>
    <xf numFmtId="0" fontId="0" fillId="2" borderId="0" xfId="0" applyFill="1" applyBorder="1" applyAlignment="1">
      <alignment horizontal="right"/>
    </xf>
    <xf numFmtId="166" fontId="0" fillId="2" borderId="0" xfId="0" applyNumberFormat="1" applyFill="1" applyBorder="1" applyAlignment="1">
      <alignment horizontal="right"/>
    </xf>
    <xf numFmtId="166" fontId="0" fillId="2" borderId="0" xfId="0" applyNumberForma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40" fontId="2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Border="1"/>
    <xf numFmtId="164" fontId="0" fillId="2" borderId="5" xfId="0" applyNumberForma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167" fontId="2" fillId="2" borderId="0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vertical="top" wrapText="1"/>
    </xf>
    <xf numFmtId="166" fontId="0" fillId="0" borderId="0" xfId="0" applyNumberFormat="1" applyFill="1" applyBorder="1" applyAlignment="1">
      <alignment vertical="center"/>
    </xf>
    <xf numFmtId="166" fontId="0" fillId="0" borderId="0" xfId="0" applyNumberFormat="1" applyFill="1" applyBorder="1"/>
    <xf numFmtId="168" fontId="0" fillId="2" borderId="0" xfId="1" applyNumberFormat="1" applyFont="1" applyFill="1" applyBorder="1"/>
    <xf numFmtId="0" fontId="0" fillId="2" borderId="0" xfId="0" applyFill="1" applyBorder="1" applyAlignment="1">
      <alignment horizontal="right" vertical="center"/>
    </xf>
    <xf numFmtId="166" fontId="0" fillId="0" borderId="6" xfId="0" applyNumberFormat="1" applyFill="1" applyBorder="1"/>
    <xf numFmtId="43" fontId="3" fillId="0" borderId="7" xfId="1" applyFont="1" applyFill="1" applyBorder="1"/>
    <xf numFmtId="169" fontId="3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 vertical="top" wrapText="1"/>
    </xf>
    <xf numFmtId="166" fontId="0" fillId="0" borderId="6" xfId="0" applyNumberForma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70" fontId="0" fillId="2" borderId="0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171" fontId="2" fillId="2" borderId="0" xfId="2" applyFont="1" applyFill="1" applyBorder="1" applyAlignment="1">
      <alignment vertical="top" wrapText="1"/>
    </xf>
    <xf numFmtId="43" fontId="5" fillId="0" borderId="8" xfId="1" applyFont="1" applyFill="1" applyBorder="1"/>
    <xf numFmtId="0" fontId="2" fillId="3" borderId="4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40" fontId="1" fillId="0" borderId="0" xfId="0" applyNumberFormat="1" applyFont="1" applyFill="1" applyBorder="1" applyAlignment="1">
      <alignment horizontal="right" vertical="top" wrapText="1"/>
    </xf>
    <xf numFmtId="40" fontId="0" fillId="0" borderId="0" xfId="0" applyNumberFormat="1" applyFill="1" applyBorder="1"/>
    <xf numFmtId="169" fontId="0" fillId="0" borderId="0" xfId="0" applyNumberFormat="1" applyFill="1" applyBorder="1"/>
    <xf numFmtId="40" fontId="3" fillId="0" borderId="9" xfId="0" applyNumberFormat="1" applyFont="1" applyFill="1" applyBorder="1"/>
    <xf numFmtId="169" fontId="3" fillId="0" borderId="7" xfId="0" applyNumberFormat="1" applyFont="1" applyFill="1" applyBorder="1"/>
    <xf numFmtId="40" fontId="3" fillId="0" borderId="6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0" fontId="3" fillId="0" borderId="7" xfId="0" applyNumberFormat="1" applyFont="1" applyFill="1" applyBorder="1" applyAlignment="1">
      <alignment vertical="center"/>
    </xf>
    <xf numFmtId="169" fontId="1" fillId="0" borderId="7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center" wrapText="1"/>
    </xf>
    <xf numFmtId="43" fontId="1" fillId="0" borderId="6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43" fontId="1" fillId="2" borderId="0" xfId="0" applyNumberFormat="1" applyFont="1" applyFill="1" applyBorder="1" applyAlignment="1">
      <alignment horizontal="center" vertical="top" wrapText="1"/>
    </xf>
    <xf numFmtId="172" fontId="3" fillId="2" borderId="6" xfId="1" applyNumberFormat="1" applyFont="1" applyFill="1" applyBorder="1" applyAlignment="1">
      <alignment vertical="center"/>
    </xf>
    <xf numFmtId="43" fontId="0" fillId="2" borderId="0" xfId="0" applyNumberFormat="1" applyFill="1" applyBorder="1"/>
    <xf numFmtId="40" fontId="3" fillId="2" borderId="6" xfId="0" applyNumberFormat="1" applyFont="1" applyFill="1" applyBorder="1"/>
    <xf numFmtId="0" fontId="2" fillId="3" borderId="4" xfId="0" applyFont="1" applyFill="1" applyBorder="1" applyAlignment="1">
      <alignment wrapText="1"/>
    </xf>
    <xf numFmtId="43" fontId="6" fillId="2" borderId="0" xfId="1" applyFont="1" applyFill="1" applyBorder="1"/>
    <xf numFmtId="172" fontId="2" fillId="2" borderId="8" xfId="2" applyNumberFormat="1" applyFont="1" applyFill="1" applyBorder="1" applyAlignment="1">
      <alignment horizontal="right" vertical="top" wrapText="1"/>
    </xf>
    <xf numFmtId="40" fontId="7" fillId="2" borderId="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0" fontId="3" fillId="3" borderId="0" xfId="0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4" xfId="0" applyFill="1" applyBorder="1"/>
    <xf numFmtId="167" fontId="0" fillId="2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40" fontId="0" fillId="2" borderId="11" xfId="0" applyNumberFormat="1" applyFill="1" applyBorder="1" applyAlignment="1">
      <alignment horizontal="right"/>
    </xf>
    <xf numFmtId="0" fontId="0" fillId="2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2" name="1 CuadroTexto"/>
        <xdr:cNvSpPr txBox="1"/>
      </xdr:nvSpPr>
      <xdr:spPr>
        <a:xfrm>
          <a:off x="842011" y="912876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2718435" y="9128760"/>
          <a:ext cx="49472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4" name="4 CuadroTexto"/>
        <xdr:cNvSpPr txBox="1"/>
      </xdr:nvSpPr>
      <xdr:spPr>
        <a:xfrm>
          <a:off x="622936" y="912876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5" name="5 CuadroTexto"/>
        <xdr:cNvSpPr txBox="1">
          <a:spLocks noChangeArrowheads="1"/>
        </xdr:cNvSpPr>
      </xdr:nvSpPr>
      <xdr:spPr bwMode="auto">
        <a:xfrm>
          <a:off x="2556511" y="9128760"/>
          <a:ext cx="51092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404111" y="9128760"/>
          <a:ext cx="52616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8</xdr:col>
      <xdr:colOff>365760</xdr:colOff>
      <xdr:row>67</xdr:row>
      <xdr:rowOff>32403</xdr:rowOff>
    </xdr:to>
    <xdr:sp macro="" textlink="">
      <xdr:nvSpPr>
        <xdr:cNvPr id="7" name="1 CuadroTexto"/>
        <xdr:cNvSpPr txBox="1"/>
      </xdr:nvSpPr>
      <xdr:spPr>
        <a:xfrm>
          <a:off x="5875020" y="9474125"/>
          <a:ext cx="21564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 Moreno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3108960" y="1020407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584835" y="9416863"/>
          <a:ext cx="1714500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AL%2031%2010%202018%20DEF%20ENVIO%20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ER"/>
      <sheetName val="Balanza"/>
      <sheetName val="dismi depositos"/>
      <sheetName val="Hoja1"/>
      <sheetName val="Hoja2"/>
      <sheetName val="Hoja3"/>
      <sheetName val="Hoja4"/>
    </sheetNames>
    <sheetDataSet>
      <sheetData sheetId="0"/>
      <sheetData sheetId="1"/>
      <sheetData sheetId="2">
        <row r="8">
          <cell r="G8">
            <v>81107271.650000006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abSelected="1" workbookViewId="0">
      <selection activeCell="E36" sqref="E36"/>
    </sheetView>
  </sheetViews>
  <sheetFormatPr baseColWidth="10" defaultColWidth="9.109375" defaultRowHeight="13.2" x14ac:dyDescent="0.25"/>
  <cols>
    <col min="1" max="1" width="7" style="11" customWidth="1"/>
    <col min="2" max="2" width="58.109375" style="11" customWidth="1"/>
    <col min="3" max="3" width="8" style="11" customWidth="1"/>
    <col min="4" max="4" width="19.44140625" style="11" customWidth="1"/>
    <col min="5" max="5" width="19.21875" style="11" customWidth="1"/>
    <col min="6" max="6" width="25.33203125" style="79" hidden="1" customWidth="1"/>
    <col min="7" max="7" width="11.88671875" style="25" hidden="1" customWidth="1"/>
    <col min="8" max="8" width="11.5546875" style="25" hidden="1" customWidth="1"/>
    <col min="9" max="9" width="9.5546875" style="25" customWidth="1"/>
    <col min="10" max="10" width="16.21875" style="15" hidden="1" customWidth="1"/>
    <col min="11" max="11" width="28" style="16" hidden="1" customWidth="1"/>
    <col min="12" max="12" width="18.6640625" style="17" customWidth="1"/>
    <col min="13" max="13" width="14" style="18" customWidth="1"/>
    <col min="14" max="14" width="17.109375" style="18" customWidth="1"/>
    <col min="15" max="15" width="35.109375" style="11" customWidth="1"/>
    <col min="16" max="16" width="13.5546875" style="11" customWidth="1"/>
    <col min="17" max="17" width="22.44140625" style="11" customWidth="1"/>
    <col min="18" max="18" width="15.44140625" style="11" customWidth="1"/>
    <col min="19" max="19" width="16.6640625" style="11" customWidth="1"/>
    <col min="20" max="20" width="18.5546875" style="11" customWidth="1"/>
    <col min="21" max="21" width="19.44140625" style="11" customWidth="1"/>
    <col min="22" max="22" width="30.6640625" style="11" customWidth="1"/>
    <col min="23" max="23" width="20.33203125" style="11" customWidth="1"/>
    <col min="24" max="24" width="30.33203125" style="11" customWidth="1"/>
    <col min="25" max="25" width="25.88671875" style="11" customWidth="1"/>
    <col min="26" max="26" width="25" style="11" customWidth="1"/>
    <col min="27" max="27" width="37.109375" style="11" customWidth="1"/>
    <col min="28" max="28" width="58.88671875" style="11" customWidth="1"/>
    <col min="29" max="29" width="30.109375" style="11" customWidth="1"/>
    <col min="30" max="30" width="25" style="11" customWidth="1"/>
    <col min="31" max="31" width="19.6640625" style="11" customWidth="1"/>
    <col min="32" max="16384" width="9.109375" style="11"/>
  </cols>
  <sheetData>
    <row r="1" spans="1:31" ht="76.5" customHeight="1" x14ac:dyDescent="0.25">
      <c r="A1" s="1"/>
      <c r="B1" s="2"/>
      <c r="C1" s="3"/>
      <c r="D1" s="3"/>
      <c r="E1" s="3"/>
      <c r="F1" s="3"/>
      <c r="G1" s="4"/>
      <c r="H1" s="4"/>
      <c r="I1" s="5"/>
      <c r="J1" s="6"/>
      <c r="K1" s="7"/>
      <c r="L1" s="8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3.8" x14ac:dyDescent="0.25">
      <c r="A2" s="1"/>
      <c r="B2" s="12" t="s">
        <v>0</v>
      </c>
      <c r="C2" s="13"/>
      <c r="D2" s="13"/>
      <c r="E2" s="13"/>
      <c r="F2" s="13"/>
      <c r="G2" s="13"/>
      <c r="H2" s="13"/>
      <c r="I2" s="14"/>
    </row>
    <row r="3" spans="1:31" ht="13.8" x14ac:dyDescent="0.25">
      <c r="A3" s="1"/>
      <c r="B3" s="12" t="s">
        <v>1</v>
      </c>
      <c r="C3" s="13"/>
      <c r="D3" s="13"/>
      <c r="E3" s="13"/>
      <c r="F3" s="13"/>
      <c r="G3" s="13"/>
      <c r="H3" s="13"/>
      <c r="I3" s="14"/>
    </row>
    <row r="4" spans="1:31" ht="13.8" x14ac:dyDescent="0.25">
      <c r="A4" s="1"/>
      <c r="B4" s="12" t="s">
        <v>2</v>
      </c>
      <c r="C4" s="13"/>
      <c r="D4" s="13"/>
      <c r="E4" s="13"/>
      <c r="F4" s="13"/>
      <c r="G4" s="13"/>
      <c r="H4" s="13"/>
      <c r="I4" s="14"/>
    </row>
    <row r="5" spans="1:31" x14ac:dyDescent="0.25">
      <c r="A5" s="1"/>
      <c r="B5" s="19" t="s">
        <v>3</v>
      </c>
      <c r="C5" s="20"/>
      <c r="D5" s="20"/>
      <c r="E5" s="20"/>
      <c r="F5" s="20"/>
      <c r="G5" s="20"/>
      <c r="H5" s="20"/>
      <c r="I5" s="21"/>
    </row>
    <row r="6" spans="1:31" x14ac:dyDescent="0.25">
      <c r="A6" s="1"/>
      <c r="B6" s="22"/>
      <c r="C6" s="23"/>
      <c r="D6" s="23"/>
      <c r="E6" s="23"/>
      <c r="F6" s="24"/>
      <c r="I6" s="26"/>
    </row>
    <row r="7" spans="1:31" x14ac:dyDescent="0.25">
      <c r="A7" s="1"/>
      <c r="B7" s="22"/>
      <c r="C7" s="23"/>
      <c r="D7" s="23"/>
      <c r="E7" s="27" t="s">
        <v>4</v>
      </c>
      <c r="F7" s="28" t="s">
        <v>5</v>
      </c>
      <c r="G7" s="11"/>
      <c r="H7" s="11"/>
      <c r="I7" s="29"/>
      <c r="L7" s="16"/>
      <c r="M7" s="11"/>
      <c r="N7" s="11"/>
    </row>
    <row r="8" spans="1:31" x14ac:dyDescent="0.25">
      <c r="A8" s="1"/>
      <c r="B8" s="30" t="s">
        <v>6</v>
      </c>
      <c r="C8" s="31"/>
      <c r="D8" s="23"/>
      <c r="E8" s="23"/>
      <c r="F8" s="24"/>
      <c r="G8" s="11"/>
      <c r="H8" s="11"/>
      <c r="I8" s="29"/>
      <c r="L8" s="16"/>
      <c r="M8" s="11"/>
      <c r="N8" s="11"/>
    </row>
    <row r="9" spans="1:31" x14ac:dyDescent="0.25">
      <c r="A9" s="1"/>
      <c r="B9" s="32" t="s">
        <v>7</v>
      </c>
      <c r="C9" s="33"/>
      <c r="D9" s="34"/>
      <c r="E9" s="34"/>
      <c r="F9" s="35"/>
      <c r="G9" s="11"/>
      <c r="H9" s="11"/>
      <c r="I9" s="29"/>
      <c r="L9" s="16"/>
      <c r="M9" s="11"/>
      <c r="N9" s="11"/>
    </row>
    <row r="10" spans="1:31" x14ac:dyDescent="0.25">
      <c r="A10" s="1"/>
      <c r="B10" s="36" t="s">
        <v>8</v>
      </c>
      <c r="C10" s="34"/>
      <c r="D10" s="33" t="s">
        <v>9</v>
      </c>
      <c r="E10" s="37">
        <v>25102614.609999999</v>
      </c>
      <c r="F10" s="38">
        <v>36425756.82</v>
      </c>
      <c r="G10" s="11"/>
      <c r="H10" s="11"/>
      <c r="I10" s="29"/>
      <c r="J10" s="39">
        <f>+E10/1000</f>
        <v>25102.614610000001</v>
      </c>
      <c r="K10" s="40" t="str">
        <f>+FIXED(J10,1)</f>
        <v>25,102.6</v>
      </c>
      <c r="L10" s="16"/>
      <c r="M10" s="11"/>
      <c r="N10" s="11"/>
    </row>
    <row r="11" spans="1:31" ht="13.5" customHeight="1" x14ac:dyDescent="0.25">
      <c r="A11" s="1"/>
      <c r="B11" s="36" t="s">
        <v>10</v>
      </c>
      <c r="C11" s="34"/>
      <c r="D11" s="34"/>
      <c r="E11" s="38">
        <v>2087352.28</v>
      </c>
      <c r="F11" s="38">
        <v>2119817.02</v>
      </c>
      <c r="G11" s="11"/>
      <c r="H11" s="11"/>
      <c r="I11" s="29"/>
      <c r="J11" s="39">
        <f t="shared" ref="J11:J38" si="0">+E11/1000</f>
        <v>2087.3522800000001</v>
      </c>
      <c r="K11" s="40" t="str">
        <f t="shared" ref="K11:K38" si="1">+FIXED(J11,1)</f>
        <v>2,087.4</v>
      </c>
      <c r="L11" s="16"/>
      <c r="M11" s="11"/>
      <c r="N11" s="11"/>
    </row>
    <row r="12" spans="1:31" ht="21.75" customHeight="1" x14ac:dyDescent="0.25">
      <c r="A12" s="1"/>
      <c r="B12" s="36" t="s">
        <v>11</v>
      </c>
      <c r="C12" s="34"/>
      <c r="D12" s="34"/>
      <c r="E12" s="38">
        <v>1444597.17</v>
      </c>
      <c r="F12" s="38">
        <v>9673076.0199999996</v>
      </c>
      <c r="G12" s="11"/>
      <c r="H12" s="11"/>
      <c r="I12" s="29"/>
      <c r="J12" s="39"/>
      <c r="L12" s="16"/>
      <c r="M12" s="11"/>
      <c r="N12" s="11"/>
    </row>
    <row r="13" spans="1:31" ht="19.5" customHeight="1" x14ac:dyDescent="0.25">
      <c r="A13" s="1"/>
      <c r="B13" s="36" t="s">
        <v>12</v>
      </c>
      <c r="C13" s="34"/>
      <c r="D13" s="34"/>
      <c r="E13" s="41">
        <v>42571910.639999993</v>
      </c>
      <c r="F13" s="41">
        <v>32450935.249999996</v>
      </c>
      <c r="G13" s="11"/>
      <c r="H13" s="11"/>
      <c r="I13" s="29"/>
      <c r="J13" s="39">
        <f t="shared" si="0"/>
        <v>42571.910639999995</v>
      </c>
      <c r="K13" s="16" t="str">
        <f t="shared" si="1"/>
        <v>42,571.9</v>
      </c>
      <c r="L13" s="16"/>
      <c r="M13" s="11"/>
      <c r="N13" s="11"/>
    </row>
    <row r="14" spans="1:31" ht="22.5" customHeight="1" x14ac:dyDescent="0.25">
      <c r="A14" s="1"/>
      <c r="B14" s="36"/>
      <c r="C14" s="34"/>
      <c r="D14" s="34"/>
      <c r="E14" s="42">
        <f>SUM(E10:E13)</f>
        <v>71206474.699999988</v>
      </c>
      <c r="F14" s="43">
        <v>80669585.109999999</v>
      </c>
      <c r="G14" s="11"/>
      <c r="H14" s="11"/>
      <c r="I14" s="29"/>
      <c r="J14" s="39">
        <f t="shared" si="0"/>
        <v>71206.474699999992</v>
      </c>
      <c r="K14" s="16" t="str">
        <f t="shared" si="1"/>
        <v>71,206.5</v>
      </c>
      <c r="L14" s="16"/>
      <c r="M14" s="11"/>
      <c r="N14" s="11"/>
    </row>
    <row r="15" spans="1:31" x14ac:dyDescent="0.25">
      <c r="A15" s="1"/>
      <c r="B15" s="32" t="s">
        <v>13</v>
      </c>
      <c r="C15" s="33"/>
      <c r="D15" s="33"/>
      <c r="E15" s="44"/>
      <c r="F15" s="44"/>
      <c r="G15" s="11"/>
      <c r="H15" s="11"/>
      <c r="I15" s="29"/>
      <c r="J15" s="39"/>
      <c r="L15" s="16"/>
      <c r="M15" s="11"/>
      <c r="N15" s="11"/>
    </row>
    <row r="16" spans="1:31" ht="23.25" customHeight="1" x14ac:dyDescent="0.25">
      <c r="A16" s="1"/>
      <c r="B16" s="36" t="s">
        <v>14</v>
      </c>
      <c r="C16" s="34"/>
      <c r="D16" s="34"/>
      <c r="E16" s="45">
        <v>7445476.25</v>
      </c>
      <c r="F16" s="46">
        <v>7762113.3299999991</v>
      </c>
      <c r="G16" s="11"/>
      <c r="H16" s="11"/>
      <c r="I16" s="29"/>
      <c r="J16" s="39">
        <f t="shared" si="0"/>
        <v>7445.4762499999997</v>
      </c>
      <c r="K16" s="16" t="str">
        <f t="shared" si="1"/>
        <v>7,445.5</v>
      </c>
      <c r="L16" s="47"/>
      <c r="M16" s="11"/>
      <c r="N16" s="11"/>
    </row>
    <row r="17" spans="1:14" x14ac:dyDescent="0.25">
      <c r="A17" s="1"/>
      <c r="B17" s="48"/>
      <c r="C17" s="1"/>
      <c r="D17" s="1"/>
      <c r="E17" s="45">
        <f>+E16</f>
        <v>7445476.25</v>
      </c>
      <c r="F17" s="43">
        <v>7762113.3299999991</v>
      </c>
      <c r="G17" s="11"/>
      <c r="H17" s="11"/>
      <c r="I17" s="29"/>
      <c r="J17" s="39">
        <f t="shared" si="0"/>
        <v>7445.4762499999997</v>
      </c>
      <c r="K17" s="16" t="str">
        <f t="shared" si="1"/>
        <v>7,445.5</v>
      </c>
      <c r="L17" s="47"/>
      <c r="M17" s="11"/>
      <c r="N17" s="11"/>
    </row>
    <row r="18" spans="1:14" x14ac:dyDescent="0.25">
      <c r="A18" s="1"/>
      <c r="B18" s="32" t="s">
        <v>15</v>
      </c>
      <c r="C18" s="33"/>
      <c r="D18" s="33"/>
      <c r="E18" s="44"/>
      <c r="F18" s="44"/>
      <c r="G18" s="11"/>
      <c r="H18" s="11"/>
      <c r="I18" s="29"/>
      <c r="J18" s="39"/>
      <c r="L18" s="16"/>
      <c r="M18" s="11"/>
      <c r="N18" s="11"/>
    </row>
    <row r="19" spans="1:14" ht="12" customHeight="1" x14ac:dyDescent="0.25">
      <c r="A19" s="1"/>
      <c r="B19" s="36" t="s">
        <v>16</v>
      </c>
      <c r="C19" s="34"/>
      <c r="D19" s="34"/>
      <c r="E19" s="41">
        <v>2455320.6999999993</v>
      </c>
      <c r="F19" s="38">
        <v>3574012.83</v>
      </c>
      <c r="G19" s="11"/>
      <c r="H19" s="11"/>
      <c r="I19" s="29"/>
      <c r="J19" s="39">
        <f t="shared" si="0"/>
        <v>2455.3206999999993</v>
      </c>
      <c r="K19" s="16" t="str">
        <f t="shared" si="1"/>
        <v>2,455.3</v>
      </c>
      <c r="L19" s="16"/>
      <c r="M19" s="11"/>
      <c r="N19" s="11"/>
    </row>
    <row r="20" spans="1:14" x14ac:dyDescent="0.25">
      <c r="A20" s="1"/>
      <c r="B20" s="36"/>
      <c r="C20" s="34"/>
      <c r="D20" s="34"/>
      <c r="E20" s="43"/>
      <c r="F20" s="43">
        <v>3574012.83</v>
      </c>
      <c r="G20" s="11"/>
      <c r="H20" s="11"/>
      <c r="I20" s="29"/>
      <c r="J20" s="39"/>
      <c r="L20" s="16"/>
      <c r="M20" s="11"/>
      <c r="N20" s="11"/>
    </row>
    <row r="21" spans="1:14" ht="13.8" thickBot="1" x14ac:dyDescent="0.3">
      <c r="A21" s="1"/>
      <c r="B21" s="49" t="s">
        <v>17</v>
      </c>
      <c r="C21" s="50"/>
      <c r="D21" s="51" t="s">
        <v>9</v>
      </c>
      <c r="E21" s="52">
        <f>+E14+E17+E19</f>
        <v>81107271.649999991</v>
      </c>
      <c r="F21" s="52">
        <v>92005711.269999996</v>
      </c>
      <c r="G21" s="11"/>
      <c r="H21" s="11"/>
      <c r="I21" s="29"/>
      <c r="J21" s="39">
        <f t="shared" si="0"/>
        <v>81107.271649999995</v>
      </c>
      <c r="K21" s="16" t="str">
        <f t="shared" si="1"/>
        <v>81,107.3</v>
      </c>
      <c r="L21" s="16"/>
      <c r="M21" s="11"/>
      <c r="N21" s="11"/>
    </row>
    <row r="22" spans="1:14" ht="9" customHeight="1" thickTop="1" x14ac:dyDescent="0.25">
      <c r="A22" s="1"/>
      <c r="B22" s="53"/>
      <c r="C22" s="54"/>
      <c r="D22" s="33"/>
      <c r="E22" s="44"/>
      <c r="F22" s="44"/>
      <c r="G22" s="11"/>
      <c r="H22" s="11"/>
      <c r="I22" s="29"/>
      <c r="J22" s="39"/>
      <c r="L22" s="16"/>
      <c r="M22" s="11"/>
      <c r="N22" s="11"/>
    </row>
    <row r="23" spans="1:14" x14ac:dyDescent="0.25">
      <c r="A23" s="1"/>
      <c r="B23" s="30" t="s">
        <v>18</v>
      </c>
      <c r="C23" s="31"/>
      <c r="D23" s="23"/>
      <c r="E23" s="55"/>
      <c r="F23" s="55"/>
      <c r="G23" s="11"/>
      <c r="H23" s="11"/>
      <c r="I23" s="29"/>
      <c r="J23" s="39"/>
      <c r="L23" s="16"/>
      <c r="M23" s="11"/>
      <c r="N23" s="11"/>
    </row>
    <row r="24" spans="1:14" x14ac:dyDescent="0.25">
      <c r="A24" s="1"/>
      <c r="B24" s="32" t="s">
        <v>19</v>
      </c>
      <c r="C24" s="33"/>
      <c r="D24" s="33"/>
      <c r="E24" s="44"/>
      <c r="F24" s="44"/>
      <c r="G24" s="11"/>
      <c r="H24" s="11"/>
      <c r="I24" s="29"/>
      <c r="J24" s="39"/>
      <c r="L24" s="16"/>
      <c r="M24" s="11"/>
      <c r="N24" s="11"/>
    </row>
    <row r="25" spans="1:14" ht="20.25" customHeight="1" x14ac:dyDescent="0.25">
      <c r="A25" s="1"/>
      <c r="B25" s="36" t="s">
        <v>20</v>
      </c>
      <c r="C25" s="34"/>
      <c r="D25" s="34"/>
      <c r="E25" s="37">
        <v>51909174.049999997</v>
      </c>
      <c r="F25" s="38">
        <v>50284302.960000001</v>
      </c>
      <c r="G25" s="11"/>
      <c r="H25" s="11"/>
      <c r="I25" s="29"/>
      <c r="J25" s="39">
        <f t="shared" si="0"/>
        <v>51909.174049999994</v>
      </c>
      <c r="K25" s="16" t="str">
        <f t="shared" si="1"/>
        <v>51,909.2</v>
      </c>
      <c r="L25" s="16"/>
      <c r="M25" s="11"/>
      <c r="N25" s="11"/>
    </row>
    <row r="26" spans="1:14" ht="18.75" customHeight="1" x14ac:dyDescent="0.25">
      <c r="A26" s="1"/>
      <c r="B26" s="36" t="s">
        <v>21</v>
      </c>
      <c r="C26" s="34"/>
      <c r="D26" s="34"/>
      <c r="E26" s="41">
        <v>110855.15000000001</v>
      </c>
      <c r="F26" s="41">
        <v>728796.94000000006</v>
      </c>
      <c r="G26" s="11"/>
      <c r="H26" s="11"/>
      <c r="I26" s="29"/>
      <c r="J26" s="39">
        <f t="shared" si="0"/>
        <v>110.85515000000001</v>
      </c>
      <c r="K26" s="16" t="str">
        <f t="shared" si="1"/>
        <v>110.9</v>
      </c>
      <c r="L26" s="16"/>
      <c r="M26" s="11"/>
      <c r="N26" s="11"/>
    </row>
    <row r="27" spans="1:14" ht="12.75" customHeight="1" x14ac:dyDescent="0.25">
      <c r="A27" s="1"/>
      <c r="B27" s="48"/>
      <c r="C27" s="1"/>
      <c r="D27" s="1"/>
      <c r="E27" s="56">
        <f>+E25+E26</f>
        <v>52020029.199999996</v>
      </c>
      <c r="F27" s="57">
        <v>51013099.899999999</v>
      </c>
      <c r="G27" s="11"/>
      <c r="H27" s="11"/>
      <c r="I27" s="29"/>
      <c r="J27" s="39">
        <f t="shared" si="0"/>
        <v>52020.029199999997</v>
      </c>
      <c r="K27" s="16" t="str">
        <f t="shared" si="1"/>
        <v>52,020.0</v>
      </c>
      <c r="L27" s="16"/>
      <c r="M27" s="11"/>
      <c r="N27" s="11"/>
    </row>
    <row r="28" spans="1:14" x14ac:dyDescent="0.25">
      <c r="A28" s="1"/>
      <c r="B28" s="32" t="s">
        <v>22</v>
      </c>
      <c r="C28" s="33"/>
      <c r="D28" s="33"/>
      <c r="E28" s="44"/>
      <c r="F28" s="44"/>
      <c r="G28" s="11"/>
      <c r="H28" s="11"/>
      <c r="I28" s="29"/>
      <c r="J28" s="39"/>
      <c r="L28" s="16"/>
      <c r="M28" s="11"/>
      <c r="N28" s="11"/>
    </row>
    <row r="29" spans="1:14" x14ac:dyDescent="0.25">
      <c r="A29" s="1"/>
      <c r="B29" s="36" t="s">
        <v>23</v>
      </c>
      <c r="C29" s="34"/>
      <c r="D29" s="34"/>
      <c r="E29" s="37">
        <v>3121581.54</v>
      </c>
      <c r="F29" s="38">
        <v>4704842.04</v>
      </c>
      <c r="G29" s="11"/>
      <c r="H29" s="11"/>
      <c r="I29" s="29"/>
      <c r="J29" s="39">
        <f t="shared" si="0"/>
        <v>3121.5815400000001</v>
      </c>
      <c r="K29" s="16" t="str">
        <f t="shared" si="1"/>
        <v>3,121.6</v>
      </c>
      <c r="L29" s="16"/>
      <c r="M29" s="11"/>
      <c r="N29" s="11"/>
    </row>
    <row r="30" spans="1:14" x14ac:dyDescent="0.25">
      <c r="A30" s="1"/>
      <c r="B30" s="36" t="s">
        <v>24</v>
      </c>
      <c r="C30" s="34"/>
      <c r="D30" s="34"/>
      <c r="E30" s="37">
        <v>1758708.64</v>
      </c>
      <c r="F30" s="38">
        <v>2169374.67</v>
      </c>
      <c r="G30" s="11"/>
      <c r="H30" s="11"/>
      <c r="I30" s="29"/>
      <c r="J30" s="39">
        <f t="shared" si="0"/>
        <v>1758.7086399999998</v>
      </c>
      <c r="K30" s="16" t="str">
        <f t="shared" si="1"/>
        <v>1,758.7</v>
      </c>
      <c r="L30" s="16"/>
      <c r="M30" s="11"/>
      <c r="N30" s="11"/>
    </row>
    <row r="31" spans="1:14" ht="22.8" customHeight="1" x14ac:dyDescent="0.25">
      <c r="A31" s="1"/>
      <c r="B31" s="36"/>
      <c r="C31" s="34"/>
      <c r="D31" s="34"/>
      <c r="E31" s="58">
        <f>+E29+E30</f>
        <v>4880290.18</v>
      </c>
      <c r="F31" s="59">
        <v>6874216.71</v>
      </c>
      <c r="G31" s="11"/>
      <c r="H31" s="11"/>
      <c r="I31" s="29"/>
      <c r="J31" s="39">
        <f t="shared" si="0"/>
        <v>4880.29018</v>
      </c>
      <c r="K31" s="16" t="str">
        <f t="shared" si="1"/>
        <v>4,880.3</v>
      </c>
      <c r="L31" s="16"/>
      <c r="M31" s="11"/>
      <c r="N31" s="11"/>
    </row>
    <row r="32" spans="1:14" ht="22.8" customHeight="1" x14ac:dyDescent="0.25">
      <c r="A32" s="1"/>
      <c r="B32" s="36"/>
      <c r="C32" s="34"/>
      <c r="D32" s="34"/>
      <c r="E32" s="60"/>
      <c r="F32" s="59"/>
      <c r="G32" s="11"/>
      <c r="H32" s="11"/>
      <c r="I32" s="29"/>
      <c r="J32" s="39"/>
      <c r="L32" s="16"/>
      <c r="M32" s="11"/>
      <c r="N32" s="11"/>
    </row>
    <row r="33" spans="1:14" ht="17.399999999999999" customHeight="1" x14ac:dyDescent="0.25">
      <c r="A33" s="1"/>
      <c r="B33" s="61" t="s">
        <v>25</v>
      </c>
      <c r="C33" s="62"/>
      <c r="D33" s="63"/>
      <c r="E33" s="64">
        <f>+E27+E31</f>
        <v>56900319.379999995</v>
      </c>
      <c r="F33" s="65">
        <v>57887316.609999999</v>
      </c>
      <c r="G33" s="11"/>
      <c r="H33" s="11"/>
      <c r="I33" s="29"/>
      <c r="J33" s="39">
        <f t="shared" si="0"/>
        <v>56900.319379999994</v>
      </c>
      <c r="K33" s="16" t="str">
        <f t="shared" si="1"/>
        <v>56,900.3</v>
      </c>
      <c r="L33" s="16"/>
      <c r="M33" s="11"/>
      <c r="N33" s="11"/>
    </row>
    <row r="34" spans="1:14" ht="21.6" customHeight="1" x14ac:dyDescent="0.25">
      <c r="A34" s="1"/>
      <c r="B34" s="66" t="s">
        <v>26</v>
      </c>
      <c r="C34" s="62"/>
      <c r="D34" s="62"/>
      <c r="E34" s="67">
        <f>+E35+E36</f>
        <v>24206952.27</v>
      </c>
      <c r="F34" s="44">
        <v>34118394.660000004</v>
      </c>
      <c r="G34" s="11"/>
      <c r="H34" s="11"/>
      <c r="I34" s="29"/>
      <c r="J34" s="39">
        <f t="shared" si="0"/>
        <v>24206.952269999998</v>
      </c>
      <c r="K34" s="16" t="str">
        <f t="shared" si="1"/>
        <v>24,207.0</v>
      </c>
      <c r="L34" s="16"/>
      <c r="M34" s="11"/>
      <c r="N34" s="11"/>
    </row>
    <row r="35" spans="1:14" ht="20.399999999999999" customHeight="1" x14ac:dyDescent="0.25">
      <c r="A35" s="1"/>
      <c r="B35" s="68" t="s">
        <v>27</v>
      </c>
      <c r="C35" s="63"/>
      <c r="D35" s="63"/>
      <c r="E35" s="69">
        <v>20333675</v>
      </c>
      <c r="F35" s="38">
        <v>20087000</v>
      </c>
      <c r="G35" s="11"/>
      <c r="H35" s="11"/>
      <c r="I35" s="29"/>
      <c r="J35" s="39">
        <f t="shared" si="0"/>
        <v>20333.674999999999</v>
      </c>
      <c r="K35" s="16" t="str">
        <f t="shared" si="1"/>
        <v>20,333.7</v>
      </c>
      <c r="L35" s="16"/>
      <c r="M35" s="11"/>
      <c r="N35" s="11"/>
    </row>
    <row r="36" spans="1:14" ht="31.5" customHeight="1" x14ac:dyDescent="0.25">
      <c r="A36" s="1"/>
      <c r="B36" s="68" t="s">
        <v>28</v>
      </c>
      <c r="C36" s="63"/>
      <c r="D36" s="63"/>
      <c r="E36" s="70">
        <v>3873277.2699999996</v>
      </c>
      <c r="F36" s="18">
        <v>14031394.660000002</v>
      </c>
      <c r="G36" s="11"/>
      <c r="H36" s="11"/>
      <c r="I36" s="29"/>
      <c r="J36" s="39">
        <f t="shared" si="0"/>
        <v>3873.2772699999996</v>
      </c>
      <c r="K36" s="16" t="str">
        <f t="shared" si="1"/>
        <v>3,873.3</v>
      </c>
      <c r="L36" s="16"/>
      <c r="M36" s="11"/>
      <c r="N36" s="11"/>
    </row>
    <row r="37" spans="1:14" x14ac:dyDescent="0.25">
      <c r="A37" s="1"/>
      <c r="B37" s="36"/>
      <c r="C37" s="34"/>
      <c r="D37" s="34"/>
      <c r="E37" s="71"/>
      <c r="F37" s="72">
        <v>34118394.660000004</v>
      </c>
      <c r="G37" s="11"/>
      <c r="H37" s="11"/>
      <c r="I37" s="29"/>
      <c r="J37" s="39"/>
      <c r="L37" s="16"/>
      <c r="M37" s="11"/>
      <c r="N37" s="11"/>
    </row>
    <row r="38" spans="1:14" ht="15.6" thickBot="1" x14ac:dyDescent="0.45">
      <c r="A38" s="1"/>
      <c r="B38" s="73" t="s">
        <v>29</v>
      </c>
      <c r="C38" s="33"/>
      <c r="D38" s="33" t="s">
        <v>9</v>
      </c>
      <c r="E38" s="74">
        <f>+E33+E34</f>
        <v>81107271.649999991</v>
      </c>
      <c r="F38" s="75">
        <v>92005711.270000011</v>
      </c>
      <c r="G38" s="11"/>
      <c r="H38" s="11"/>
      <c r="I38" s="29"/>
      <c r="J38" s="39">
        <f t="shared" si="0"/>
        <v>81107.271649999995</v>
      </c>
      <c r="K38" s="16" t="str">
        <f t="shared" si="1"/>
        <v>81,107.3</v>
      </c>
      <c r="L38" s="16"/>
      <c r="M38" s="11"/>
      <c r="N38" s="11"/>
    </row>
    <row r="39" spans="1:14" ht="13.8" thickTop="1" x14ac:dyDescent="0.25">
      <c r="A39" s="1"/>
      <c r="B39" s="48"/>
      <c r="C39" s="1"/>
      <c r="D39" s="1"/>
      <c r="E39" s="71">
        <f>+E21-E38</f>
        <v>0</v>
      </c>
      <c r="F39" s="76">
        <v>0</v>
      </c>
      <c r="G39" s="11"/>
      <c r="H39" s="11"/>
      <c r="I39" s="29"/>
      <c r="L39" s="16"/>
      <c r="M39" s="11"/>
      <c r="N39" s="11"/>
    </row>
    <row r="40" spans="1:14" x14ac:dyDescent="0.25">
      <c r="B40" s="77"/>
      <c r="C40" s="78"/>
      <c r="E40" s="71">
        <f>+E38-[1]Balanza!G8</f>
        <v>0</v>
      </c>
      <c r="G40" s="11"/>
      <c r="H40" s="11"/>
      <c r="I40" s="29"/>
      <c r="L40" s="16"/>
      <c r="M40" s="11"/>
      <c r="N40" s="11"/>
    </row>
    <row r="41" spans="1:14" x14ac:dyDescent="0.25">
      <c r="B41" s="80"/>
      <c r="D41" s="81"/>
      <c r="E41" s="71"/>
      <c r="G41" s="11"/>
      <c r="H41" s="11"/>
      <c r="I41" s="29"/>
      <c r="L41" s="16"/>
      <c r="M41" s="11"/>
      <c r="N41" s="11"/>
    </row>
    <row r="42" spans="1:14" x14ac:dyDescent="0.25">
      <c r="B42" s="80"/>
      <c r="G42" s="11"/>
      <c r="H42" s="11"/>
      <c r="I42" s="29"/>
      <c r="L42" s="16"/>
      <c r="M42" s="11"/>
      <c r="N42" s="11"/>
    </row>
    <row r="43" spans="1:14" hidden="1" x14ac:dyDescent="0.25">
      <c r="B43" s="80"/>
      <c r="G43" s="11"/>
      <c r="H43" s="11"/>
      <c r="I43" s="29"/>
      <c r="L43" s="16"/>
      <c r="M43" s="11"/>
      <c r="N43" s="11"/>
    </row>
    <row r="44" spans="1:14" hidden="1" x14ac:dyDescent="0.25">
      <c r="B44" s="80"/>
      <c r="G44" s="11"/>
      <c r="H44" s="11"/>
      <c r="I44" s="29"/>
      <c r="L44" s="16"/>
      <c r="M44" s="11"/>
      <c r="N44" s="11"/>
    </row>
    <row r="45" spans="1:14" hidden="1" x14ac:dyDescent="0.25">
      <c r="B45" s="80"/>
      <c r="G45" s="11"/>
      <c r="H45" s="11"/>
      <c r="I45" s="29"/>
      <c r="L45" s="16"/>
      <c r="M45" s="11"/>
      <c r="N45" s="11"/>
    </row>
    <row r="46" spans="1:14" hidden="1" x14ac:dyDescent="0.25">
      <c r="B46" s="80"/>
      <c r="G46" s="11"/>
      <c r="H46" s="11"/>
      <c r="I46" s="29"/>
      <c r="L46" s="16"/>
      <c r="M46" s="11"/>
      <c r="N46" s="11"/>
    </row>
    <row r="47" spans="1:14" hidden="1" x14ac:dyDescent="0.25">
      <c r="B47" s="80"/>
      <c r="G47" s="11"/>
      <c r="H47" s="11"/>
      <c r="I47" s="29"/>
      <c r="L47" s="16"/>
      <c r="M47" s="11"/>
      <c r="N47" s="11"/>
    </row>
    <row r="48" spans="1:14" hidden="1" x14ac:dyDescent="0.25">
      <c r="B48" s="80"/>
      <c r="G48" s="11"/>
      <c r="H48" s="11"/>
      <c r="I48" s="29"/>
      <c r="L48" s="16"/>
      <c r="M48" s="11"/>
      <c r="N48" s="11"/>
    </row>
    <row r="49" spans="2:14" hidden="1" x14ac:dyDescent="0.25">
      <c r="B49" s="80"/>
      <c r="G49" s="11"/>
      <c r="H49" s="11"/>
      <c r="I49" s="29"/>
      <c r="L49" s="16"/>
      <c r="M49" s="11"/>
      <c r="N49" s="11"/>
    </row>
    <row r="50" spans="2:14" hidden="1" x14ac:dyDescent="0.25">
      <c r="B50" s="80"/>
      <c r="G50" s="11"/>
      <c r="H50" s="11"/>
      <c r="I50" s="29"/>
      <c r="L50" s="16"/>
      <c r="M50" s="11"/>
      <c r="N50" s="11"/>
    </row>
    <row r="51" spans="2:14" hidden="1" x14ac:dyDescent="0.25">
      <c r="B51" s="80"/>
      <c r="G51" s="11"/>
      <c r="H51" s="11"/>
      <c r="I51" s="29"/>
      <c r="L51" s="16"/>
      <c r="M51" s="11"/>
      <c r="N51" s="11"/>
    </row>
    <row r="52" spans="2:14" hidden="1" x14ac:dyDescent="0.25">
      <c r="B52" s="82"/>
      <c r="C52" s="83"/>
      <c r="G52" s="11"/>
      <c r="H52" s="11"/>
      <c r="I52" s="29"/>
      <c r="L52" s="16"/>
      <c r="M52" s="11"/>
      <c r="N52" s="11"/>
    </row>
    <row r="53" spans="2:14" hidden="1" x14ac:dyDescent="0.25">
      <c r="B53" s="84"/>
      <c r="C53" s="85"/>
      <c r="G53" s="11"/>
      <c r="H53" s="11"/>
      <c r="I53" s="29"/>
      <c r="L53" s="16"/>
      <c r="M53" s="11"/>
      <c r="N53" s="11"/>
    </row>
    <row r="54" spans="2:14" hidden="1" x14ac:dyDescent="0.25">
      <c r="B54" s="80"/>
      <c r="G54" s="11"/>
      <c r="H54" s="11"/>
      <c r="I54" s="29"/>
      <c r="L54" s="16"/>
      <c r="M54" s="11"/>
      <c r="N54" s="11"/>
    </row>
    <row r="55" spans="2:14" hidden="1" x14ac:dyDescent="0.25">
      <c r="B55" s="80"/>
      <c r="G55" s="11"/>
      <c r="H55" s="11"/>
      <c r="I55" s="29"/>
      <c r="L55" s="16"/>
      <c r="M55" s="11"/>
      <c r="N55" s="11"/>
    </row>
    <row r="56" spans="2:14" hidden="1" x14ac:dyDescent="0.25">
      <c r="B56" s="80"/>
      <c r="G56" s="11"/>
      <c r="H56" s="11"/>
      <c r="I56" s="29"/>
      <c r="L56" s="16"/>
      <c r="M56" s="11"/>
      <c r="N56" s="11"/>
    </row>
    <row r="57" spans="2:14" hidden="1" x14ac:dyDescent="0.25">
      <c r="B57" s="80"/>
      <c r="G57" s="11"/>
      <c r="H57" s="11"/>
      <c r="I57" s="29"/>
      <c r="L57" s="16"/>
      <c r="M57" s="11"/>
      <c r="N57" s="11"/>
    </row>
    <row r="58" spans="2:14" hidden="1" x14ac:dyDescent="0.25">
      <c r="B58" s="80"/>
      <c r="G58" s="11"/>
      <c r="H58" s="11"/>
      <c r="I58" s="29"/>
      <c r="L58" s="16"/>
      <c r="M58" s="11"/>
      <c r="N58" s="11"/>
    </row>
    <row r="59" spans="2:14" hidden="1" x14ac:dyDescent="0.25">
      <c r="B59" s="80"/>
      <c r="G59" s="11"/>
      <c r="H59" s="11"/>
      <c r="I59" s="29"/>
      <c r="L59" s="16"/>
      <c r="M59" s="11"/>
      <c r="N59" s="11"/>
    </row>
    <row r="60" spans="2:14" hidden="1" x14ac:dyDescent="0.25">
      <c r="B60" s="80"/>
      <c r="G60" s="11"/>
      <c r="H60" s="11"/>
      <c r="I60" s="29"/>
      <c r="L60" s="16"/>
      <c r="M60" s="11"/>
      <c r="N60" s="11"/>
    </row>
    <row r="61" spans="2:14" hidden="1" x14ac:dyDescent="0.25">
      <c r="B61" s="80"/>
      <c r="G61" s="11"/>
      <c r="H61" s="11"/>
      <c r="I61" s="29"/>
      <c r="L61" s="16"/>
      <c r="M61" s="11"/>
      <c r="N61" s="11"/>
    </row>
    <row r="62" spans="2:14" hidden="1" x14ac:dyDescent="0.25">
      <c r="B62" s="80"/>
      <c r="G62" s="11"/>
      <c r="H62" s="11"/>
      <c r="I62" s="29"/>
      <c r="L62" s="16"/>
      <c r="M62" s="11"/>
      <c r="N62" s="11"/>
    </row>
    <row r="63" spans="2:14" hidden="1" x14ac:dyDescent="0.25">
      <c r="B63" s="80"/>
      <c r="G63" s="11"/>
      <c r="H63" s="11"/>
      <c r="I63" s="29"/>
      <c r="L63" s="16"/>
      <c r="M63" s="11"/>
      <c r="N63" s="11"/>
    </row>
    <row r="64" spans="2:14" x14ac:dyDescent="0.25">
      <c r="B64" s="80"/>
      <c r="G64" s="11"/>
      <c r="H64" s="11"/>
      <c r="I64" s="29"/>
      <c r="L64" s="16"/>
      <c r="M64" s="11"/>
      <c r="N64" s="11"/>
    </row>
    <row r="65" spans="2:14" x14ac:dyDescent="0.25">
      <c r="B65" s="80"/>
      <c r="G65" s="11"/>
      <c r="H65" s="11"/>
      <c r="I65" s="29"/>
      <c r="L65" s="16"/>
      <c r="M65" s="11"/>
      <c r="N65" s="11"/>
    </row>
    <row r="66" spans="2:14" x14ac:dyDescent="0.25">
      <c r="B66" s="80"/>
      <c r="G66" s="11"/>
      <c r="H66" s="11"/>
      <c r="I66" s="29"/>
      <c r="L66" s="16"/>
      <c r="M66" s="11"/>
      <c r="N66" s="11"/>
    </row>
    <row r="67" spans="2:14" x14ac:dyDescent="0.25">
      <c r="B67" s="80"/>
      <c r="G67" s="11"/>
      <c r="H67" s="11"/>
      <c r="I67" s="29"/>
      <c r="L67" s="16"/>
      <c r="M67" s="11"/>
      <c r="N67" s="11"/>
    </row>
    <row r="68" spans="2:14" x14ac:dyDescent="0.25">
      <c r="B68" s="80"/>
      <c r="G68" s="11"/>
      <c r="H68" s="11"/>
      <c r="I68" s="29"/>
      <c r="L68" s="16"/>
      <c r="M68" s="11"/>
      <c r="N68" s="11"/>
    </row>
    <row r="69" spans="2:14" x14ac:dyDescent="0.25">
      <c r="B69" s="80"/>
      <c r="G69" s="11"/>
      <c r="H69" s="11"/>
      <c r="I69" s="29"/>
      <c r="L69" s="16"/>
      <c r="M69" s="11"/>
      <c r="N69" s="11"/>
    </row>
    <row r="70" spans="2:14" x14ac:dyDescent="0.25">
      <c r="B70" s="80"/>
      <c r="G70" s="11"/>
      <c r="H70" s="11"/>
      <c r="I70" s="29"/>
      <c r="L70" s="16"/>
      <c r="M70" s="11"/>
      <c r="N70" s="11"/>
    </row>
    <row r="71" spans="2:14" x14ac:dyDescent="0.25">
      <c r="B71" s="80"/>
      <c r="G71" s="11"/>
      <c r="H71" s="11"/>
      <c r="I71" s="29"/>
      <c r="L71" s="16"/>
      <c r="M71" s="11"/>
      <c r="N71" s="11"/>
    </row>
    <row r="72" spans="2:14" x14ac:dyDescent="0.25">
      <c r="B72" s="80"/>
      <c r="G72" s="11"/>
      <c r="H72" s="11"/>
      <c r="I72" s="29"/>
      <c r="L72" s="16"/>
      <c r="M72" s="11"/>
      <c r="N72" s="11"/>
    </row>
    <row r="73" spans="2:14" x14ac:dyDescent="0.25">
      <c r="B73" s="80"/>
      <c r="G73" s="11"/>
      <c r="H73" s="11"/>
      <c r="I73" s="29"/>
      <c r="L73" s="16"/>
      <c r="M73" s="11"/>
      <c r="N73" s="11"/>
    </row>
    <row r="74" spans="2:14" ht="13.8" thickBot="1" x14ac:dyDescent="0.3">
      <c r="B74" s="86"/>
      <c r="C74" s="87"/>
      <c r="D74" s="87"/>
      <c r="E74" s="87"/>
      <c r="F74" s="88"/>
      <c r="G74" s="87"/>
      <c r="H74" s="87"/>
      <c r="I74" s="89"/>
      <c r="L74" s="16"/>
      <c r="M74" s="11"/>
      <c r="N74" s="11"/>
    </row>
    <row r="75" spans="2:14" x14ac:dyDescent="0.25">
      <c r="G75" s="11"/>
      <c r="H75" s="11"/>
      <c r="I75" s="11"/>
      <c r="L75" s="16"/>
      <c r="M75" s="11"/>
      <c r="N75" s="11"/>
    </row>
    <row r="76" spans="2:14" x14ac:dyDescent="0.25">
      <c r="G76" s="11"/>
      <c r="H76" s="11"/>
      <c r="I76" s="11"/>
      <c r="L76" s="16"/>
      <c r="M76" s="11"/>
      <c r="N76" s="11"/>
    </row>
    <row r="77" spans="2:14" x14ac:dyDescent="0.25">
      <c r="G77" s="11"/>
      <c r="H77" s="11"/>
      <c r="I77" s="11"/>
      <c r="L77" s="16"/>
      <c r="M77" s="11"/>
      <c r="N77" s="11"/>
    </row>
    <row r="78" spans="2:14" x14ac:dyDescent="0.25">
      <c r="G78" s="11"/>
      <c r="H78" s="11"/>
      <c r="I78" s="11"/>
      <c r="L78" s="16"/>
      <c r="M78" s="11"/>
      <c r="N78" s="11"/>
    </row>
    <row r="79" spans="2:14" x14ac:dyDescent="0.25">
      <c r="G79" s="11"/>
      <c r="H79" s="11"/>
      <c r="I79" s="11"/>
      <c r="L79" s="16"/>
      <c r="M79" s="11"/>
      <c r="N79" s="11"/>
    </row>
    <row r="80" spans="2:14" x14ac:dyDescent="0.25">
      <c r="G80" s="11"/>
      <c r="H80" s="11"/>
      <c r="I80" s="11"/>
      <c r="L80" s="16"/>
      <c r="M80" s="11"/>
      <c r="N80" s="11"/>
    </row>
    <row r="81" spans="7:14" x14ac:dyDescent="0.25">
      <c r="G81" s="11"/>
      <c r="H81" s="11"/>
      <c r="I81" s="11"/>
      <c r="L81" s="16"/>
      <c r="M81" s="11"/>
      <c r="N81" s="11"/>
    </row>
    <row r="82" spans="7:14" x14ac:dyDescent="0.25">
      <c r="G82" s="11"/>
      <c r="H82" s="11"/>
      <c r="I82" s="11"/>
      <c r="L82" s="16"/>
      <c r="M82" s="11"/>
      <c r="N82" s="11"/>
    </row>
  </sheetData>
  <mergeCells count="6">
    <mergeCell ref="B1:F1"/>
    <mergeCell ref="B2:I2"/>
    <mergeCell ref="B3:I3"/>
    <mergeCell ref="B4:I4"/>
    <mergeCell ref="B5:I5"/>
    <mergeCell ref="B21:C21"/>
  </mergeCells>
  <printOptions horizontalCentered="1"/>
  <pageMargins left="0.98425196850393704" right="0.98425196850393704" top="0.51181102362204722" bottom="0.74803149606299213" header="0" footer="0"/>
  <pageSetup scale="72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</vt:lpstr>
      <vt:lpstr>BAL!Área_de_impresión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2018-11-27T19:15:25Z</dcterms:created>
  <dcterms:modified xsi:type="dcterms:W3CDTF">2018-11-27T19:16:19Z</dcterms:modified>
</cp:coreProperties>
</file>