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9800" windowHeight="6975"/>
  </bookViews>
  <sheets>
    <sheet name="BALANCE" sheetId="1" r:id="rId1"/>
    <sheet name="RESULTADOS" sheetId="2" r:id="rId2"/>
  </sheets>
  <externalReferences>
    <externalReference r:id="rId3"/>
    <externalReference r:id="rId4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[1]Listas!$E$79:$E$85</definedName>
    <definedName name="_xlnm.Print_Area" localSheetId="0">BALANCE!$A$1:$C$54</definedName>
    <definedName name="_xlnm.Print_Area" localSheetId="1">RESULTADOS!$A$1:$C$54</definedName>
    <definedName name="borrar">#REF!</definedName>
    <definedName name="borrar1">#REF!</definedName>
    <definedName name="SaldoContable">SUMIF([2]Catalogo1!$B:$B,[2]Catalogo2!$A1,[2]Catalogo1!$H:$H)</definedName>
    <definedName name="Untitled">#REF!</definedName>
    <definedName name="upstDataMap">#REF!</definedName>
  </definedNames>
  <calcPr calcId="144525"/>
</workbook>
</file>

<file path=xl/calcChain.xml><?xml version="1.0" encoding="utf-8"?>
<calcChain xmlns="http://schemas.openxmlformats.org/spreadsheetml/2006/main">
  <c r="C31" i="2" l="1"/>
  <c r="C19" i="2"/>
  <c r="C9" i="2"/>
  <c r="C29" i="2" s="1"/>
  <c r="C45" i="1"/>
  <c r="C36" i="1"/>
  <c r="C31" i="1"/>
  <c r="C37" i="1" s="1"/>
  <c r="C46" i="1" s="1"/>
  <c r="C20" i="1"/>
  <c r="C15" i="1"/>
  <c r="C36" i="2" l="1"/>
  <c r="C40" i="2" s="1"/>
  <c r="C44" i="2" s="1"/>
  <c r="C47" i="2" s="1"/>
  <c r="C23" i="1"/>
</calcChain>
</file>

<file path=xl/sharedStrings.xml><?xml version="1.0" encoding="utf-8"?>
<sst xmlns="http://schemas.openxmlformats.org/spreadsheetml/2006/main" count="76" uniqueCount="69">
  <si>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</si>
  <si>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</si>
  <si>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</si>
  <si>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</si>
  <si>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</si>
  <si>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</si>
  <si>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</si>
  <si>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</si>
  <si>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</si>
  <si>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</si>
  <si>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</si>
  <si>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</si>
  <si>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</si>
  <si>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</si>
  <si>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</si>
  <si>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</si>
  <si>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</si>
  <si>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</si>
  <si>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</si>
  <si>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</si>
  <si>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</si>
  <si>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</si>
  <si>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</si>
  <si>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</si>
  <si>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</si>
  <si>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</si>
  <si>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</si>
  <si>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</si>
  <si>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</si>
  <si>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</si>
  <si>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</si>
  <si>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</si>
  <si>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</si>
  <si>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</si>
  <si>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</si>
  <si>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</si>
  <si>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</si>
  <si>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</si>
  <si>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</si>
  <si>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</si>
  <si>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</si>
  <si>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</si>
  <si>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</si>
  <si>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</si>
  <si>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</si>
  <si>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</si>
  <si>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</si>
  <si>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</si>
  <si>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</si>
  <si>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</si>
  <si>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</si>
  <si>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</si>
  <si>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</si>
  <si>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</si>
  <si>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</si>
  <si>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</si>
  <si>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</si>
  <si>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</si>
  <si>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</si>
  <si>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</si>
  <si>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</si>
  <si>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</si>
  <si>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</si>
  <si>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</si>
  <si>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</si>
  <si>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</si>
  <si>
    <t>(Cifras en Dólares de los Estados Unidos de América)</t>
  </si>
  <si>
    <t>(Cifras de Dólares de los Estados Unidos de América)</t>
  </si>
  <si>
    <t>Estado Consolidado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</si>
</sst>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  <numFmt numFmtId="172" formatCode="_([$€-2]* #,##0.00_);_([$€-2]* \(#,##0.00\);_([$€-2]* &quot;-&quot;??_)"/>
  </numFmts>
  <fonts count="10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3" fillId="2" borderId="0" xfId="0" applyFont="1" applyFill="1"/>
    <xf numFmtId="37" fontId="3" fillId="2" borderId="0" xfId="0" quotePrefix="1" applyNumberFormat="1" applyFont="1" applyFill="1" applyAlignment="1" applyProtection="1">
      <alignment horizontal="left"/>
    </xf>
    <xf numFmtId="37" fontId="2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37" fontId="3" fillId="2" borderId="0" xfId="0" applyNumberFormat="1" applyFont="1" applyFill="1" applyAlignment="1" applyProtection="1">
      <alignment horizontal="left"/>
    </xf>
    <xf numFmtId="0" fontId="3" fillId="2" borderId="1" xfId="1" applyFont="1" applyFill="1" applyBorder="1"/>
    <xf numFmtId="0" fontId="3" fillId="2" borderId="0" xfId="1" applyFont="1" applyFill="1" applyBorder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166" fontId="3" fillId="2" borderId="2" xfId="2" applyNumberFormat="1" applyFont="1" applyFill="1" applyBorder="1"/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3" fillId="2" borderId="0" xfId="0" applyFont="1" applyFill="1" applyBorder="1" applyAlignment="1">
      <alignment horizontal="left"/>
    </xf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/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70" fontId="3" fillId="2" borderId="0" xfId="0" applyNumberFormat="1" applyFont="1" applyFill="1"/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3" fillId="0" borderId="0" xfId="0" applyFont="1"/>
    <xf numFmtId="37" fontId="3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171" fontId="3" fillId="0" borderId="0" xfId="0" applyNumberFormat="1" applyFont="1" applyAlignment="1" applyProtection="1">
      <alignment horizontal="left"/>
    </xf>
    <xf numFmtId="37" fontId="3" fillId="0" borderId="0" xfId="0" applyNumberFormat="1" applyFont="1" applyAlignment="1" applyProtection="1">
      <alignment horizontal="left"/>
    </xf>
    <xf numFmtId="0" fontId="3" fillId="0" borderId="0" xfId="1" applyFont="1" applyFill="1"/>
    <xf numFmtId="0" fontId="3" fillId="0" borderId="5" xfId="1" applyFont="1" applyFill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6" xfId="0" applyNumberFormat="1" applyFont="1" applyFill="1" applyBorder="1"/>
    <xf numFmtId="166" fontId="3" fillId="0" borderId="0" xfId="0" applyNumberFormat="1" applyFont="1" applyFill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0" applyNumberFormat="1" applyFont="1" applyFill="1" applyBorder="1"/>
    <xf numFmtId="166" fontId="3" fillId="0" borderId="0" xfId="2" applyNumberFormat="1" applyFont="1" applyFill="1" applyBorder="1"/>
    <xf numFmtId="166" fontId="3" fillId="0" borderId="0" xfId="3" applyNumberFormat="1" applyFont="1" applyFill="1"/>
    <xf numFmtId="0" fontId="2" fillId="0" borderId="0" xfId="0" applyFont="1" applyBorder="1" applyAlignment="1">
      <alignment horizontal="left"/>
    </xf>
    <xf numFmtId="0" fontId="3" fillId="0" borderId="0" xfId="0" applyFont="1" applyFill="1"/>
    <xf numFmtId="166" fontId="3" fillId="0" borderId="8" xfId="0" applyNumberFormat="1" applyFont="1" applyBorder="1"/>
    <xf numFmtId="0" fontId="3" fillId="0" borderId="0" xfId="1" applyFont="1" applyFill="1" applyBorder="1"/>
    <xf numFmtId="0" fontId="3" fillId="0" borderId="0" xfId="1" applyFont="1" applyFill="1" applyAlignment="1">
      <alignment horizontal="left"/>
    </xf>
    <xf numFmtId="0" fontId="2" fillId="2" borderId="0" xfId="0" applyFont="1" applyFill="1" applyAlignment="1">
      <alignment horizontal="left"/>
    </xf>
    <xf numFmtId="37" fontId="3" fillId="2" borderId="0" xfId="0" quotePrefix="1" applyNumberFormat="1" applyFont="1" applyFill="1" applyAlignment="1" applyProtection="1">
      <alignment horizontal="left"/>
    </xf>
    <xf numFmtId="0" fontId="3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quotePrefix="1" applyNumberFormat="1" applyFont="1" applyAlignment="1" applyProtection="1">
      <alignment horizontal="left"/>
    </xf>
  </cellXfs>
  <cellStyles count="33">
    <cellStyle name="Euro" xfId="4"/>
    <cellStyle name="Euro 2" xfId="5"/>
    <cellStyle name="Millares [0] 2" xfId="3"/>
    <cellStyle name="Millares 10" xfId="6"/>
    <cellStyle name="Millares 2" xfId="2"/>
    <cellStyle name="Millares 3" xfId="7"/>
    <cellStyle name="Millares 4" xfId="8"/>
    <cellStyle name="Millares 5" xfId="9"/>
    <cellStyle name="Moneda 2" xfId="10"/>
    <cellStyle name="Normal" xfId="0" builtinId="0"/>
    <cellStyle name="Normal 10" xfId="11"/>
    <cellStyle name="Normal 2" xfId="12"/>
    <cellStyle name="Normal 3" xfId="13"/>
    <cellStyle name="Normal 3 2" xfId="14"/>
    <cellStyle name="Normal 3_HOJA DE CONSOLIDACION AL 31 DICIEMBRE 2012 - BALANCES GRUPO IFBAC" xfId="15"/>
    <cellStyle name="Normal 4" xfId="16"/>
    <cellStyle name="Normal 4 2" xfId="17"/>
    <cellStyle name="Normal 5" xfId="18"/>
    <cellStyle name="Normal 5 2" xfId="19"/>
    <cellStyle name="Normal 6" xfId="20"/>
    <cellStyle name="Normal 7" xfId="21"/>
    <cellStyle name="Normal 7 2" xfId="22"/>
    <cellStyle name="Normal 8" xfId="23"/>
    <cellStyle name="Normal 9" xfId="24"/>
    <cellStyle name="Normal_Bal, Utl, Fluj y anex" xfId="1"/>
    <cellStyle name="Porcentaje 2" xfId="25"/>
    <cellStyle name="Porcentaje 2 2" xfId="26"/>
    <cellStyle name="Porcentaje 3" xfId="27"/>
    <cellStyle name="Porcentaje 4" xfId="28"/>
    <cellStyle name="Porcentual 2" xfId="29"/>
    <cellStyle name="Porcentual 3" xfId="30"/>
    <cellStyle name="Porcentual 4" xfId="31"/>
    <cellStyle name="Style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/>
      <sheetData sheetId="1"/>
      <sheetData sheetId="2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D98"/>
  <sheetViews>
    <sheetView tabSelected="1" showOutlineSymbols="0" defaultGridColor="0" topLeftCell="A55" colorId="57" zoomScaleNormal="100" workbookViewId="0">
      <selection activeCell="G43" sqref="G43"/>
    </sheetView>
  </sheetViews>
  <sheetFormatPr baseColWidth="10" defaultColWidth="5.7109375" defaultRowHeight="15" customHeight="1"/>
  <cols>
    <col min="1" max="1" width="67" style="1" customWidth="1"/>
    <col min="2" max="2" width="5" style="1" customWidth="1"/>
    <col min="3" max="3" width="17.85546875" style="10" customWidth="1"/>
    <col min="4" max="5" width="5.7109375" style="1" customWidth="1"/>
    <col min="6" max="247" width="5.7109375" style="1"/>
    <col min="248" max="248" width="65.7109375" style="1" customWidth="1"/>
    <col min="249" max="249" width="3.7109375" style="1" customWidth="1"/>
    <col min="250" max="250" width="12.7109375" style="1" customWidth="1"/>
    <col min="251" max="251" width="3.7109375" style="1" customWidth="1"/>
    <col min="252" max="252" width="12.7109375" style="1" customWidth="1"/>
    <col min="253" max="253" width="13.7109375" style="1" customWidth="1"/>
    <col min="254" max="260" width="5.7109375" style="1" customWidth="1"/>
    <col min="261" max="261" width="11.5703125" style="1" bestFit="1" customWidth="1"/>
    <col min="262" max="503" width="5.7109375" style="1"/>
    <col min="504" max="504" width="65.7109375" style="1" customWidth="1"/>
    <col min="505" max="505" width="3.7109375" style="1" customWidth="1"/>
    <col min="506" max="506" width="12.7109375" style="1" customWidth="1"/>
    <col min="507" max="507" width="3.7109375" style="1" customWidth="1"/>
    <col min="508" max="508" width="12.7109375" style="1" customWidth="1"/>
    <col min="509" max="509" width="13.7109375" style="1" customWidth="1"/>
    <col min="510" max="516" width="5.7109375" style="1" customWidth="1"/>
    <col min="517" max="517" width="11.5703125" style="1" bestFit="1" customWidth="1"/>
    <col min="518" max="759" width="5.7109375" style="1"/>
    <col min="760" max="760" width="65.7109375" style="1" customWidth="1"/>
    <col min="761" max="761" width="3.7109375" style="1" customWidth="1"/>
    <col min="762" max="762" width="12.7109375" style="1" customWidth="1"/>
    <col min="763" max="763" width="3.7109375" style="1" customWidth="1"/>
    <col min="764" max="764" width="12.7109375" style="1" customWidth="1"/>
    <col min="765" max="765" width="13.7109375" style="1" customWidth="1"/>
    <col min="766" max="772" width="5.7109375" style="1" customWidth="1"/>
    <col min="773" max="773" width="11.5703125" style="1" bestFit="1" customWidth="1"/>
    <col min="774" max="1015" width="5.7109375" style="1"/>
    <col min="1016" max="1016" width="65.7109375" style="1" customWidth="1"/>
    <col min="1017" max="1017" width="3.7109375" style="1" customWidth="1"/>
    <col min="1018" max="1018" width="12.7109375" style="1" customWidth="1"/>
    <col min="1019" max="1019" width="3.7109375" style="1" customWidth="1"/>
    <col min="1020" max="1020" width="12.7109375" style="1" customWidth="1"/>
    <col min="1021" max="1021" width="13.7109375" style="1" customWidth="1"/>
    <col min="1022" max="1028" width="5.7109375" style="1" customWidth="1"/>
    <col min="1029" max="1029" width="11.5703125" style="1" bestFit="1" customWidth="1"/>
    <col min="1030" max="1271" width="5.7109375" style="1"/>
    <col min="1272" max="1272" width="65.7109375" style="1" customWidth="1"/>
    <col min="1273" max="1273" width="3.7109375" style="1" customWidth="1"/>
    <col min="1274" max="1274" width="12.7109375" style="1" customWidth="1"/>
    <col min="1275" max="1275" width="3.7109375" style="1" customWidth="1"/>
    <col min="1276" max="1276" width="12.7109375" style="1" customWidth="1"/>
    <col min="1277" max="1277" width="13.7109375" style="1" customWidth="1"/>
    <col min="1278" max="1284" width="5.7109375" style="1" customWidth="1"/>
    <col min="1285" max="1285" width="11.5703125" style="1" bestFit="1" customWidth="1"/>
    <col min="1286" max="1527" width="5.7109375" style="1"/>
    <col min="1528" max="1528" width="65.7109375" style="1" customWidth="1"/>
    <col min="1529" max="1529" width="3.7109375" style="1" customWidth="1"/>
    <col min="1530" max="1530" width="12.7109375" style="1" customWidth="1"/>
    <col min="1531" max="1531" width="3.7109375" style="1" customWidth="1"/>
    <col min="1532" max="1532" width="12.7109375" style="1" customWidth="1"/>
    <col min="1533" max="1533" width="13.7109375" style="1" customWidth="1"/>
    <col min="1534" max="1540" width="5.7109375" style="1" customWidth="1"/>
    <col min="1541" max="1541" width="11.5703125" style="1" bestFit="1" customWidth="1"/>
    <col min="1542" max="1783" width="5.7109375" style="1"/>
    <col min="1784" max="1784" width="65.7109375" style="1" customWidth="1"/>
    <col min="1785" max="1785" width="3.7109375" style="1" customWidth="1"/>
    <col min="1786" max="1786" width="12.7109375" style="1" customWidth="1"/>
    <col min="1787" max="1787" width="3.7109375" style="1" customWidth="1"/>
    <col min="1788" max="1788" width="12.7109375" style="1" customWidth="1"/>
    <col min="1789" max="1789" width="13.7109375" style="1" customWidth="1"/>
    <col min="1790" max="1796" width="5.7109375" style="1" customWidth="1"/>
    <col min="1797" max="1797" width="11.5703125" style="1" bestFit="1" customWidth="1"/>
    <col min="1798" max="2039" width="5.7109375" style="1"/>
    <col min="2040" max="2040" width="65.7109375" style="1" customWidth="1"/>
    <col min="2041" max="2041" width="3.7109375" style="1" customWidth="1"/>
    <col min="2042" max="2042" width="12.7109375" style="1" customWidth="1"/>
    <col min="2043" max="2043" width="3.7109375" style="1" customWidth="1"/>
    <col min="2044" max="2044" width="12.7109375" style="1" customWidth="1"/>
    <col min="2045" max="2045" width="13.7109375" style="1" customWidth="1"/>
    <col min="2046" max="2052" width="5.7109375" style="1" customWidth="1"/>
    <col min="2053" max="2053" width="11.5703125" style="1" bestFit="1" customWidth="1"/>
    <col min="2054" max="2295" width="5.7109375" style="1"/>
    <col min="2296" max="2296" width="65.7109375" style="1" customWidth="1"/>
    <col min="2297" max="2297" width="3.7109375" style="1" customWidth="1"/>
    <col min="2298" max="2298" width="12.7109375" style="1" customWidth="1"/>
    <col min="2299" max="2299" width="3.7109375" style="1" customWidth="1"/>
    <col min="2300" max="2300" width="12.7109375" style="1" customWidth="1"/>
    <col min="2301" max="2301" width="13.7109375" style="1" customWidth="1"/>
    <col min="2302" max="2308" width="5.7109375" style="1" customWidth="1"/>
    <col min="2309" max="2309" width="11.5703125" style="1" bestFit="1" customWidth="1"/>
    <col min="2310" max="2551" width="5.7109375" style="1"/>
    <col min="2552" max="2552" width="65.7109375" style="1" customWidth="1"/>
    <col min="2553" max="2553" width="3.7109375" style="1" customWidth="1"/>
    <col min="2554" max="2554" width="12.7109375" style="1" customWidth="1"/>
    <col min="2555" max="2555" width="3.7109375" style="1" customWidth="1"/>
    <col min="2556" max="2556" width="12.7109375" style="1" customWidth="1"/>
    <col min="2557" max="2557" width="13.7109375" style="1" customWidth="1"/>
    <col min="2558" max="2564" width="5.7109375" style="1" customWidth="1"/>
    <col min="2565" max="2565" width="11.5703125" style="1" bestFit="1" customWidth="1"/>
    <col min="2566" max="2807" width="5.7109375" style="1"/>
    <col min="2808" max="2808" width="65.7109375" style="1" customWidth="1"/>
    <col min="2809" max="2809" width="3.7109375" style="1" customWidth="1"/>
    <col min="2810" max="2810" width="12.7109375" style="1" customWidth="1"/>
    <col min="2811" max="2811" width="3.7109375" style="1" customWidth="1"/>
    <col min="2812" max="2812" width="12.7109375" style="1" customWidth="1"/>
    <col min="2813" max="2813" width="13.7109375" style="1" customWidth="1"/>
    <col min="2814" max="2820" width="5.7109375" style="1" customWidth="1"/>
    <col min="2821" max="2821" width="11.5703125" style="1" bestFit="1" customWidth="1"/>
    <col min="2822" max="3063" width="5.7109375" style="1"/>
    <col min="3064" max="3064" width="65.7109375" style="1" customWidth="1"/>
    <col min="3065" max="3065" width="3.7109375" style="1" customWidth="1"/>
    <col min="3066" max="3066" width="12.7109375" style="1" customWidth="1"/>
    <col min="3067" max="3067" width="3.7109375" style="1" customWidth="1"/>
    <col min="3068" max="3068" width="12.7109375" style="1" customWidth="1"/>
    <col min="3069" max="3069" width="13.7109375" style="1" customWidth="1"/>
    <col min="3070" max="3076" width="5.7109375" style="1" customWidth="1"/>
    <col min="3077" max="3077" width="11.5703125" style="1" bestFit="1" customWidth="1"/>
    <col min="3078" max="3319" width="5.7109375" style="1"/>
    <col min="3320" max="3320" width="65.7109375" style="1" customWidth="1"/>
    <col min="3321" max="3321" width="3.7109375" style="1" customWidth="1"/>
    <col min="3322" max="3322" width="12.7109375" style="1" customWidth="1"/>
    <col min="3323" max="3323" width="3.7109375" style="1" customWidth="1"/>
    <col min="3324" max="3324" width="12.7109375" style="1" customWidth="1"/>
    <col min="3325" max="3325" width="13.7109375" style="1" customWidth="1"/>
    <col min="3326" max="3332" width="5.7109375" style="1" customWidth="1"/>
    <col min="3333" max="3333" width="11.5703125" style="1" bestFit="1" customWidth="1"/>
    <col min="3334" max="3575" width="5.7109375" style="1"/>
    <col min="3576" max="3576" width="65.7109375" style="1" customWidth="1"/>
    <col min="3577" max="3577" width="3.7109375" style="1" customWidth="1"/>
    <col min="3578" max="3578" width="12.7109375" style="1" customWidth="1"/>
    <col min="3579" max="3579" width="3.7109375" style="1" customWidth="1"/>
    <col min="3580" max="3580" width="12.7109375" style="1" customWidth="1"/>
    <col min="3581" max="3581" width="13.7109375" style="1" customWidth="1"/>
    <col min="3582" max="3588" width="5.7109375" style="1" customWidth="1"/>
    <col min="3589" max="3589" width="11.5703125" style="1" bestFit="1" customWidth="1"/>
    <col min="3590" max="3831" width="5.7109375" style="1"/>
    <col min="3832" max="3832" width="65.7109375" style="1" customWidth="1"/>
    <col min="3833" max="3833" width="3.7109375" style="1" customWidth="1"/>
    <col min="3834" max="3834" width="12.7109375" style="1" customWidth="1"/>
    <col min="3835" max="3835" width="3.7109375" style="1" customWidth="1"/>
    <col min="3836" max="3836" width="12.7109375" style="1" customWidth="1"/>
    <col min="3837" max="3837" width="13.7109375" style="1" customWidth="1"/>
    <col min="3838" max="3844" width="5.7109375" style="1" customWidth="1"/>
    <col min="3845" max="3845" width="11.5703125" style="1" bestFit="1" customWidth="1"/>
    <col min="3846" max="4087" width="5.7109375" style="1"/>
    <col min="4088" max="4088" width="65.7109375" style="1" customWidth="1"/>
    <col min="4089" max="4089" width="3.7109375" style="1" customWidth="1"/>
    <col min="4090" max="4090" width="12.7109375" style="1" customWidth="1"/>
    <col min="4091" max="4091" width="3.7109375" style="1" customWidth="1"/>
    <col min="4092" max="4092" width="12.7109375" style="1" customWidth="1"/>
    <col min="4093" max="4093" width="13.7109375" style="1" customWidth="1"/>
    <col min="4094" max="4100" width="5.7109375" style="1" customWidth="1"/>
    <col min="4101" max="4101" width="11.5703125" style="1" bestFit="1" customWidth="1"/>
    <col min="4102" max="4343" width="5.7109375" style="1"/>
    <col min="4344" max="4344" width="65.7109375" style="1" customWidth="1"/>
    <col min="4345" max="4345" width="3.7109375" style="1" customWidth="1"/>
    <col min="4346" max="4346" width="12.7109375" style="1" customWidth="1"/>
    <col min="4347" max="4347" width="3.7109375" style="1" customWidth="1"/>
    <col min="4348" max="4348" width="12.7109375" style="1" customWidth="1"/>
    <col min="4349" max="4349" width="13.7109375" style="1" customWidth="1"/>
    <col min="4350" max="4356" width="5.7109375" style="1" customWidth="1"/>
    <col min="4357" max="4357" width="11.5703125" style="1" bestFit="1" customWidth="1"/>
    <col min="4358" max="4599" width="5.7109375" style="1"/>
    <col min="4600" max="4600" width="65.7109375" style="1" customWidth="1"/>
    <col min="4601" max="4601" width="3.7109375" style="1" customWidth="1"/>
    <col min="4602" max="4602" width="12.7109375" style="1" customWidth="1"/>
    <col min="4603" max="4603" width="3.7109375" style="1" customWidth="1"/>
    <col min="4604" max="4604" width="12.7109375" style="1" customWidth="1"/>
    <col min="4605" max="4605" width="13.7109375" style="1" customWidth="1"/>
    <col min="4606" max="4612" width="5.7109375" style="1" customWidth="1"/>
    <col min="4613" max="4613" width="11.5703125" style="1" bestFit="1" customWidth="1"/>
    <col min="4614" max="4855" width="5.7109375" style="1"/>
    <col min="4856" max="4856" width="65.7109375" style="1" customWidth="1"/>
    <col min="4857" max="4857" width="3.7109375" style="1" customWidth="1"/>
    <col min="4858" max="4858" width="12.7109375" style="1" customWidth="1"/>
    <col min="4859" max="4859" width="3.7109375" style="1" customWidth="1"/>
    <col min="4860" max="4860" width="12.7109375" style="1" customWidth="1"/>
    <col min="4861" max="4861" width="13.7109375" style="1" customWidth="1"/>
    <col min="4862" max="4868" width="5.7109375" style="1" customWidth="1"/>
    <col min="4869" max="4869" width="11.5703125" style="1" bestFit="1" customWidth="1"/>
    <col min="4870" max="5111" width="5.7109375" style="1"/>
    <col min="5112" max="5112" width="65.7109375" style="1" customWidth="1"/>
    <col min="5113" max="5113" width="3.7109375" style="1" customWidth="1"/>
    <col min="5114" max="5114" width="12.7109375" style="1" customWidth="1"/>
    <col min="5115" max="5115" width="3.7109375" style="1" customWidth="1"/>
    <col min="5116" max="5116" width="12.7109375" style="1" customWidth="1"/>
    <col min="5117" max="5117" width="13.7109375" style="1" customWidth="1"/>
    <col min="5118" max="5124" width="5.7109375" style="1" customWidth="1"/>
    <col min="5125" max="5125" width="11.5703125" style="1" bestFit="1" customWidth="1"/>
    <col min="5126" max="5367" width="5.7109375" style="1"/>
    <col min="5368" max="5368" width="65.7109375" style="1" customWidth="1"/>
    <col min="5369" max="5369" width="3.7109375" style="1" customWidth="1"/>
    <col min="5370" max="5370" width="12.7109375" style="1" customWidth="1"/>
    <col min="5371" max="5371" width="3.7109375" style="1" customWidth="1"/>
    <col min="5372" max="5372" width="12.7109375" style="1" customWidth="1"/>
    <col min="5373" max="5373" width="13.7109375" style="1" customWidth="1"/>
    <col min="5374" max="5380" width="5.7109375" style="1" customWidth="1"/>
    <col min="5381" max="5381" width="11.5703125" style="1" bestFit="1" customWidth="1"/>
    <col min="5382" max="5623" width="5.7109375" style="1"/>
    <col min="5624" max="5624" width="65.7109375" style="1" customWidth="1"/>
    <col min="5625" max="5625" width="3.7109375" style="1" customWidth="1"/>
    <col min="5626" max="5626" width="12.7109375" style="1" customWidth="1"/>
    <col min="5627" max="5627" width="3.7109375" style="1" customWidth="1"/>
    <col min="5628" max="5628" width="12.7109375" style="1" customWidth="1"/>
    <col min="5629" max="5629" width="13.7109375" style="1" customWidth="1"/>
    <col min="5630" max="5636" width="5.7109375" style="1" customWidth="1"/>
    <col min="5637" max="5637" width="11.5703125" style="1" bestFit="1" customWidth="1"/>
    <col min="5638" max="5879" width="5.7109375" style="1"/>
    <col min="5880" max="5880" width="65.7109375" style="1" customWidth="1"/>
    <col min="5881" max="5881" width="3.7109375" style="1" customWidth="1"/>
    <col min="5882" max="5882" width="12.7109375" style="1" customWidth="1"/>
    <col min="5883" max="5883" width="3.7109375" style="1" customWidth="1"/>
    <col min="5884" max="5884" width="12.7109375" style="1" customWidth="1"/>
    <col min="5885" max="5885" width="13.7109375" style="1" customWidth="1"/>
    <col min="5886" max="5892" width="5.7109375" style="1" customWidth="1"/>
    <col min="5893" max="5893" width="11.5703125" style="1" bestFit="1" customWidth="1"/>
    <col min="5894" max="6135" width="5.7109375" style="1"/>
    <col min="6136" max="6136" width="65.7109375" style="1" customWidth="1"/>
    <col min="6137" max="6137" width="3.7109375" style="1" customWidth="1"/>
    <col min="6138" max="6138" width="12.7109375" style="1" customWidth="1"/>
    <col min="6139" max="6139" width="3.7109375" style="1" customWidth="1"/>
    <col min="6140" max="6140" width="12.7109375" style="1" customWidth="1"/>
    <col min="6141" max="6141" width="13.7109375" style="1" customWidth="1"/>
    <col min="6142" max="6148" width="5.7109375" style="1" customWidth="1"/>
    <col min="6149" max="6149" width="11.5703125" style="1" bestFit="1" customWidth="1"/>
    <col min="6150" max="6391" width="5.7109375" style="1"/>
    <col min="6392" max="6392" width="65.7109375" style="1" customWidth="1"/>
    <col min="6393" max="6393" width="3.7109375" style="1" customWidth="1"/>
    <col min="6394" max="6394" width="12.7109375" style="1" customWidth="1"/>
    <col min="6395" max="6395" width="3.7109375" style="1" customWidth="1"/>
    <col min="6396" max="6396" width="12.7109375" style="1" customWidth="1"/>
    <col min="6397" max="6397" width="13.7109375" style="1" customWidth="1"/>
    <col min="6398" max="6404" width="5.7109375" style="1" customWidth="1"/>
    <col min="6405" max="6405" width="11.5703125" style="1" bestFit="1" customWidth="1"/>
    <col min="6406" max="6647" width="5.7109375" style="1"/>
    <col min="6648" max="6648" width="65.7109375" style="1" customWidth="1"/>
    <col min="6649" max="6649" width="3.7109375" style="1" customWidth="1"/>
    <col min="6650" max="6650" width="12.7109375" style="1" customWidth="1"/>
    <col min="6651" max="6651" width="3.7109375" style="1" customWidth="1"/>
    <col min="6652" max="6652" width="12.7109375" style="1" customWidth="1"/>
    <col min="6653" max="6653" width="13.7109375" style="1" customWidth="1"/>
    <col min="6654" max="6660" width="5.7109375" style="1" customWidth="1"/>
    <col min="6661" max="6661" width="11.5703125" style="1" bestFit="1" customWidth="1"/>
    <col min="6662" max="6903" width="5.7109375" style="1"/>
    <col min="6904" max="6904" width="65.7109375" style="1" customWidth="1"/>
    <col min="6905" max="6905" width="3.7109375" style="1" customWidth="1"/>
    <col min="6906" max="6906" width="12.7109375" style="1" customWidth="1"/>
    <col min="6907" max="6907" width="3.7109375" style="1" customWidth="1"/>
    <col min="6908" max="6908" width="12.7109375" style="1" customWidth="1"/>
    <col min="6909" max="6909" width="13.7109375" style="1" customWidth="1"/>
    <col min="6910" max="6916" width="5.7109375" style="1" customWidth="1"/>
    <col min="6917" max="6917" width="11.5703125" style="1" bestFit="1" customWidth="1"/>
    <col min="6918" max="7159" width="5.7109375" style="1"/>
    <col min="7160" max="7160" width="65.7109375" style="1" customWidth="1"/>
    <col min="7161" max="7161" width="3.7109375" style="1" customWidth="1"/>
    <col min="7162" max="7162" width="12.7109375" style="1" customWidth="1"/>
    <col min="7163" max="7163" width="3.7109375" style="1" customWidth="1"/>
    <col min="7164" max="7164" width="12.7109375" style="1" customWidth="1"/>
    <col min="7165" max="7165" width="13.7109375" style="1" customWidth="1"/>
    <col min="7166" max="7172" width="5.7109375" style="1" customWidth="1"/>
    <col min="7173" max="7173" width="11.5703125" style="1" bestFit="1" customWidth="1"/>
    <col min="7174" max="7415" width="5.7109375" style="1"/>
    <col min="7416" max="7416" width="65.7109375" style="1" customWidth="1"/>
    <col min="7417" max="7417" width="3.7109375" style="1" customWidth="1"/>
    <col min="7418" max="7418" width="12.7109375" style="1" customWidth="1"/>
    <col min="7419" max="7419" width="3.7109375" style="1" customWidth="1"/>
    <col min="7420" max="7420" width="12.7109375" style="1" customWidth="1"/>
    <col min="7421" max="7421" width="13.7109375" style="1" customWidth="1"/>
    <col min="7422" max="7428" width="5.7109375" style="1" customWidth="1"/>
    <col min="7429" max="7429" width="11.5703125" style="1" bestFit="1" customWidth="1"/>
    <col min="7430" max="7671" width="5.7109375" style="1"/>
    <col min="7672" max="7672" width="65.7109375" style="1" customWidth="1"/>
    <col min="7673" max="7673" width="3.7109375" style="1" customWidth="1"/>
    <col min="7674" max="7674" width="12.7109375" style="1" customWidth="1"/>
    <col min="7675" max="7675" width="3.7109375" style="1" customWidth="1"/>
    <col min="7676" max="7676" width="12.7109375" style="1" customWidth="1"/>
    <col min="7677" max="7677" width="13.7109375" style="1" customWidth="1"/>
    <col min="7678" max="7684" width="5.7109375" style="1" customWidth="1"/>
    <col min="7685" max="7685" width="11.5703125" style="1" bestFit="1" customWidth="1"/>
    <col min="7686" max="7927" width="5.7109375" style="1"/>
    <col min="7928" max="7928" width="65.7109375" style="1" customWidth="1"/>
    <col min="7929" max="7929" width="3.7109375" style="1" customWidth="1"/>
    <col min="7930" max="7930" width="12.7109375" style="1" customWidth="1"/>
    <col min="7931" max="7931" width="3.7109375" style="1" customWidth="1"/>
    <col min="7932" max="7932" width="12.7109375" style="1" customWidth="1"/>
    <col min="7933" max="7933" width="13.7109375" style="1" customWidth="1"/>
    <col min="7934" max="7940" width="5.7109375" style="1" customWidth="1"/>
    <col min="7941" max="7941" width="11.5703125" style="1" bestFit="1" customWidth="1"/>
    <col min="7942" max="8183" width="5.7109375" style="1"/>
    <col min="8184" max="8184" width="65.7109375" style="1" customWidth="1"/>
    <col min="8185" max="8185" width="3.7109375" style="1" customWidth="1"/>
    <col min="8186" max="8186" width="12.7109375" style="1" customWidth="1"/>
    <col min="8187" max="8187" width="3.7109375" style="1" customWidth="1"/>
    <col min="8188" max="8188" width="12.7109375" style="1" customWidth="1"/>
    <col min="8189" max="8189" width="13.7109375" style="1" customWidth="1"/>
    <col min="8190" max="8196" width="5.7109375" style="1" customWidth="1"/>
    <col min="8197" max="8197" width="11.5703125" style="1" bestFit="1" customWidth="1"/>
    <col min="8198" max="8439" width="5.7109375" style="1"/>
    <col min="8440" max="8440" width="65.7109375" style="1" customWidth="1"/>
    <col min="8441" max="8441" width="3.7109375" style="1" customWidth="1"/>
    <col min="8442" max="8442" width="12.7109375" style="1" customWidth="1"/>
    <col min="8443" max="8443" width="3.7109375" style="1" customWidth="1"/>
    <col min="8444" max="8444" width="12.7109375" style="1" customWidth="1"/>
    <col min="8445" max="8445" width="13.7109375" style="1" customWidth="1"/>
    <col min="8446" max="8452" width="5.7109375" style="1" customWidth="1"/>
    <col min="8453" max="8453" width="11.5703125" style="1" bestFit="1" customWidth="1"/>
    <col min="8454" max="8695" width="5.7109375" style="1"/>
    <col min="8696" max="8696" width="65.7109375" style="1" customWidth="1"/>
    <col min="8697" max="8697" width="3.7109375" style="1" customWidth="1"/>
    <col min="8698" max="8698" width="12.7109375" style="1" customWidth="1"/>
    <col min="8699" max="8699" width="3.7109375" style="1" customWidth="1"/>
    <col min="8700" max="8700" width="12.7109375" style="1" customWidth="1"/>
    <col min="8701" max="8701" width="13.7109375" style="1" customWidth="1"/>
    <col min="8702" max="8708" width="5.7109375" style="1" customWidth="1"/>
    <col min="8709" max="8709" width="11.5703125" style="1" bestFit="1" customWidth="1"/>
    <col min="8710" max="8951" width="5.7109375" style="1"/>
    <col min="8952" max="8952" width="65.7109375" style="1" customWidth="1"/>
    <col min="8953" max="8953" width="3.7109375" style="1" customWidth="1"/>
    <col min="8954" max="8954" width="12.7109375" style="1" customWidth="1"/>
    <col min="8955" max="8955" width="3.7109375" style="1" customWidth="1"/>
    <col min="8956" max="8956" width="12.7109375" style="1" customWidth="1"/>
    <col min="8957" max="8957" width="13.7109375" style="1" customWidth="1"/>
    <col min="8958" max="8964" width="5.7109375" style="1" customWidth="1"/>
    <col min="8965" max="8965" width="11.5703125" style="1" bestFit="1" customWidth="1"/>
    <col min="8966" max="9207" width="5.7109375" style="1"/>
    <col min="9208" max="9208" width="65.7109375" style="1" customWidth="1"/>
    <col min="9209" max="9209" width="3.7109375" style="1" customWidth="1"/>
    <col min="9210" max="9210" width="12.7109375" style="1" customWidth="1"/>
    <col min="9211" max="9211" width="3.7109375" style="1" customWidth="1"/>
    <col min="9212" max="9212" width="12.7109375" style="1" customWidth="1"/>
    <col min="9213" max="9213" width="13.7109375" style="1" customWidth="1"/>
    <col min="9214" max="9220" width="5.7109375" style="1" customWidth="1"/>
    <col min="9221" max="9221" width="11.5703125" style="1" bestFit="1" customWidth="1"/>
    <col min="9222" max="9463" width="5.7109375" style="1"/>
    <col min="9464" max="9464" width="65.7109375" style="1" customWidth="1"/>
    <col min="9465" max="9465" width="3.7109375" style="1" customWidth="1"/>
    <col min="9466" max="9466" width="12.7109375" style="1" customWidth="1"/>
    <col min="9467" max="9467" width="3.7109375" style="1" customWidth="1"/>
    <col min="9468" max="9468" width="12.7109375" style="1" customWidth="1"/>
    <col min="9469" max="9469" width="13.7109375" style="1" customWidth="1"/>
    <col min="9470" max="9476" width="5.7109375" style="1" customWidth="1"/>
    <col min="9477" max="9477" width="11.5703125" style="1" bestFit="1" customWidth="1"/>
    <col min="9478" max="9719" width="5.7109375" style="1"/>
    <col min="9720" max="9720" width="65.7109375" style="1" customWidth="1"/>
    <col min="9721" max="9721" width="3.7109375" style="1" customWidth="1"/>
    <col min="9722" max="9722" width="12.7109375" style="1" customWidth="1"/>
    <col min="9723" max="9723" width="3.7109375" style="1" customWidth="1"/>
    <col min="9724" max="9724" width="12.7109375" style="1" customWidth="1"/>
    <col min="9725" max="9725" width="13.7109375" style="1" customWidth="1"/>
    <col min="9726" max="9732" width="5.7109375" style="1" customWidth="1"/>
    <col min="9733" max="9733" width="11.5703125" style="1" bestFit="1" customWidth="1"/>
    <col min="9734" max="9975" width="5.7109375" style="1"/>
    <col min="9976" max="9976" width="65.7109375" style="1" customWidth="1"/>
    <col min="9977" max="9977" width="3.7109375" style="1" customWidth="1"/>
    <col min="9978" max="9978" width="12.7109375" style="1" customWidth="1"/>
    <col min="9979" max="9979" width="3.7109375" style="1" customWidth="1"/>
    <col min="9980" max="9980" width="12.7109375" style="1" customWidth="1"/>
    <col min="9981" max="9981" width="13.7109375" style="1" customWidth="1"/>
    <col min="9982" max="9988" width="5.7109375" style="1" customWidth="1"/>
    <col min="9989" max="9989" width="11.5703125" style="1" bestFit="1" customWidth="1"/>
    <col min="9990" max="10231" width="5.7109375" style="1"/>
    <col min="10232" max="10232" width="65.7109375" style="1" customWidth="1"/>
    <col min="10233" max="10233" width="3.7109375" style="1" customWidth="1"/>
    <col min="10234" max="10234" width="12.7109375" style="1" customWidth="1"/>
    <col min="10235" max="10235" width="3.7109375" style="1" customWidth="1"/>
    <col min="10236" max="10236" width="12.7109375" style="1" customWidth="1"/>
    <col min="10237" max="10237" width="13.7109375" style="1" customWidth="1"/>
    <col min="10238" max="10244" width="5.7109375" style="1" customWidth="1"/>
    <col min="10245" max="10245" width="11.5703125" style="1" bestFit="1" customWidth="1"/>
    <col min="10246" max="10487" width="5.7109375" style="1"/>
    <col min="10488" max="10488" width="65.7109375" style="1" customWidth="1"/>
    <col min="10489" max="10489" width="3.7109375" style="1" customWidth="1"/>
    <col min="10490" max="10490" width="12.7109375" style="1" customWidth="1"/>
    <col min="10491" max="10491" width="3.7109375" style="1" customWidth="1"/>
    <col min="10492" max="10492" width="12.7109375" style="1" customWidth="1"/>
    <col min="10493" max="10493" width="13.7109375" style="1" customWidth="1"/>
    <col min="10494" max="10500" width="5.7109375" style="1" customWidth="1"/>
    <col min="10501" max="10501" width="11.5703125" style="1" bestFit="1" customWidth="1"/>
    <col min="10502" max="10743" width="5.7109375" style="1"/>
    <col min="10744" max="10744" width="65.7109375" style="1" customWidth="1"/>
    <col min="10745" max="10745" width="3.7109375" style="1" customWidth="1"/>
    <col min="10746" max="10746" width="12.7109375" style="1" customWidth="1"/>
    <col min="10747" max="10747" width="3.7109375" style="1" customWidth="1"/>
    <col min="10748" max="10748" width="12.7109375" style="1" customWidth="1"/>
    <col min="10749" max="10749" width="13.7109375" style="1" customWidth="1"/>
    <col min="10750" max="10756" width="5.7109375" style="1" customWidth="1"/>
    <col min="10757" max="10757" width="11.5703125" style="1" bestFit="1" customWidth="1"/>
    <col min="10758" max="10999" width="5.7109375" style="1"/>
    <col min="11000" max="11000" width="65.7109375" style="1" customWidth="1"/>
    <col min="11001" max="11001" width="3.7109375" style="1" customWidth="1"/>
    <col min="11002" max="11002" width="12.7109375" style="1" customWidth="1"/>
    <col min="11003" max="11003" width="3.7109375" style="1" customWidth="1"/>
    <col min="11004" max="11004" width="12.7109375" style="1" customWidth="1"/>
    <col min="11005" max="11005" width="13.7109375" style="1" customWidth="1"/>
    <col min="11006" max="11012" width="5.7109375" style="1" customWidth="1"/>
    <col min="11013" max="11013" width="11.5703125" style="1" bestFit="1" customWidth="1"/>
    <col min="11014" max="11255" width="5.7109375" style="1"/>
    <col min="11256" max="11256" width="65.7109375" style="1" customWidth="1"/>
    <col min="11257" max="11257" width="3.7109375" style="1" customWidth="1"/>
    <col min="11258" max="11258" width="12.7109375" style="1" customWidth="1"/>
    <col min="11259" max="11259" width="3.7109375" style="1" customWidth="1"/>
    <col min="11260" max="11260" width="12.7109375" style="1" customWidth="1"/>
    <col min="11261" max="11261" width="13.7109375" style="1" customWidth="1"/>
    <col min="11262" max="11268" width="5.7109375" style="1" customWidth="1"/>
    <col min="11269" max="11269" width="11.5703125" style="1" bestFit="1" customWidth="1"/>
    <col min="11270" max="11511" width="5.7109375" style="1"/>
    <col min="11512" max="11512" width="65.7109375" style="1" customWidth="1"/>
    <col min="11513" max="11513" width="3.7109375" style="1" customWidth="1"/>
    <col min="11514" max="11514" width="12.7109375" style="1" customWidth="1"/>
    <col min="11515" max="11515" width="3.7109375" style="1" customWidth="1"/>
    <col min="11516" max="11516" width="12.7109375" style="1" customWidth="1"/>
    <col min="11517" max="11517" width="13.7109375" style="1" customWidth="1"/>
    <col min="11518" max="11524" width="5.7109375" style="1" customWidth="1"/>
    <col min="11525" max="11525" width="11.5703125" style="1" bestFit="1" customWidth="1"/>
    <col min="11526" max="11767" width="5.7109375" style="1"/>
    <col min="11768" max="11768" width="65.7109375" style="1" customWidth="1"/>
    <col min="11769" max="11769" width="3.7109375" style="1" customWidth="1"/>
    <col min="11770" max="11770" width="12.7109375" style="1" customWidth="1"/>
    <col min="11771" max="11771" width="3.7109375" style="1" customWidth="1"/>
    <col min="11772" max="11772" width="12.7109375" style="1" customWidth="1"/>
    <col min="11773" max="11773" width="13.7109375" style="1" customWidth="1"/>
    <col min="11774" max="11780" width="5.7109375" style="1" customWidth="1"/>
    <col min="11781" max="11781" width="11.5703125" style="1" bestFit="1" customWidth="1"/>
    <col min="11782" max="12023" width="5.7109375" style="1"/>
    <col min="12024" max="12024" width="65.7109375" style="1" customWidth="1"/>
    <col min="12025" max="12025" width="3.7109375" style="1" customWidth="1"/>
    <col min="12026" max="12026" width="12.7109375" style="1" customWidth="1"/>
    <col min="12027" max="12027" width="3.7109375" style="1" customWidth="1"/>
    <col min="12028" max="12028" width="12.7109375" style="1" customWidth="1"/>
    <col min="12029" max="12029" width="13.7109375" style="1" customWidth="1"/>
    <col min="12030" max="12036" width="5.7109375" style="1" customWidth="1"/>
    <col min="12037" max="12037" width="11.5703125" style="1" bestFit="1" customWidth="1"/>
    <col min="12038" max="12279" width="5.7109375" style="1"/>
    <col min="12280" max="12280" width="65.7109375" style="1" customWidth="1"/>
    <col min="12281" max="12281" width="3.7109375" style="1" customWidth="1"/>
    <col min="12282" max="12282" width="12.7109375" style="1" customWidth="1"/>
    <col min="12283" max="12283" width="3.7109375" style="1" customWidth="1"/>
    <col min="12284" max="12284" width="12.7109375" style="1" customWidth="1"/>
    <col min="12285" max="12285" width="13.7109375" style="1" customWidth="1"/>
    <col min="12286" max="12292" width="5.7109375" style="1" customWidth="1"/>
    <col min="12293" max="12293" width="11.5703125" style="1" bestFit="1" customWidth="1"/>
    <col min="12294" max="12535" width="5.7109375" style="1"/>
    <col min="12536" max="12536" width="65.7109375" style="1" customWidth="1"/>
    <col min="12537" max="12537" width="3.7109375" style="1" customWidth="1"/>
    <col min="12538" max="12538" width="12.7109375" style="1" customWidth="1"/>
    <col min="12539" max="12539" width="3.7109375" style="1" customWidth="1"/>
    <col min="12540" max="12540" width="12.7109375" style="1" customWidth="1"/>
    <col min="12541" max="12541" width="13.7109375" style="1" customWidth="1"/>
    <col min="12542" max="12548" width="5.7109375" style="1" customWidth="1"/>
    <col min="12549" max="12549" width="11.5703125" style="1" bestFit="1" customWidth="1"/>
    <col min="12550" max="12791" width="5.7109375" style="1"/>
    <col min="12792" max="12792" width="65.7109375" style="1" customWidth="1"/>
    <col min="12793" max="12793" width="3.7109375" style="1" customWidth="1"/>
    <col min="12794" max="12794" width="12.7109375" style="1" customWidth="1"/>
    <col min="12795" max="12795" width="3.7109375" style="1" customWidth="1"/>
    <col min="12796" max="12796" width="12.7109375" style="1" customWidth="1"/>
    <col min="12797" max="12797" width="13.7109375" style="1" customWidth="1"/>
    <col min="12798" max="12804" width="5.7109375" style="1" customWidth="1"/>
    <col min="12805" max="12805" width="11.5703125" style="1" bestFit="1" customWidth="1"/>
    <col min="12806" max="13047" width="5.7109375" style="1"/>
    <col min="13048" max="13048" width="65.7109375" style="1" customWidth="1"/>
    <col min="13049" max="13049" width="3.7109375" style="1" customWidth="1"/>
    <col min="13050" max="13050" width="12.7109375" style="1" customWidth="1"/>
    <col min="13051" max="13051" width="3.7109375" style="1" customWidth="1"/>
    <col min="13052" max="13052" width="12.7109375" style="1" customWidth="1"/>
    <col min="13053" max="13053" width="13.7109375" style="1" customWidth="1"/>
    <col min="13054" max="13060" width="5.7109375" style="1" customWidth="1"/>
    <col min="13061" max="13061" width="11.5703125" style="1" bestFit="1" customWidth="1"/>
    <col min="13062" max="13303" width="5.7109375" style="1"/>
    <col min="13304" max="13304" width="65.7109375" style="1" customWidth="1"/>
    <col min="13305" max="13305" width="3.7109375" style="1" customWidth="1"/>
    <col min="13306" max="13306" width="12.7109375" style="1" customWidth="1"/>
    <col min="13307" max="13307" width="3.7109375" style="1" customWidth="1"/>
    <col min="13308" max="13308" width="12.7109375" style="1" customWidth="1"/>
    <col min="13309" max="13309" width="13.7109375" style="1" customWidth="1"/>
    <col min="13310" max="13316" width="5.7109375" style="1" customWidth="1"/>
    <col min="13317" max="13317" width="11.5703125" style="1" bestFit="1" customWidth="1"/>
    <col min="13318" max="13559" width="5.7109375" style="1"/>
    <col min="13560" max="13560" width="65.7109375" style="1" customWidth="1"/>
    <col min="13561" max="13561" width="3.7109375" style="1" customWidth="1"/>
    <col min="13562" max="13562" width="12.7109375" style="1" customWidth="1"/>
    <col min="13563" max="13563" width="3.7109375" style="1" customWidth="1"/>
    <col min="13564" max="13564" width="12.7109375" style="1" customWidth="1"/>
    <col min="13565" max="13565" width="13.7109375" style="1" customWidth="1"/>
    <col min="13566" max="13572" width="5.7109375" style="1" customWidth="1"/>
    <col min="13573" max="13573" width="11.5703125" style="1" bestFit="1" customWidth="1"/>
    <col min="13574" max="13815" width="5.7109375" style="1"/>
    <col min="13816" max="13816" width="65.7109375" style="1" customWidth="1"/>
    <col min="13817" max="13817" width="3.7109375" style="1" customWidth="1"/>
    <col min="13818" max="13818" width="12.7109375" style="1" customWidth="1"/>
    <col min="13819" max="13819" width="3.7109375" style="1" customWidth="1"/>
    <col min="13820" max="13820" width="12.7109375" style="1" customWidth="1"/>
    <col min="13821" max="13821" width="13.7109375" style="1" customWidth="1"/>
    <col min="13822" max="13828" width="5.7109375" style="1" customWidth="1"/>
    <col min="13829" max="13829" width="11.5703125" style="1" bestFit="1" customWidth="1"/>
    <col min="13830" max="14071" width="5.7109375" style="1"/>
    <col min="14072" max="14072" width="65.7109375" style="1" customWidth="1"/>
    <col min="14073" max="14073" width="3.7109375" style="1" customWidth="1"/>
    <col min="14074" max="14074" width="12.7109375" style="1" customWidth="1"/>
    <col min="14075" max="14075" width="3.7109375" style="1" customWidth="1"/>
    <col min="14076" max="14076" width="12.7109375" style="1" customWidth="1"/>
    <col min="14077" max="14077" width="13.7109375" style="1" customWidth="1"/>
    <col min="14078" max="14084" width="5.7109375" style="1" customWidth="1"/>
    <col min="14085" max="14085" width="11.5703125" style="1" bestFit="1" customWidth="1"/>
    <col min="14086" max="14327" width="5.7109375" style="1"/>
    <col min="14328" max="14328" width="65.7109375" style="1" customWidth="1"/>
    <col min="14329" max="14329" width="3.7109375" style="1" customWidth="1"/>
    <col min="14330" max="14330" width="12.7109375" style="1" customWidth="1"/>
    <col min="14331" max="14331" width="3.7109375" style="1" customWidth="1"/>
    <col min="14332" max="14332" width="12.7109375" style="1" customWidth="1"/>
    <col min="14333" max="14333" width="13.7109375" style="1" customWidth="1"/>
    <col min="14334" max="14340" width="5.7109375" style="1" customWidth="1"/>
    <col min="14341" max="14341" width="11.5703125" style="1" bestFit="1" customWidth="1"/>
    <col min="14342" max="14583" width="5.7109375" style="1"/>
    <col min="14584" max="14584" width="65.7109375" style="1" customWidth="1"/>
    <col min="14585" max="14585" width="3.7109375" style="1" customWidth="1"/>
    <col min="14586" max="14586" width="12.7109375" style="1" customWidth="1"/>
    <col min="14587" max="14587" width="3.7109375" style="1" customWidth="1"/>
    <col min="14588" max="14588" width="12.7109375" style="1" customWidth="1"/>
    <col min="14589" max="14589" width="13.7109375" style="1" customWidth="1"/>
    <col min="14590" max="14596" width="5.7109375" style="1" customWidth="1"/>
    <col min="14597" max="14597" width="11.5703125" style="1" bestFit="1" customWidth="1"/>
    <col min="14598" max="14839" width="5.7109375" style="1"/>
    <col min="14840" max="14840" width="65.7109375" style="1" customWidth="1"/>
    <col min="14841" max="14841" width="3.7109375" style="1" customWidth="1"/>
    <col min="14842" max="14842" width="12.7109375" style="1" customWidth="1"/>
    <col min="14843" max="14843" width="3.7109375" style="1" customWidth="1"/>
    <col min="14844" max="14844" width="12.7109375" style="1" customWidth="1"/>
    <col min="14845" max="14845" width="13.7109375" style="1" customWidth="1"/>
    <col min="14846" max="14852" width="5.7109375" style="1" customWidth="1"/>
    <col min="14853" max="14853" width="11.5703125" style="1" bestFit="1" customWidth="1"/>
    <col min="14854" max="15095" width="5.7109375" style="1"/>
    <col min="15096" max="15096" width="65.7109375" style="1" customWidth="1"/>
    <col min="15097" max="15097" width="3.7109375" style="1" customWidth="1"/>
    <col min="15098" max="15098" width="12.7109375" style="1" customWidth="1"/>
    <col min="15099" max="15099" width="3.7109375" style="1" customWidth="1"/>
    <col min="15100" max="15100" width="12.7109375" style="1" customWidth="1"/>
    <col min="15101" max="15101" width="13.7109375" style="1" customWidth="1"/>
    <col min="15102" max="15108" width="5.7109375" style="1" customWidth="1"/>
    <col min="15109" max="15109" width="11.5703125" style="1" bestFit="1" customWidth="1"/>
    <col min="15110" max="15351" width="5.7109375" style="1"/>
    <col min="15352" max="15352" width="65.7109375" style="1" customWidth="1"/>
    <col min="15353" max="15353" width="3.7109375" style="1" customWidth="1"/>
    <col min="15354" max="15354" width="12.7109375" style="1" customWidth="1"/>
    <col min="15355" max="15355" width="3.7109375" style="1" customWidth="1"/>
    <col min="15356" max="15356" width="12.7109375" style="1" customWidth="1"/>
    <col min="15357" max="15357" width="13.7109375" style="1" customWidth="1"/>
    <col min="15358" max="15364" width="5.7109375" style="1" customWidth="1"/>
    <col min="15365" max="15365" width="11.5703125" style="1" bestFit="1" customWidth="1"/>
    <col min="15366" max="15607" width="5.7109375" style="1"/>
    <col min="15608" max="15608" width="65.7109375" style="1" customWidth="1"/>
    <col min="15609" max="15609" width="3.7109375" style="1" customWidth="1"/>
    <col min="15610" max="15610" width="12.7109375" style="1" customWidth="1"/>
    <col min="15611" max="15611" width="3.7109375" style="1" customWidth="1"/>
    <col min="15612" max="15612" width="12.7109375" style="1" customWidth="1"/>
    <col min="15613" max="15613" width="13.7109375" style="1" customWidth="1"/>
    <col min="15614" max="15620" width="5.7109375" style="1" customWidth="1"/>
    <col min="15621" max="15621" width="11.5703125" style="1" bestFit="1" customWidth="1"/>
    <col min="15622" max="15863" width="5.7109375" style="1"/>
    <col min="15864" max="15864" width="65.7109375" style="1" customWidth="1"/>
    <col min="15865" max="15865" width="3.7109375" style="1" customWidth="1"/>
    <col min="15866" max="15866" width="12.7109375" style="1" customWidth="1"/>
    <col min="15867" max="15867" width="3.7109375" style="1" customWidth="1"/>
    <col min="15868" max="15868" width="12.7109375" style="1" customWidth="1"/>
    <col min="15869" max="15869" width="13.7109375" style="1" customWidth="1"/>
    <col min="15870" max="15876" width="5.7109375" style="1" customWidth="1"/>
    <col min="15877" max="15877" width="11.5703125" style="1" bestFit="1" customWidth="1"/>
    <col min="15878" max="16119" width="5.7109375" style="1"/>
    <col min="16120" max="16120" width="65.7109375" style="1" customWidth="1"/>
    <col min="16121" max="16121" width="3.7109375" style="1" customWidth="1"/>
    <col min="16122" max="16122" width="12.7109375" style="1" customWidth="1"/>
    <col min="16123" max="16123" width="3.7109375" style="1" customWidth="1"/>
    <col min="16124" max="16124" width="12.7109375" style="1" customWidth="1"/>
    <col min="16125" max="16125" width="13.7109375" style="1" customWidth="1"/>
    <col min="16126" max="16132" width="5.7109375" style="1" customWidth="1"/>
    <col min="16133" max="16133" width="11.5703125" style="1" bestFit="1" customWidth="1"/>
    <col min="16134" max="16384" width="5.7109375" style="1"/>
  </cols>
  <sheetData>
    <row r="1" spans="1:3" ht="15" customHeight="1">
      <c r="A1" s="58" t="s">
        <v>0</v>
      </c>
      <c r="B1" s="58"/>
      <c r="C1" s="58"/>
    </row>
    <row r="2" spans="1:3" ht="15" customHeight="1">
      <c r="A2" s="58" t="s">
        <v>1</v>
      </c>
      <c r="B2" s="58"/>
      <c r="C2" s="58"/>
    </row>
    <row r="3" spans="1:3" ht="15" customHeight="1">
      <c r="A3" s="2" t="s">
        <v>2</v>
      </c>
      <c r="B3" s="2"/>
      <c r="C3" s="2"/>
    </row>
    <row r="4" spans="1:3" ht="15" customHeight="1">
      <c r="A4" s="3" t="s">
        <v>3</v>
      </c>
      <c r="B4" s="3"/>
      <c r="C4" s="3"/>
    </row>
    <row r="5" spans="1:3" ht="15" customHeight="1">
      <c r="A5" s="4">
        <v>43404</v>
      </c>
      <c r="B5" s="5"/>
      <c r="C5" s="5"/>
    </row>
    <row r="6" spans="1:3" ht="15" customHeight="1">
      <c r="A6" s="59" t="s">
        <v>66</v>
      </c>
      <c r="B6" s="59"/>
      <c r="C6" s="59"/>
    </row>
    <row r="7" spans="1:3" ht="15" customHeight="1" thickBot="1">
      <c r="A7" s="6"/>
      <c r="B7" s="6"/>
      <c r="C7" s="6"/>
    </row>
    <row r="8" spans="1:3" ht="15" customHeight="1" thickTop="1">
      <c r="A8" s="7"/>
      <c r="B8" s="7"/>
      <c r="C8" s="7"/>
    </row>
    <row r="9" spans="1:3" ht="15" customHeight="1">
      <c r="A9" s="8" t="s">
        <v>4</v>
      </c>
      <c r="B9" s="9"/>
    </row>
    <row r="10" spans="1:3" ht="5.0999999999999996" customHeight="1">
      <c r="A10" s="11"/>
      <c r="B10" s="12"/>
      <c r="C10" s="12"/>
    </row>
    <row r="11" spans="1:3" ht="15" customHeight="1">
      <c r="A11" s="1" t="s">
        <v>5</v>
      </c>
      <c r="B11" s="13"/>
      <c r="C11" s="14"/>
    </row>
    <row r="12" spans="1:3" ht="15" customHeight="1">
      <c r="A12" s="15" t="s">
        <v>6</v>
      </c>
      <c r="B12" s="16"/>
      <c r="C12" s="17">
        <v>618047288.24006009</v>
      </c>
    </row>
    <row r="13" spans="1:3" ht="15" customHeight="1">
      <c r="A13" s="15" t="s">
        <v>7</v>
      </c>
      <c r="B13" s="16"/>
      <c r="C13" s="17">
        <v>69311766.810000002</v>
      </c>
    </row>
    <row r="14" spans="1:3" ht="15" customHeight="1">
      <c r="A14" s="15" t="s">
        <v>8</v>
      </c>
      <c r="B14" s="16"/>
      <c r="C14" s="17">
        <v>1728521605.4099998</v>
      </c>
    </row>
    <row r="15" spans="1:3" ht="15" customHeight="1">
      <c r="B15" s="16"/>
      <c r="C15" s="18">
        <f>SUM(C12:C14)</f>
        <v>2415880660.4600601</v>
      </c>
    </row>
    <row r="16" spans="1:3" ht="15" customHeight="1">
      <c r="A16" s="1" t="s">
        <v>9</v>
      </c>
      <c r="B16" s="16"/>
    </row>
    <row r="17" spans="1:3" ht="15" customHeight="1">
      <c r="A17" s="1" t="s">
        <v>10</v>
      </c>
      <c r="B17" s="16"/>
      <c r="C17" s="10">
        <v>3313900.42</v>
      </c>
    </row>
    <row r="18" spans="1:3" ht="15" customHeight="1">
      <c r="A18" s="1" t="s">
        <v>11</v>
      </c>
      <c r="B18" s="16"/>
      <c r="C18" s="10">
        <v>270288.57999998331</v>
      </c>
    </row>
    <row r="19" spans="1:3" ht="15" customHeight="1">
      <c r="A19" s="19" t="s">
        <v>12</v>
      </c>
      <c r="B19" s="16"/>
      <c r="C19" s="10">
        <v>31109164.656549994</v>
      </c>
    </row>
    <row r="20" spans="1:3" ht="15" customHeight="1">
      <c r="B20" s="16"/>
      <c r="C20" s="18">
        <f>SUM(C17:C19)</f>
        <v>34693353.656549975</v>
      </c>
    </row>
    <row r="21" spans="1:3" ht="15.75" customHeight="1">
      <c r="A21" s="1" t="s">
        <v>13</v>
      </c>
      <c r="B21" s="16"/>
      <c r="C21" s="17"/>
    </row>
    <row r="22" spans="1:3" ht="15" customHeight="1">
      <c r="A22" s="19" t="s">
        <v>14</v>
      </c>
      <c r="B22" s="16"/>
      <c r="C22" s="17">
        <v>31055850.120000001</v>
      </c>
    </row>
    <row r="23" spans="1:3" ht="15.75" customHeight="1" thickBot="1">
      <c r="A23" s="20" t="s">
        <v>15</v>
      </c>
      <c r="B23" s="21"/>
      <c r="C23" s="22">
        <f>+C15+C20+C22</f>
        <v>2481629864.2366099</v>
      </c>
    </row>
    <row r="24" spans="1:3" ht="15" customHeight="1" thickTop="1">
      <c r="B24" s="23"/>
      <c r="C24" s="1"/>
    </row>
    <row r="25" spans="1:3" ht="15" customHeight="1">
      <c r="A25" s="24" t="s">
        <v>16</v>
      </c>
      <c r="B25" s="23"/>
      <c r="C25" s="1"/>
    </row>
    <row r="26" spans="1:3" ht="4.5" customHeight="1">
      <c r="A26" s="11"/>
      <c r="B26" s="11"/>
      <c r="C26" s="11"/>
    </row>
    <row r="27" spans="1:3" ht="15" customHeight="1">
      <c r="A27" s="15" t="s">
        <v>17</v>
      </c>
      <c r="B27" s="21"/>
      <c r="C27" s="17">
        <v>1718197807.9900601</v>
      </c>
    </row>
    <row r="28" spans="1:3" ht="15" customHeight="1">
      <c r="A28" s="15" t="s">
        <v>18</v>
      </c>
      <c r="B28" s="25"/>
      <c r="C28" s="10">
        <v>193710147.05000001</v>
      </c>
    </row>
    <row r="29" spans="1:3" ht="15" customHeight="1">
      <c r="A29" s="15" t="s">
        <v>19</v>
      </c>
      <c r="B29" s="25"/>
      <c r="C29" s="10">
        <v>221004438.44</v>
      </c>
    </row>
    <row r="30" spans="1:3" ht="15" customHeight="1">
      <c r="A30" s="15" t="s">
        <v>20</v>
      </c>
      <c r="B30" s="25"/>
      <c r="C30" s="10">
        <v>18636905.41</v>
      </c>
    </row>
    <row r="31" spans="1:3" ht="15" customHeight="1">
      <c r="B31" s="25"/>
      <c r="C31" s="18">
        <f>SUM(C27:C30)</f>
        <v>2151549298.8900599</v>
      </c>
    </row>
    <row r="32" spans="1:3" ht="15" customHeight="1">
      <c r="A32" s="1" t="s">
        <v>21</v>
      </c>
      <c r="B32" s="25"/>
      <c r="C32" s="17"/>
    </row>
    <row r="33" spans="1:4" ht="15" customHeight="1">
      <c r="A33" s="1" t="s">
        <v>22</v>
      </c>
      <c r="B33" s="25"/>
      <c r="C33" s="10">
        <v>39531538.426550001</v>
      </c>
    </row>
    <row r="34" spans="1:4" ht="15" customHeight="1">
      <c r="A34" s="1" t="s">
        <v>23</v>
      </c>
      <c r="B34" s="25"/>
      <c r="C34" s="10">
        <v>6148137.0699999994</v>
      </c>
    </row>
    <row r="35" spans="1:4" ht="15" customHeight="1">
      <c r="A35" s="1" t="s">
        <v>24</v>
      </c>
      <c r="B35" s="25"/>
      <c r="C35" s="10">
        <v>9008472.3099999987</v>
      </c>
    </row>
    <row r="36" spans="1:4" ht="15" customHeight="1">
      <c r="B36" s="25"/>
      <c r="C36" s="18">
        <f>SUM(C33:C35)</f>
        <v>54688147.806549996</v>
      </c>
    </row>
    <row r="37" spans="1:4" ht="15" customHeight="1">
      <c r="A37" s="26" t="s">
        <v>25</v>
      </c>
      <c r="B37" s="25"/>
      <c r="C37" s="18">
        <f>+C31+C36</f>
        <v>2206237446.69661</v>
      </c>
    </row>
    <row r="38" spans="1:4" ht="3" customHeight="1">
      <c r="A38" s="27"/>
      <c r="B38" s="25"/>
      <c r="C38" s="17"/>
    </row>
    <row r="39" spans="1:4" ht="15" customHeight="1">
      <c r="A39" s="1" t="s">
        <v>26</v>
      </c>
      <c r="B39" s="25"/>
      <c r="C39" s="28">
        <v>583.45000004768372</v>
      </c>
    </row>
    <row r="40" spans="1:4" ht="9.9499999999999993" customHeight="1">
      <c r="B40" s="25"/>
    </row>
    <row r="41" spans="1:4" ht="15" customHeight="1">
      <c r="A41" s="1" t="s">
        <v>27</v>
      </c>
      <c r="B41" s="25"/>
    </row>
    <row r="42" spans="1:4" ht="15" customHeight="1">
      <c r="A42" s="1" t="s">
        <v>28</v>
      </c>
      <c r="B42" s="25"/>
      <c r="C42" s="29">
        <v>146949600</v>
      </c>
    </row>
    <row r="43" spans="1:4" ht="12.75" customHeight="1">
      <c r="A43" s="1" t="s">
        <v>29</v>
      </c>
      <c r="B43" s="25"/>
      <c r="C43" s="1"/>
    </row>
    <row r="44" spans="1:4" ht="12.75" customHeight="1">
      <c r="A44" s="1" t="s">
        <v>30</v>
      </c>
      <c r="B44" s="25"/>
      <c r="C44" s="29">
        <v>128442234.09</v>
      </c>
    </row>
    <row r="45" spans="1:4" ht="15" customHeight="1">
      <c r="A45" s="20" t="s">
        <v>31</v>
      </c>
      <c r="B45" s="25"/>
      <c r="C45" s="18">
        <f>SUM(C42:C44)</f>
        <v>275391834.09000003</v>
      </c>
    </row>
    <row r="46" spans="1:4" ht="15" customHeight="1" thickBot="1">
      <c r="A46" s="26" t="s">
        <v>32</v>
      </c>
      <c r="B46" s="21"/>
      <c r="C46" s="22">
        <f>+C37+C39+C45</f>
        <v>2481629864.2366104</v>
      </c>
    </row>
    <row r="47" spans="1:4" ht="15" customHeight="1" thickTop="1" thickBot="1">
      <c r="A47" s="6"/>
      <c r="B47" s="6"/>
      <c r="C47" s="6"/>
      <c r="D47" s="30"/>
    </row>
    <row r="48" spans="1:4" ht="15" customHeight="1" thickTop="1">
      <c r="A48" s="7"/>
      <c r="B48" s="7"/>
      <c r="C48" s="7"/>
      <c r="D48" s="30"/>
    </row>
    <row r="49" spans="1:4" ht="15" customHeight="1">
      <c r="A49" s="7"/>
      <c r="B49" s="7"/>
      <c r="C49" s="7"/>
      <c r="D49" s="30"/>
    </row>
    <row r="50" spans="1:4" ht="15" customHeight="1">
      <c r="A50" s="7"/>
      <c r="B50" s="7"/>
      <c r="C50" s="7"/>
      <c r="D50" s="30"/>
    </row>
    <row r="51" spans="1:4" ht="15" customHeight="1">
      <c r="A51" s="7"/>
      <c r="B51" s="7"/>
      <c r="C51" s="7"/>
      <c r="D51" s="30"/>
    </row>
    <row r="52" spans="1:4" ht="15" customHeight="1">
      <c r="A52" s="7"/>
      <c r="B52" s="7"/>
      <c r="C52" s="7"/>
      <c r="D52" s="30"/>
    </row>
    <row r="53" spans="1:4" ht="15" customHeight="1">
      <c r="A53" s="60" t="s">
        <v>33</v>
      </c>
      <c r="B53" s="60"/>
      <c r="C53" s="60"/>
      <c r="D53" s="30"/>
    </row>
    <row r="54" spans="1:4" ht="15" customHeight="1">
      <c r="A54" s="61" t="s">
        <v>34</v>
      </c>
      <c r="B54" s="61"/>
      <c r="C54" s="61"/>
      <c r="D54" s="30"/>
    </row>
    <row r="55" spans="1:4" ht="15" customHeight="1">
      <c r="C55" s="1"/>
      <c r="D55" s="30"/>
    </row>
    <row r="56" spans="1:4" ht="15" customHeight="1">
      <c r="C56" s="1"/>
      <c r="D56" s="30"/>
    </row>
    <row r="57" spans="1:4" ht="15" customHeight="1">
      <c r="C57" s="1"/>
      <c r="D57" s="30"/>
    </row>
    <row r="58" spans="1:4" ht="15" customHeight="1">
      <c r="C58" s="1"/>
      <c r="D58" s="30"/>
    </row>
    <row r="59" spans="1:4" ht="15" customHeight="1">
      <c r="C59" s="1"/>
      <c r="D59" s="30"/>
    </row>
    <row r="60" spans="1:4" ht="15" customHeight="1">
      <c r="C60" s="1"/>
      <c r="D60" s="30"/>
    </row>
    <row r="61" spans="1:4" ht="15" customHeight="1">
      <c r="C61" s="1"/>
      <c r="D61" s="30"/>
    </row>
    <row r="62" spans="1:4" ht="15" customHeight="1">
      <c r="C62" s="1"/>
      <c r="D62" s="30"/>
    </row>
    <row r="63" spans="1:4" ht="15" customHeight="1">
      <c r="C63" s="1"/>
      <c r="D63" s="30"/>
    </row>
    <row r="64" spans="1:4" ht="15" customHeight="1">
      <c r="C64" s="1"/>
      <c r="D64" s="30"/>
    </row>
    <row r="65" spans="1:4" ht="15" customHeight="1">
      <c r="C65" s="1"/>
      <c r="D65" s="30"/>
    </row>
    <row r="66" spans="1:4" ht="15" customHeight="1">
      <c r="C66" s="1"/>
      <c r="D66" s="30"/>
    </row>
    <row r="67" spans="1:4" ht="15" customHeight="1">
      <c r="A67" s="31"/>
      <c r="C67" s="1"/>
      <c r="D67" s="30"/>
    </row>
    <row r="68" spans="1:4" ht="15" customHeight="1">
      <c r="C68" s="1"/>
      <c r="D68" s="30"/>
    </row>
    <row r="69" spans="1:4" ht="15" customHeight="1">
      <c r="C69" s="1"/>
      <c r="D69" s="30"/>
    </row>
    <row r="70" spans="1:4" ht="15" customHeight="1">
      <c r="C70" s="1"/>
      <c r="D70" s="30"/>
    </row>
    <row r="71" spans="1:4" ht="15" customHeight="1">
      <c r="C71" s="1"/>
      <c r="D71" s="30"/>
    </row>
    <row r="72" spans="1:4" ht="15" customHeight="1">
      <c r="C72" s="1"/>
      <c r="D72" s="30"/>
    </row>
    <row r="73" spans="1:4" ht="15" customHeight="1">
      <c r="C73" s="32"/>
      <c r="D73" s="30"/>
    </row>
    <row r="74" spans="1:4" ht="15" customHeight="1">
      <c r="C74" s="32"/>
      <c r="D74" s="30"/>
    </row>
    <row r="75" spans="1:4" ht="15" customHeight="1">
      <c r="C75" s="32"/>
      <c r="D75" s="30"/>
    </row>
    <row r="76" spans="1:4" ht="15" customHeight="1">
      <c r="C76" s="32"/>
      <c r="D76" s="30"/>
    </row>
    <row r="77" spans="1:4" ht="15" customHeight="1">
      <c r="C77" s="32"/>
      <c r="D77" s="30"/>
    </row>
    <row r="78" spans="1:4" ht="15" customHeight="1">
      <c r="C78" s="32"/>
      <c r="D78" s="30"/>
    </row>
    <row r="79" spans="1:4" ht="15" customHeight="1">
      <c r="C79" s="32"/>
      <c r="D79" s="30"/>
    </row>
    <row r="80" spans="1:4" ht="15" customHeight="1">
      <c r="C80" s="32"/>
      <c r="D80" s="30"/>
    </row>
    <row r="81" spans="3:4" ht="15" customHeight="1">
      <c r="C81" s="32"/>
      <c r="D81" s="30"/>
    </row>
    <row r="82" spans="3:4" ht="15" customHeight="1">
      <c r="C82" s="32"/>
      <c r="D82" s="30"/>
    </row>
    <row r="83" spans="3:4" ht="15" customHeight="1">
      <c r="C83" s="32"/>
      <c r="D83" s="30"/>
    </row>
    <row r="84" spans="3:4" ht="15" customHeight="1">
      <c r="C84" s="32"/>
      <c r="D84" s="30"/>
    </row>
    <row r="85" spans="3:4" ht="15" customHeight="1">
      <c r="C85" s="32"/>
      <c r="D85" s="30"/>
    </row>
    <row r="86" spans="3:4" ht="15" customHeight="1">
      <c r="C86" s="32"/>
      <c r="D86" s="30"/>
    </row>
    <row r="87" spans="3:4" ht="15" customHeight="1">
      <c r="C87" s="32"/>
      <c r="D87" s="30"/>
    </row>
    <row r="88" spans="3:4" ht="15" customHeight="1">
      <c r="C88" s="32"/>
      <c r="D88" s="30"/>
    </row>
    <row r="89" spans="3:4" ht="15" customHeight="1">
      <c r="C89" s="32"/>
      <c r="D89" s="30"/>
    </row>
    <row r="90" spans="3:4" ht="15" customHeight="1">
      <c r="C90" s="32"/>
      <c r="D90" s="30"/>
    </row>
    <row r="91" spans="3:4" ht="15" customHeight="1">
      <c r="C91" s="32"/>
      <c r="D91" s="30"/>
    </row>
    <row r="92" spans="3:4" ht="15" customHeight="1">
      <c r="C92" s="32"/>
      <c r="D92" s="30"/>
    </row>
    <row r="93" spans="3:4" ht="15" customHeight="1">
      <c r="C93" s="32"/>
      <c r="D93" s="30"/>
    </row>
    <row r="94" spans="3:4" ht="15" customHeight="1">
      <c r="C94" s="32"/>
      <c r="D94" s="30"/>
    </row>
    <row r="95" spans="3:4" ht="15" customHeight="1">
      <c r="C95" s="32"/>
      <c r="D95" s="30"/>
    </row>
    <row r="96" spans="3:4" ht="15" customHeight="1">
      <c r="C96" s="32"/>
      <c r="D96" s="30"/>
    </row>
    <row r="97" spans="3:4" ht="15" customHeight="1">
      <c r="C97" s="32"/>
      <c r="D97" s="30"/>
    </row>
    <row r="98" spans="3:4" ht="15" customHeight="1">
      <c r="C98" s="32"/>
      <c r="D98" s="30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C64"/>
  <sheetViews>
    <sheetView showGridLines="0" topLeftCell="A37" zoomScale="110" zoomScaleNormal="110" workbookViewId="0">
      <selection activeCell="E37" sqref="E1:E1048576"/>
    </sheetView>
  </sheetViews>
  <sheetFormatPr baseColWidth="10" defaultColWidth="9.140625" defaultRowHeight="15"/>
  <cols>
    <col min="1" max="1" width="65" style="33" customWidth="1"/>
    <col min="2" max="2" width="4.7109375" style="33" customWidth="1"/>
    <col min="3" max="3" width="16" style="33" customWidth="1"/>
    <col min="4" max="250" width="9.140625" style="33"/>
    <col min="251" max="251" width="59.42578125" style="33" customWidth="1"/>
    <col min="252" max="252" width="4.7109375" style="33" customWidth="1"/>
    <col min="253" max="253" width="12.7109375" style="33" customWidth="1"/>
    <col min="254" max="254" width="4.7109375" style="33" customWidth="1"/>
    <col min="255" max="255" width="12.7109375" style="33" customWidth="1"/>
    <col min="256" max="506" width="9.140625" style="33"/>
    <col min="507" max="507" width="59.42578125" style="33" customWidth="1"/>
    <col min="508" max="508" width="4.7109375" style="33" customWidth="1"/>
    <col min="509" max="509" width="12.7109375" style="33" customWidth="1"/>
    <col min="510" max="510" width="4.7109375" style="33" customWidth="1"/>
    <col min="511" max="511" width="12.7109375" style="33" customWidth="1"/>
    <col min="512" max="762" width="9.140625" style="33"/>
    <col min="763" max="763" width="59.42578125" style="33" customWidth="1"/>
    <col min="764" max="764" width="4.7109375" style="33" customWidth="1"/>
    <col min="765" max="765" width="12.7109375" style="33" customWidth="1"/>
    <col min="766" max="766" width="4.7109375" style="33" customWidth="1"/>
    <col min="767" max="767" width="12.7109375" style="33" customWidth="1"/>
    <col min="768" max="1018" width="9.140625" style="33"/>
    <col min="1019" max="1019" width="59.42578125" style="33" customWidth="1"/>
    <col min="1020" max="1020" width="4.7109375" style="33" customWidth="1"/>
    <col min="1021" max="1021" width="12.7109375" style="33" customWidth="1"/>
    <col min="1022" max="1022" width="4.7109375" style="33" customWidth="1"/>
    <col min="1023" max="1023" width="12.7109375" style="33" customWidth="1"/>
    <col min="1024" max="1274" width="9.140625" style="33"/>
    <col min="1275" max="1275" width="59.42578125" style="33" customWidth="1"/>
    <col min="1276" max="1276" width="4.7109375" style="33" customWidth="1"/>
    <col min="1277" max="1277" width="12.7109375" style="33" customWidth="1"/>
    <col min="1278" max="1278" width="4.7109375" style="33" customWidth="1"/>
    <col min="1279" max="1279" width="12.7109375" style="33" customWidth="1"/>
    <col min="1280" max="1530" width="9.140625" style="33"/>
    <col min="1531" max="1531" width="59.42578125" style="33" customWidth="1"/>
    <col min="1532" max="1532" width="4.7109375" style="33" customWidth="1"/>
    <col min="1533" max="1533" width="12.7109375" style="33" customWidth="1"/>
    <col min="1534" max="1534" width="4.7109375" style="33" customWidth="1"/>
    <col min="1535" max="1535" width="12.7109375" style="33" customWidth="1"/>
    <col min="1536" max="1786" width="9.140625" style="33"/>
    <col min="1787" max="1787" width="59.42578125" style="33" customWidth="1"/>
    <col min="1788" max="1788" width="4.7109375" style="33" customWidth="1"/>
    <col min="1789" max="1789" width="12.7109375" style="33" customWidth="1"/>
    <col min="1790" max="1790" width="4.7109375" style="33" customWidth="1"/>
    <col min="1791" max="1791" width="12.7109375" style="33" customWidth="1"/>
    <col min="1792" max="2042" width="9.140625" style="33"/>
    <col min="2043" max="2043" width="59.42578125" style="33" customWidth="1"/>
    <col min="2044" max="2044" width="4.7109375" style="33" customWidth="1"/>
    <col min="2045" max="2045" width="12.7109375" style="33" customWidth="1"/>
    <col min="2046" max="2046" width="4.7109375" style="33" customWidth="1"/>
    <col min="2047" max="2047" width="12.7109375" style="33" customWidth="1"/>
    <col min="2048" max="2298" width="9.140625" style="33"/>
    <col min="2299" max="2299" width="59.42578125" style="33" customWidth="1"/>
    <col min="2300" max="2300" width="4.7109375" style="33" customWidth="1"/>
    <col min="2301" max="2301" width="12.7109375" style="33" customWidth="1"/>
    <col min="2302" max="2302" width="4.7109375" style="33" customWidth="1"/>
    <col min="2303" max="2303" width="12.7109375" style="33" customWidth="1"/>
    <col min="2304" max="2554" width="9.140625" style="33"/>
    <col min="2555" max="2555" width="59.42578125" style="33" customWidth="1"/>
    <col min="2556" max="2556" width="4.7109375" style="33" customWidth="1"/>
    <col min="2557" max="2557" width="12.7109375" style="33" customWidth="1"/>
    <col min="2558" max="2558" width="4.7109375" style="33" customWidth="1"/>
    <col min="2559" max="2559" width="12.7109375" style="33" customWidth="1"/>
    <col min="2560" max="2810" width="9.140625" style="33"/>
    <col min="2811" max="2811" width="59.42578125" style="33" customWidth="1"/>
    <col min="2812" max="2812" width="4.7109375" style="33" customWidth="1"/>
    <col min="2813" max="2813" width="12.7109375" style="33" customWidth="1"/>
    <col min="2814" max="2814" width="4.7109375" style="33" customWidth="1"/>
    <col min="2815" max="2815" width="12.7109375" style="33" customWidth="1"/>
    <col min="2816" max="3066" width="9.140625" style="33"/>
    <col min="3067" max="3067" width="59.42578125" style="33" customWidth="1"/>
    <col min="3068" max="3068" width="4.7109375" style="33" customWidth="1"/>
    <col min="3069" max="3069" width="12.7109375" style="33" customWidth="1"/>
    <col min="3070" max="3070" width="4.7109375" style="33" customWidth="1"/>
    <col min="3071" max="3071" width="12.7109375" style="33" customWidth="1"/>
    <col min="3072" max="3322" width="9.140625" style="33"/>
    <col min="3323" max="3323" width="59.42578125" style="33" customWidth="1"/>
    <col min="3324" max="3324" width="4.7109375" style="33" customWidth="1"/>
    <col min="3325" max="3325" width="12.7109375" style="33" customWidth="1"/>
    <col min="3326" max="3326" width="4.7109375" style="33" customWidth="1"/>
    <col min="3327" max="3327" width="12.7109375" style="33" customWidth="1"/>
    <col min="3328" max="3578" width="9.140625" style="33"/>
    <col min="3579" max="3579" width="59.42578125" style="33" customWidth="1"/>
    <col min="3580" max="3580" width="4.7109375" style="33" customWidth="1"/>
    <col min="3581" max="3581" width="12.7109375" style="33" customWidth="1"/>
    <col min="3582" max="3582" width="4.7109375" style="33" customWidth="1"/>
    <col min="3583" max="3583" width="12.7109375" style="33" customWidth="1"/>
    <col min="3584" max="3834" width="9.140625" style="33"/>
    <col min="3835" max="3835" width="59.42578125" style="33" customWidth="1"/>
    <col min="3836" max="3836" width="4.7109375" style="33" customWidth="1"/>
    <col min="3837" max="3837" width="12.7109375" style="33" customWidth="1"/>
    <col min="3838" max="3838" width="4.7109375" style="33" customWidth="1"/>
    <col min="3839" max="3839" width="12.7109375" style="33" customWidth="1"/>
    <col min="3840" max="4090" width="9.140625" style="33"/>
    <col min="4091" max="4091" width="59.42578125" style="33" customWidth="1"/>
    <col min="4092" max="4092" width="4.7109375" style="33" customWidth="1"/>
    <col min="4093" max="4093" width="12.7109375" style="33" customWidth="1"/>
    <col min="4094" max="4094" width="4.7109375" style="33" customWidth="1"/>
    <col min="4095" max="4095" width="12.7109375" style="33" customWidth="1"/>
    <col min="4096" max="4346" width="9.140625" style="33"/>
    <col min="4347" max="4347" width="59.42578125" style="33" customWidth="1"/>
    <col min="4348" max="4348" width="4.7109375" style="33" customWidth="1"/>
    <col min="4349" max="4349" width="12.7109375" style="33" customWidth="1"/>
    <col min="4350" max="4350" width="4.7109375" style="33" customWidth="1"/>
    <col min="4351" max="4351" width="12.7109375" style="33" customWidth="1"/>
    <col min="4352" max="4602" width="9.140625" style="33"/>
    <col min="4603" max="4603" width="59.42578125" style="33" customWidth="1"/>
    <col min="4604" max="4604" width="4.7109375" style="33" customWidth="1"/>
    <col min="4605" max="4605" width="12.7109375" style="33" customWidth="1"/>
    <col min="4606" max="4606" width="4.7109375" style="33" customWidth="1"/>
    <col min="4607" max="4607" width="12.7109375" style="33" customWidth="1"/>
    <col min="4608" max="4858" width="9.140625" style="33"/>
    <col min="4859" max="4859" width="59.42578125" style="33" customWidth="1"/>
    <col min="4860" max="4860" width="4.7109375" style="33" customWidth="1"/>
    <col min="4861" max="4861" width="12.7109375" style="33" customWidth="1"/>
    <col min="4862" max="4862" width="4.7109375" style="33" customWidth="1"/>
    <col min="4863" max="4863" width="12.7109375" style="33" customWidth="1"/>
    <col min="4864" max="5114" width="9.140625" style="33"/>
    <col min="5115" max="5115" width="59.42578125" style="33" customWidth="1"/>
    <col min="5116" max="5116" width="4.7109375" style="33" customWidth="1"/>
    <col min="5117" max="5117" width="12.7109375" style="33" customWidth="1"/>
    <col min="5118" max="5118" width="4.7109375" style="33" customWidth="1"/>
    <col min="5119" max="5119" width="12.7109375" style="33" customWidth="1"/>
    <col min="5120" max="5370" width="9.140625" style="33"/>
    <col min="5371" max="5371" width="59.42578125" style="33" customWidth="1"/>
    <col min="5372" max="5372" width="4.7109375" style="33" customWidth="1"/>
    <col min="5373" max="5373" width="12.7109375" style="33" customWidth="1"/>
    <col min="5374" max="5374" width="4.7109375" style="33" customWidth="1"/>
    <col min="5375" max="5375" width="12.7109375" style="33" customWidth="1"/>
    <col min="5376" max="5626" width="9.140625" style="33"/>
    <col min="5627" max="5627" width="59.42578125" style="33" customWidth="1"/>
    <col min="5628" max="5628" width="4.7109375" style="33" customWidth="1"/>
    <col min="5629" max="5629" width="12.7109375" style="33" customWidth="1"/>
    <col min="5630" max="5630" width="4.7109375" style="33" customWidth="1"/>
    <col min="5631" max="5631" width="12.7109375" style="33" customWidth="1"/>
    <col min="5632" max="5882" width="9.140625" style="33"/>
    <col min="5883" max="5883" width="59.42578125" style="33" customWidth="1"/>
    <col min="5884" max="5884" width="4.7109375" style="33" customWidth="1"/>
    <col min="5885" max="5885" width="12.7109375" style="33" customWidth="1"/>
    <col min="5886" max="5886" width="4.7109375" style="33" customWidth="1"/>
    <col min="5887" max="5887" width="12.7109375" style="33" customWidth="1"/>
    <col min="5888" max="6138" width="9.140625" style="33"/>
    <col min="6139" max="6139" width="59.42578125" style="33" customWidth="1"/>
    <col min="6140" max="6140" width="4.7109375" style="33" customWidth="1"/>
    <col min="6141" max="6141" width="12.7109375" style="33" customWidth="1"/>
    <col min="6142" max="6142" width="4.7109375" style="33" customWidth="1"/>
    <col min="6143" max="6143" width="12.7109375" style="33" customWidth="1"/>
    <col min="6144" max="6394" width="9.140625" style="33"/>
    <col min="6395" max="6395" width="59.42578125" style="33" customWidth="1"/>
    <col min="6396" max="6396" width="4.7109375" style="33" customWidth="1"/>
    <col min="6397" max="6397" width="12.7109375" style="33" customWidth="1"/>
    <col min="6398" max="6398" width="4.7109375" style="33" customWidth="1"/>
    <col min="6399" max="6399" width="12.7109375" style="33" customWidth="1"/>
    <col min="6400" max="6650" width="9.140625" style="33"/>
    <col min="6651" max="6651" width="59.42578125" style="33" customWidth="1"/>
    <col min="6652" max="6652" width="4.7109375" style="33" customWidth="1"/>
    <col min="6653" max="6653" width="12.7109375" style="33" customWidth="1"/>
    <col min="6654" max="6654" width="4.7109375" style="33" customWidth="1"/>
    <col min="6655" max="6655" width="12.7109375" style="33" customWidth="1"/>
    <col min="6656" max="6906" width="9.140625" style="33"/>
    <col min="6907" max="6907" width="59.42578125" style="33" customWidth="1"/>
    <col min="6908" max="6908" width="4.7109375" style="33" customWidth="1"/>
    <col min="6909" max="6909" width="12.7109375" style="33" customWidth="1"/>
    <col min="6910" max="6910" width="4.7109375" style="33" customWidth="1"/>
    <col min="6911" max="6911" width="12.7109375" style="33" customWidth="1"/>
    <col min="6912" max="7162" width="9.140625" style="33"/>
    <col min="7163" max="7163" width="59.42578125" style="33" customWidth="1"/>
    <col min="7164" max="7164" width="4.7109375" style="33" customWidth="1"/>
    <col min="7165" max="7165" width="12.7109375" style="33" customWidth="1"/>
    <col min="7166" max="7166" width="4.7109375" style="33" customWidth="1"/>
    <col min="7167" max="7167" width="12.7109375" style="33" customWidth="1"/>
    <col min="7168" max="7418" width="9.140625" style="33"/>
    <col min="7419" max="7419" width="59.42578125" style="33" customWidth="1"/>
    <col min="7420" max="7420" width="4.7109375" style="33" customWidth="1"/>
    <col min="7421" max="7421" width="12.7109375" style="33" customWidth="1"/>
    <col min="7422" max="7422" width="4.7109375" style="33" customWidth="1"/>
    <col min="7423" max="7423" width="12.7109375" style="33" customWidth="1"/>
    <col min="7424" max="7674" width="9.140625" style="33"/>
    <col min="7675" max="7675" width="59.42578125" style="33" customWidth="1"/>
    <col min="7676" max="7676" width="4.7109375" style="33" customWidth="1"/>
    <col min="7677" max="7677" width="12.7109375" style="33" customWidth="1"/>
    <col min="7678" max="7678" width="4.7109375" style="33" customWidth="1"/>
    <col min="7679" max="7679" width="12.7109375" style="33" customWidth="1"/>
    <col min="7680" max="7930" width="9.140625" style="33"/>
    <col min="7931" max="7931" width="59.42578125" style="33" customWidth="1"/>
    <col min="7932" max="7932" width="4.7109375" style="33" customWidth="1"/>
    <col min="7933" max="7933" width="12.7109375" style="33" customWidth="1"/>
    <col min="7934" max="7934" width="4.7109375" style="33" customWidth="1"/>
    <col min="7935" max="7935" width="12.7109375" style="33" customWidth="1"/>
    <col min="7936" max="8186" width="9.140625" style="33"/>
    <col min="8187" max="8187" width="59.42578125" style="33" customWidth="1"/>
    <col min="8188" max="8188" width="4.7109375" style="33" customWidth="1"/>
    <col min="8189" max="8189" width="12.7109375" style="33" customWidth="1"/>
    <col min="8190" max="8190" width="4.7109375" style="33" customWidth="1"/>
    <col min="8191" max="8191" width="12.7109375" style="33" customWidth="1"/>
    <col min="8192" max="8442" width="9.140625" style="33"/>
    <col min="8443" max="8443" width="59.42578125" style="33" customWidth="1"/>
    <col min="8444" max="8444" width="4.7109375" style="33" customWidth="1"/>
    <col min="8445" max="8445" width="12.7109375" style="33" customWidth="1"/>
    <col min="8446" max="8446" width="4.7109375" style="33" customWidth="1"/>
    <col min="8447" max="8447" width="12.7109375" style="33" customWidth="1"/>
    <col min="8448" max="8698" width="9.140625" style="33"/>
    <col min="8699" max="8699" width="59.42578125" style="33" customWidth="1"/>
    <col min="8700" max="8700" width="4.7109375" style="33" customWidth="1"/>
    <col min="8701" max="8701" width="12.7109375" style="33" customWidth="1"/>
    <col min="8702" max="8702" width="4.7109375" style="33" customWidth="1"/>
    <col min="8703" max="8703" width="12.7109375" style="33" customWidth="1"/>
    <col min="8704" max="8954" width="9.140625" style="33"/>
    <col min="8955" max="8955" width="59.42578125" style="33" customWidth="1"/>
    <col min="8956" max="8956" width="4.7109375" style="33" customWidth="1"/>
    <col min="8957" max="8957" width="12.7109375" style="33" customWidth="1"/>
    <col min="8958" max="8958" width="4.7109375" style="33" customWidth="1"/>
    <col min="8959" max="8959" width="12.7109375" style="33" customWidth="1"/>
    <col min="8960" max="9210" width="9.140625" style="33"/>
    <col min="9211" max="9211" width="59.42578125" style="33" customWidth="1"/>
    <col min="9212" max="9212" width="4.7109375" style="33" customWidth="1"/>
    <col min="9213" max="9213" width="12.7109375" style="33" customWidth="1"/>
    <col min="9214" max="9214" width="4.7109375" style="33" customWidth="1"/>
    <col min="9215" max="9215" width="12.7109375" style="33" customWidth="1"/>
    <col min="9216" max="9466" width="9.140625" style="33"/>
    <col min="9467" max="9467" width="59.42578125" style="33" customWidth="1"/>
    <col min="9468" max="9468" width="4.7109375" style="33" customWidth="1"/>
    <col min="9469" max="9469" width="12.7109375" style="33" customWidth="1"/>
    <col min="9470" max="9470" width="4.7109375" style="33" customWidth="1"/>
    <col min="9471" max="9471" width="12.7109375" style="33" customWidth="1"/>
    <col min="9472" max="9722" width="9.140625" style="33"/>
    <col min="9723" max="9723" width="59.42578125" style="33" customWidth="1"/>
    <col min="9724" max="9724" width="4.7109375" style="33" customWidth="1"/>
    <col min="9725" max="9725" width="12.7109375" style="33" customWidth="1"/>
    <col min="9726" max="9726" width="4.7109375" style="33" customWidth="1"/>
    <col min="9727" max="9727" width="12.7109375" style="33" customWidth="1"/>
    <col min="9728" max="9978" width="9.140625" style="33"/>
    <col min="9979" max="9979" width="59.42578125" style="33" customWidth="1"/>
    <col min="9980" max="9980" width="4.7109375" style="33" customWidth="1"/>
    <col min="9981" max="9981" width="12.7109375" style="33" customWidth="1"/>
    <col min="9982" max="9982" width="4.7109375" style="33" customWidth="1"/>
    <col min="9983" max="9983" width="12.7109375" style="33" customWidth="1"/>
    <col min="9984" max="10234" width="9.140625" style="33"/>
    <col min="10235" max="10235" width="59.42578125" style="33" customWidth="1"/>
    <col min="10236" max="10236" width="4.7109375" style="33" customWidth="1"/>
    <col min="10237" max="10237" width="12.7109375" style="33" customWidth="1"/>
    <col min="10238" max="10238" width="4.7109375" style="33" customWidth="1"/>
    <col min="10239" max="10239" width="12.7109375" style="33" customWidth="1"/>
    <col min="10240" max="10490" width="9.140625" style="33"/>
    <col min="10491" max="10491" width="59.42578125" style="33" customWidth="1"/>
    <col min="10492" max="10492" width="4.7109375" style="33" customWidth="1"/>
    <col min="10493" max="10493" width="12.7109375" style="33" customWidth="1"/>
    <col min="10494" max="10494" width="4.7109375" style="33" customWidth="1"/>
    <col min="10495" max="10495" width="12.7109375" style="33" customWidth="1"/>
    <col min="10496" max="10746" width="9.140625" style="33"/>
    <col min="10747" max="10747" width="59.42578125" style="33" customWidth="1"/>
    <col min="10748" max="10748" width="4.7109375" style="33" customWidth="1"/>
    <col min="10749" max="10749" width="12.7109375" style="33" customWidth="1"/>
    <col min="10750" max="10750" width="4.7109375" style="33" customWidth="1"/>
    <col min="10751" max="10751" width="12.7109375" style="33" customWidth="1"/>
    <col min="10752" max="11002" width="9.140625" style="33"/>
    <col min="11003" max="11003" width="59.42578125" style="33" customWidth="1"/>
    <col min="11004" max="11004" width="4.7109375" style="33" customWidth="1"/>
    <col min="11005" max="11005" width="12.7109375" style="33" customWidth="1"/>
    <col min="11006" max="11006" width="4.7109375" style="33" customWidth="1"/>
    <col min="11007" max="11007" width="12.7109375" style="33" customWidth="1"/>
    <col min="11008" max="11258" width="9.140625" style="33"/>
    <col min="11259" max="11259" width="59.42578125" style="33" customWidth="1"/>
    <col min="11260" max="11260" width="4.7109375" style="33" customWidth="1"/>
    <col min="11261" max="11261" width="12.7109375" style="33" customWidth="1"/>
    <col min="11262" max="11262" width="4.7109375" style="33" customWidth="1"/>
    <col min="11263" max="11263" width="12.7109375" style="33" customWidth="1"/>
    <col min="11264" max="11514" width="9.140625" style="33"/>
    <col min="11515" max="11515" width="59.42578125" style="33" customWidth="1"/>
    <col min="11516" max="11516" width="4.7109375" style="33" customWidth="1"/>
    <col min="11517" max="11517" width="12.7109375" style="33" customWidth="1"/>
    <col min="11518" max="11518" width="4.7109375" style="33" customWidth="1"/>
    <col min="11519" max="11519" width="12.7109375" style="33" customWidth="1"/>
    <col min="11520" max="11770" width="9.140625" style="33"/>
    <col min="11771" max="11771" width="59.42578125" style="33" customWidth="1"/>
    <col min="11772" max="11772" width="4.7109375" style="33" customWidth="1"/>
    <col min="11773" max="11773" width="12.7109375" style="33" customWidth="1"/>
    <col min="11774" max="11774" width="4.7109375" style="33" customWidth="1"/>
    <col min="11775" max="11775" width="12.7109375" style="33" customWidth="1"/>
    <col min="11776" max="12026" width="9.140625" style="33"/>
    <col min="12027" max="12027" width="59.42578125" style="33" customWidth="1"/>
    <col min="12028" max="12028" width="4.7109375" style="33" customWidth="1"/>
    <col min="12029" max="12029" width="12.7109375" style="33" customWidth="1"/>
    <col min="12030" max="12030" width="4.7109375" style="33" customWidth="1"/>
    <col min="12031" max="12031" width="12.7109375" style="33" customWidth="1"/>
    <col min="12032" max="12282" width="9.140625" style="33"/>
    <col min="12283" max="12283" width="59.42578125" style="33" customWidth="1"/>
    <col min="12284" max="12284" width="4.7109375" style="33" customWidth="1"/>
    <col min="12285" max="12285" width="12.7109375" style="33" customWidth="1"/>
    <col min="12286" max="12286" width="4.7109375" style="33" customWidth="1"/>
    <col min="12287" max="12287" width="12.7109375" style="33" customWidth="1"/>
    <col min="12288" max="12538" width="9.140625" style="33"/>
    <col min="12539" max="12539" width="59.42578125" style="33" customWidth="1"/>
    <col min="12540" max="12540" width="4.7109375" style="33" customWidth="1"/>
    <col min="12541" max="12541" width="12.7109375" style="33" customWidth="1"/>
    <col min="12542" max="12542" width="4.7109375" style="33" customWidth="1"/>
    <col min="12543" max="12543" width="12.7109375" style="33" customWidth="1"/>
    <col min="12544" max="12794" width="9.140625" style="33"/>
    <col min="12795" max="12795" width="59.42578125" style="33" customWidth="1"/>
    <col min="12796" max="12796" width="4.7109375" style="33" customWidth="1"/>
    <col min="12797" max="12797" width="12.7109375" style="33" customWidth="1"/>
    <col min="12798" max="12798" width="4.7109375" style="33" customWidth="1"/>
    <col min="12799" max="12799" width="12.7109375" style="33" customWidth="1"/>
    <col min="12800" max="13050" width="9.140625" style="33"/>
    <col min="13051" max="13051" width="59.42578125" style="33" customWidth="1"/>
    <col min="13052" max="13052" width="4.7109375" style="33" customWidth="1"/>
    <col min="13053" max="13053" width="12.7109375" style="33" customWidth="1"/>
    <col min="13054" max="13054" width="4.7109375" style="33" customWidth="1"/>
    <col min="13055" max="13055" width="12.7109375" style="33" customWidth="1"/>
    <col min="13056" max="13306" width="9.140625" style="33"/>
    <col min="13307" max="13307" width="59.42578125" style="33" customWidth="1"/>
    <col min="13308" max="13308" width="4.7109375" style="33" customWidth="1"/>
    <col min="13309" max="13309" width="12.7109375" style="33" customWidth="1"/>
    <col min="13310" max="13310" width="4.7109375" style="33" customWidth="1"/>
    <col min="13311" max="13311" width="12.7109375" style="33" customWidth="1"/>
    <col min="13312" max="13562" width="9.140625" style="33"/>
    <col min="13563" max="13563" width="59.42578125" style="33" customWidth="1"/>
    <col min="13564" max="13564" width="4.7109375" style="33" customWidth="1"/>
    <col min="13565" max="13565" width="12.7109375" style="33" customWidth="1"/>
    <col min="13566" max="13566" width="4.7109375" style="33" customWidth="1"/>
    <col min="13567" max="13567" width="12.7109375" style="33" customWidth="1"/>
    <col min="13568" max="13818" width="9.140625" style="33"/>
    <col min="13819" max="13819" width="59.42578125" style="33" customWidth="1"/>
    <col min="13820" max="13820" width="4.7109375" style="33" customWidth="1"/>
    <col min="13821" max="13821" width="12.7109375" style="33" customWidth="1"/>
    <col min="13822" max="13822" width="4.7109375" style="33" customWidth="1"/>
    <col min="13823" max="13823" width="12.7109375" style="33" customWidth="1"/>
    <col min="13824" max="14074" width="9.140625" style="33"/>
    <col min="14075" max="14075" width="59.42578125" style="33" customWidth="1"/>
    <col min="14076" max="14076" width="4.7109375" style="33" customWidth="1"/>
    <col min="14077" max="14077" width="12.7109375" style="33" customWidth="1"/>
    <col min="14078" max="14078" width="4.7109375" style="33" customWidth="1"/>
    <col min="14079" max="14079" width="12.7109375" style="33" customWidth="1"/>
    <col min="14080" max="14330" width="9.140625" style="33"/>
    <col min="14331" max="14331" width="59.42578125" style="33" customWidth="1"/>
    <col min="14332" max="14332" width="4.7109375" style="33" customWidth="1"/>
    <col min="14333" max="14333" width="12.7109375" style="33" customWidth="1"/>
    <col min="14334" max="14334" width="4.7109375" style="33" customWidth="1"/>
    <col min="14335" max="14335" width="12.7109375" style="33" customWidth="1"/>
    <col min="14336" max="14586" width="9.140625" style="33"/>
    <col min="14587" max="14587" width="59.42578125" style="33" customWidth="1"/>
    <col min="14588" max="14588" width="4.7109375" style="33" customWidth="1"/>
    <col min="14589" max="14589" width="12.7109375" style="33" customWidth="1"/>
    <col min="14590" max="14590" width="4.7109375" style="33" customWidth="1"/>
    <col min="14591" max="14591" width="12.7109375" style="33" customWidth="1"/>
    <col min="14592" max="14842" width="9.140625" style="33"/>
    <col min="14843" max="14843" width="59.42578125" style="33" customWidth="1"/>
    <col min="14844" max="14844" width="4.7109375" style="33" customWidth="1"/>
    <col min="14845" max="14845" width="12.7109375" style="33" customWidth="1"/>
    <col min="14846" max="14846" width="4.7109375" style="33" customWidth="1"/>
    <col min="14847" max="14847" width="12.7109375" style="33" customWidth="1"/>
    <col min="14848" max="15098" width="9.140625" style="33"/>
    <col min="15099" max="15099" width="59.42578125" style="33" customWidth="1"/>
    <col min="15100" max="15100" width="4.7109375" style="33" customWidth="1"/>
    <col min="15101" max="15101" width="12.7109375" style="33" customWidth="1"/>
    <col min="15102" max="15102" width="4.7109375" style="33" customWidth="1"/>
    <col min="15103" max="15103" width="12.7109375" style="33" customWidth="1"/>
    <col min="15104" max="15354" width="9.140625" style="33"/>
    <col min="15355" max="15355" width="59.42578125" style="33" customWidth="1"/>
    <col min="15356" max="15356" width="4.7109375" style="33" customWidth="1"/>
    <col min="15357" max="15357" width="12.7109375" style="33" customWidth="1"/>
    <col min="15358" max="15358" width="4.7109375" style="33" customWidth="1"/>
    <col min="15359" max="15359" width="12.7109375" style="33" customWidth="1"/>
    <col min="15360" max="15610" width="9.140625" style="33"/>
    <col min="15611" max="15611" width="59.42578125" style="33" customWidth="1"/>
    <col min="15612" max="15612" width="4.7109375" style="33" customWidth="1"/>
    <col min="15613" max="15613" width="12.7109375" style="33" customWidth="1"/>
    <col min="15614" max="15614" width="4.7109375" style="33" customWidth="1"/>
    <col min="15615" max="15615" width="12.7109375" style="33" customWidth="1"/>
    <col min="15616" max="15866" width="9.140625" style="33"/>
    <col min="15867" max="15867" width="59.42578125" style="33" customWidth="1"/>
    <col min="15868" max="15868" width="4.7109375" style="33" customWidth="1"/>
    <col min="15869" max="15869" width="12.7109375" style="33" customWidth="1"/>
    <col min="15870" max="15870" width="4.7109375" style="33" customWidth="1"/>
    <col min="15871" max="15871" width="12.7109375" style="33" customWidth="1"/>
    <col min="15872" max="16122" width="9.140625" style="33"/>
    <col min="16123" max="16123" width="59.42578125" style="33" customWidth="1"/>
    <col min="16124" max="16124" width="4.7109375" style="33" customWidth="1"/>
    <col min="16125" max="16125" width="12.7109375" style="33" customWidth="1"/>
    <col min="16126" max="16126" width="4.7109375" style="33" customWidth="1"/>
    <col min="16127" max="16127" width="12.7109375" style="33" customWidth="1"/>
    <col min="16128" max="16384" width="9.140625" style="33"/>
  </cols>
  <sheetData>
    <row r="1" spans="1:3">
      <c r="A1" s="62" t="s">
        <v>35</v>
      </c>
      <c r="B1" s="62"/>
      <c r="C1" s="62"/>
    </row>
    <row r="2" spans="1:3">
      <c r="A2" s="62" t="s">
        <v>1</v>
      </c>
      <c r="B2" s="62"/>
      <c r="C2" s="62"/>
    </row>
    <row r="3" spans="1:3">
      <c r="A3" s="34" t="s">
        <v>2</v>
      </c>
      <c r="B3" s="34"/>
      <c r="C3" s="34"/>
    </row>
    <row r="4" spans="1:3">
      <c r="A4" s="35" t="s">
        <v>68</v>
      </c>
      <c r="B4" s="35"/>
      <c r="C4" s="35"/>
    </row>
    <row r="5" spans="1:3">
      <c r="A5" s="36">
        <v>43404</v>
      </c>
      <c r="B5" s="37"/>
      <c r="C5" s="37"/>
    </row>
    <row r="6" spans="1:3">
      <c r="A6" s="63" t="s">
        <v>67</v>
      </c>
      <c r="B6" s="63"/>
      <c r="C6" s="63"/>
    </row>
    <row r="7" spans="1:3" ht="15.75" thickBot="1">
      <c r="A7" s="38"/>
      <c r="B7" s="38"/>
      <c r="C7" s="38"/>
    </row>
    <row r="8" spans="1:3" ht="15.75" thickTop="1">
      <c r="A8" s="39"/>
      <c r="B8" s="39"/>
      <c r="C8" s="39"/>
    </row>
    <row r="9" spans="1:3">
      <c r="A9" s="40" t="s">
        <v>36</v>
      </c>
      <c r="C9" s="41">
        <f>SUM(C10:C17)</f>
        <v>205669892.16801003</v>
      </c>
    </row>
    <row r="10" spans="1:3">
      <c r="A10" s="33" t="s">
        <v>37</v>
      </c>
      <c r="B10" s="42"/>
      <c r="C10" s="17">
        <v>141896955.34</v>
      </c>
    </row>
    <row r="11" spans="1:3">
      <c r="A11" s="33" t="s">
        <v>38</v>
      </c>
      <c r="B11" s="42"/>
      <c r="C11" s="17">
        <v>10616513.07</v>
      </c>
    </row>
    <row r="12" spans="1:3">
      <c r="A12" s="43" t="s">
        <v>39</v>
      </c>
      <c r="B12" s="42"/>
      <c r="C12" s="17">
        <v>2457621.46</v>
      </c>
    </row>
    <row r="13" spans="1:3">
      <c r="A13" s="43" t="s">
        <v>40</v>
      </c>
      <c r="B13" s="42"/>
      <c r="C13" s="17">
        <v>0</v>
      </c>
    </row>
    <row r="14" spans="1:3">
      <c r="A14" s="43" t="s">
        <v>41</v>
      </c>
      <c r="B14" s="42"/>
      <c r="C14" s="17">
        <v>14007.33</v>
      </c>
    </row>
    <row r="15" spans="1:3">
      <c r="A15" s="33" t="s">
        <v>42</v>
      </c>
      <c r="B15" s="42"/>
      <c r="C15" s="17">
        <v>6997627.4700000007</v>
      </c>
    </row>
    <row r="16" spans="1:3">
      <c r="A16" s="33" t="s">
        <v>43</v>
      </c>
      <c r="B16" s="42"/>
      <c r="C16" s="17">
        <v>2103910.21</v>
      </c>
    </row>
    <row r="17" spans="1:3">
      <c r="A17" s="33" t="s">
        <v>44</v>
      </c>
      <c r="B17" s="42"/>
      <c r="C17" s="17">
        <v>41583257.288010001</v>
      </c>
    </row>
    <row r="18" spans="1:3">
      <c r="A18" s="33" t="s">
        <v>45</v>
      </c>
      <c r="B18" s="42"/>
      <c r="C18" s="44"/>
    </row>
    <row r="19" spans="1:3">
      <c r="A19" s="40" t="s">
        <v>46</v>
      </c>
      <c r="B19" s="42"/>
      <c r="C19" s="45">
        <f>SUM(C20:C25)</f>
        <v>56408182.469999999</v>
      </c>
    </row>
    <row r="20" spans="1:3">
      <c r="A20" s="33" t="s">
        <v>47</v>
      </c>
      <c r="B20" s="42"/>
      <c r="C20" s="46">
        <v>31536937.289999999</v>
      </c>
    </row>
    <row r="21" spans="1:3">
      <c r="A21" s="33" t="s">
        <v>48</v>
      </c>
      <c r="B21" s="42"/>
      <c r="C21" s="46">
        <v>6379725.1899999995</v>
      </c>
    </row>
    <row r="22" spans="1:3">
      <c r="A22" s="33" t="s">
        <v>49</v>
      </c>
      <c r="B22" s="42"/>
      <c r="C22" s="46">
        <v>9592463.2300000004</v>
      </c>
    </row>
    <row r="23" spans="1:3">
      <c r="A23" s="47" t="s">
        <v>50</v>
      </c>
      <c r="B23" s="42"/>
      <c r="C23" s="46">
        <v>0</v>
      </c>
    </row>
    <row r="24" spans="1:3">
      <c r="A24" s="47" t="s">
        <v>51</v>
      </c>
      <c r="B24" s="42"/>
      <c r="C24" s="46">
        <v>357673.6</v>
      </c>
    </row>
    <row r="25" spans="1:3">
      <c r="A25" s="33" t="s">
        <v>52</v>
      </c>
      <c r="B25" s="42"/>
      <c r="C25" s="45">
        <v>8541383.1600000001</v>
      </c>
    </row>
    <row r="26" spans="1:3">
      <c r="A26" s="33" t="s">
        <v>45</v>
      </c>
      <c r="B26" s="42"/>
      <c r="C26" s="48"/>
    </row>
    <row r="27" spans="1:3">
      <c r="A27" s="47" t="s">
        <v>53</v>
      </c>
      <c r="B27" s="42"/>
      <c r="C27" s="45">
        <v>35614150.669999994</v>
      </c>
    </row>
    <row r="28" spans="1:3">
      <c r="B28" s="42"/>
      <c r="C28" s="46"/>
    </row>
    <row r="29" spans="1:3">
      <c r="A29" s="49" t="s">
        <v>54</v>
      </c>
      <c r="B29" s="42"/>
      <c r="C29" s="48">
        <f>SUM(C9-C19-C27)</f>
        <v>113647559.02801004</v>
      </c>
    </row>
    <row r="30" spans="1:3">
      <c r="B30" s="42"/>
      <c r="C30" s="46"/>
    </row>
    <row r="31" spans="1:3">
      <c r="A31" s="40" t="s">
        <v>55</v>
      </c>
      <c r="B31" s="42"/>
      <c r="C31" s="45">
        <f>SUM(C32:C34)</f>
        <v>88434219.358009994</v>
      </c>
    </row>
    <row r="32" spans="1:3">
      <c r="A32" s="33" t="s">
        <v>56</v>
      </c>
      <c r="B32" s="42"/>
      <c r="C32" s="50">
        <v>34736087.18</v>
      </c>
    </row>
    <row r="33" spans="1:3">
      <c r="A33" s="33" t="s">
        <v>57</v>
      </c>
      <c r="B33" s="42"/>
      <c r="C33" s="51">
        <v>47442302.288009994</v>
      </c>
    </row>
    <row r="34" spans="1:3">
      <c r="A34" s="33" t="s">
        <v>58</v>
      </c>
      <c r="B34" s="42"/>
      <c r="C34" s="51">
        <v>6255829.8900000006</v>
      </c>
    </row>
    <row r="35" spans="1:3">
      <c r="B35" s="42"/>
      <c r="C35" s="44"/>
    </row>
    <row r="36" spans="1:3">
      <c r="A36" s="49" t="s">
        <v>59</v>
      </c>
      <c r="B36" s="42"/>
      <c r="C36" s="52">
        <f>SUM(C29-C31)</f>
        <v>25213339.670000046</v>
      </c>
    </row>
    <row r="37" spans="1:3" ht="9.9499999999999993" customHeight="1">
      <c r="A37" s="47"/>
      <c r="B37" s="42"/>
      <c r="C37" s="52"/>
    </row>
    <row r="38" spans="1:3" ht="9.9499999999999993" customHeight="1">
      <c r="A38" s="33" t="s">
        <v>45</v>
      </c>
      <c r="B38" s="42"/>
      <c r="C38" s="46"/>
    </row>
    <row r="39" spans="1:3">
      <c r="A39" s="33" t="s">
        <v>60</v>
      </c>
      <c r="B39" s="42"/>
      <c r="C39" s="45">
        <v>4387167.8499999978</v>
      </c>
    </row>
    <row r="40" spans="1:3">
      <c r="A40" s="53" t="s">
        <v>61</v>
      </c>
      <c r="B40" s="42"/>
      <c r="C40" s="48">
        <f>+C36+C39</f>
        <v>29600507.520000044</v>
      </c>
    </row>
    <row r="41" spans="1:3" ht="9.9499999999999993" customHeight="1">
      <c r="B41" s="42"/>
      <c r="C41" s="46"/>
    </row>
    <row r="42" spans="1:3">
      <c r="A42" s="33" t="s">
        <v>62</v>
      </c>
      <c r="B42" s="42"/>
      <c r="C42" s="46">
        <v>-9696836.3499999996</v>
      </c>
    </row>
    <row r="43" spans="1:3">
      <c r="A43" s="33" t="s">
        <v>63</v>
      </c>
      <c r="B43" s="42"/>
      <c r="C43" s="46">
        <v>-1130567.26</v>
      </c>
    </row>
    <row r="44" spans="1:3">
      <c r="A44" s="49" t="s">
        <v>64</v>
      </c>
      <c r="C44" s="44">
        <f>+C40+C42+C43</f>
        <v>18773103.910000045</v>
      </c>
    </row>
    <row r="45" spans="1:3">
      <c r="A45" s="47"/>
      <c r="C45" s="48"/>
    </row>
    <row r="46" spans="1:3">
      <c r="A46" s="54" t="s">
        <v>26</v>
      </c>
      <c r="B46" s="54"/>
      <c r="C46" s="52">
        <v>0</v>
      </c>
    </row>
    <row r="47" spans="1:3" ht="15.75" thickBot="1">
      <c r="A47" s="40" t="s">
        <v>65</v>
      </c>
      <c r="B47" s="42"/>
      <c r="C47" s="55">
        <f>+C44-C46</f>
        <v>18773103.910000045</v>
      </c>
    </row>
    <row r="48" spans="1:3" ht="16.5" thickTop="1" thickBot="1">
      <c r="A48" s="38"/>
      <c r="B48" s="38"/>
      <c r="C48" s="38"/>
    </row>
    <row r="49" spans="1:3" ht="15.75" thickTop="1">
      <c r="A49" s="39"/>
      <c r="B49" s="39"/>
      <c r="C49" s="39"/>
    </row>
    <row r="50" spans="1:3">
      <c r="A50" s="56"/>
      <c r="B50" s="56"/>
    </row>
    <row r="51" spans="1:3">
      <c r="A51" s="56"/>
      <c r="B51" s="56"/>
      <c r="C51" s="56"/>
    </row>
    <row r="52" spans="1:3">
      <c r="A52" s="56"/>
      <c r="B52" s="56"/>
      <c r="C52" s="56"/>
    </row>
    <row r="53" spans="1:3">
      <c r="A53" s="60" t="s">
        <v>33</v>
      </c>
      <c r="B53" s="60"/>
      <c r="C53" s="60"/>
    </row>
    <row r="54" spans="1:3">
      <c r="A54" s="61" t="s">
        <v>34</v>
      </c>
      <c r="B54" s="61"/>
      <c r="C54" s="61"/>
    </row>
    <row r="64" spans="1:3">
      <c r="A64" s="57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5000000000000004" bottom="0.61" header="0.39370078740157483" footer="0.32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2018-11-26T16:14:08Z</cp:lastPrinted>
  <dcterms:created xsi:type="dcterms:W3CDTF">2018-11-26T16:10:58Z</dcterms:created>
  <dcterms:modified xsi:type="dcterms:W3CDTF">2018-11-26T16:26:24Z</dcterms:modified>
</cp:coreProperties>
</file>