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35" windowWidth="10440" windowHeight="3660" activeTab="1"/>
  </bookViews>
  <sheets>
    <sheet name="BG - OCT 2018" sheetId="1" r:id="rId1"/>
    <sheet name="ER - OCT 2018" sheetId="2" r:id="rId2"/>
  </sheets>
  <definedNames>
    <definedName name="_xlnm.Print_Area" localSheetId="0">'BG - OCT 2018'!$B$2:$H$55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E39" i="2" s="1"/>
  <c r="E45" i="2" s="1"/>
  <c r="E50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<sst xmlns="http://schemas.openxmlformats.org/spreadsheetml/2006/main" count="102" uniqueCount="94">
  <si>
    <t>BANCO DE AMERICA CENTRAL, S.A.</t>
  </si>
  <si>
    <t>Balance General</t>
  </si>
  <si>
    <t>Al 31 de octubre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</si>
  <si>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</si>
  <si>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</si>
  <si>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</si>
  <si>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</si>
  <si>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</si>
  <si>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</si>
  <si>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</si>
  <si>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</si>
  <si>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</si>
  <si>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</si>
  <si>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</si>
  <si>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</si>
  <si>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</si>
  <si>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</si>
  <si>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</si>
  <si>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</si>
  <si>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</si>
  <si>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</si>
  <si>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</si>
  <si>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</si>
  <si>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</si>
  <si>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</si>
  <si>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</si>
  <si>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</si>
  <si>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</si>
  <si>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</si>
  <si>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</si>
  <si>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</si>
  <si>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</si>
  <si>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</si>
  <si>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</si>
  <si>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</si>
  <si>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</si>
  <si>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</si>
  <si>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</si>
  <si>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</si>
  <si>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</si>
  <si>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</si>
  <si>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</si>
  <si>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</si>
  <si>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</si>
  <si>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</si>
  <si>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</si>
  <si>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</si>
  <si>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</si>
  <si>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</si>
  <si>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</si>
  <si>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</si>
  <si>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</si>
  <si>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</si>
  <si>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</si>
  <si>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</si>
  <si>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</si>
  <si>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</si>
  <si>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</si>
  <si>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</si>
  <si>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</si>
  <si>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</si>
  <si>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</si>
  <si>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octubre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</si>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</sst>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6" zoomScaleNormal="100" workbookViewId="0">
      <selection activeCell="A46" sqref="A46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601624539.36000001</v>
      </c>
      <c r="F10" s="8" t="s">
        <v>29</v>
      </c>
      <c r="H10" s="9">
        <v>1718213082.6100001</v>
      </c>
    </row>
    <row r="11" spans="2:8" x14ac:dyDescent="0.25">
      <c r="B11" s="8" t="s">
        <v>8</v>
      </c>
      <c r="D11" s="9">
        <v>69311766.810000002</v>
      </c>
      <c r="F11" s="8" t="s">
        <v>30</v>
      </c>
      <c r="H11" s="9">
        <v>184687778.87</v>
      </c>
    </row>
    <row r="12" spans="2:8" x14ac:dyDescent="0.25">
      <c r="B12" s="8" t="s">
        <v>9</v>
      </c>
      <c r="D12" s="9">
        <v>1726968231.6099999</v>
      </c>
      <c r="F12" s="8" t="s">
        <v>31</v>
      </c>
      <c r="H12" s="9">
        <v>18636905.41</v>
      </c>
    </row>
    <row r="13" spans="2:8" x14ac:dyDescent="0.25">
      <c r="B13" s="7" t="s">
        <v>10</v>
      </c>
      <c r="D13" s="10">
        <f>SUM(D10:D12)</f>
        <v>2397904537.7799997</v>
      </c>
      <c r="F13" s="8" t="s">
        <v>32</v>
      </c>
      <c r="H13" s="9">
        <v>221004438.44</v>
      </c>
    </row>
    <row r="14" spans="2:8" x14ac:dyDescent="0.25">
      <c r="B14" s="8"/>
      <c r="D14" s="9"/>
      <c r="F14" s="7" t="s">
        <v>33</v>
      </c>
      <c r="H14" s="10">
        <f>SUM(H10:H13)</f>
        <v>2142542205.3300002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3295578.4699999997</v>
      </c>
      <c r="F16" s="7" t="s">
        <v>34</v>
      </c>
      <c r="H16" s="9"/>
    </row>
    <row r="17" spans="2:8" x14ac:dyDescent="0.25">
      <c r="B17" s="8" t="s">
        <v>13</v>
      </c>
      <c r="D17" s="9">
        <v>229676.66</v>
      </c>
      <c r="F17" s="8" t="s">
        <v>35</v>
      </c>
      <c r="H17" s="9">
        <v>18935682.38999939</v>
      </c>
    </row>
    <row r="18" spans="2:8" x14ac:dyDescent="0.25">
      <c r="B18" s="8" t="s">
        <v>14</v>
      </c>
      <c r="D18" s="9">
        <v>9190130.4000000004</v>
      </c>
      <c r="F18" s="8" t="s">
        <v>36</v>
      </c>
      <c r="H18" s="9">
        <v>2331654.31</v>
      </c>
    </row>
    <row r="19" spans="2:8" x14ac:dyDescent="0.25">
      <c r="B19" s="8" t="s">
        <v>15</v>
      </c>
      <c r="D19" s="9">
        <v>7770676.9499999993</v>
      </c>
      <c r="F19" s="8" t="s">
        <v>37</v>
      </c>
      <c r="H19" s="9">
        <v>5784012.0899999999</v>
      </c>
    </row>
    <row r="20" spans="2:8" x14ac:dyDescent="0.25">
      <c r="B20" s="7" t="s">
        <v>16</v>
      </c>
      <c r="D20" s="10">
        <f>SUM(D16:D19)</f>
        <v>20486062.48</v>
      </c>
      <c r="F20" s="8" t="s">
        <v>38</v>
      </c>
      <c r="H20" s="9">
        <v>8679255.0299999993</v>
      </c>
    </row>
    <row r="21" spans="2:8" x14ac:dyDescent="0.25">
      <c r="B21" s="8"/>
      <c r="D21" s="9"/>
      <c r="F21" s="7" t="s">
        <v>39</v>
      </c>
      <c r="H21" s="10">
        <f>SUM(H17:H20)</f>
        <v>35730603.819999389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2178272809.1499996</v>
      </c>
    </row>
    <row r="24" spans="2:8" x14ac:dyDescent="0.25">
      <c r="B24" s="8" t="s">
        <v>18</v>
      </c>
      <c r="D24" s="9">
        <v>1067045.8</v>
      </c>
      <c r="F24" s="8"/>
      <c r="H24" s="9"/>
    </row>
    <row r="25" spans="2:8" x14ac:dyDescent="0.25">
      <c r="B25" s="8" t="s">
        <v>19</v>
      </c>
      <c r="D25" s="9">
        <v>16569488.68</v>
      </c>
      <c r="F25" s="7" t="s">
        <v>41</v>
      </c>
      <c r="H25" s="9"/>
    </row>
    <row r="26" spans="2:8" x14ac:dyDescent="0.25">
      <c r="B26" s="8" t="s">
        <v>20</v>
      </c>
      <c r="D26" s="9">
        <v>3075118.85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20711653.330000002</v>
      </c>
      <c r="F27" s="8" t="s">
        <v>43</v>
      </c>
      <c r="H27" s="9">
        <v>31484371.25</v>
      </c>
    </row>
    <row r="28" spans="2:8" x14ac:dyDescent="0.25">
      <c r="B28" s="8"/>
      <c r="D28" s="9"/>
      <c r="F28" s="8" t="s">
        <v>44</v>
      </c>
      <c r="H28" s="9">
        <v>54958424.109999999</v>
      </c>
    </row>
    <row r="29" spans="2:8" x14ac:dyDescent="0.25">
      <c r="B29" s="8"/>
      <c r="D29" s="9"/>
      <c r="F29" s="8" t="s">
        <v>45</v>
      </c>
      <c r="H29" s="9">
        <v>19642893.510000002</v>
      </c>
    </row>
    <row r="30" spans="2:8" x14ac:dyDescent="0.25">
      <c r="B30" s="8"/>
      <c r="D30" s="9"/>
      <c r="F30" s="8" t="s">
        <v>46</v>
      </c>
      <c r="H30" s="9">
        <v>14851982.039999999</v>
      </c>
    </row>
    <row r="31" spans="2:8" x14ac:dyDescent="0.25">
      <c r="B31" s="8"/>
      <c r="D31" s="9"/>
      <c r="F31" s="8" t="s">
        <v>47</v>
      </c>
      <c r="H31" s="9">
        <v>837465.61</v>
      </c>
    </row>
    <row r="32" spans="2:8" x14ac:dyDescent="0.25">
      <c r="B32" s="8"/>
      <c r="D32" s="9"/>
      <c r="F32" s="7" t="s">
        <v>48</v>
      </c>
      <c r="H32" s="10">
        <f>SUM(H26:H31)</f>
        <v>260775564.52000001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2439102253.5899997</v>
      </c>
      <c r="F34" s="7" t="s">
        <v>49</v>
      </c>
      <c r="H34" s="11">
        <f>H32+H23</f>
        <v>2439048373.6699996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33387523.059999999</v>
      </c>
      <c r="F37" s="8" t="s">
        <v>51</v>
      </c>
      <c r="H37" s="9">
        <v>31238212.859999999</v>
      </c>
    </row>
    <row r="38" spans="2:8" x14ac:dyDescent="0.25">
      <c r="B38" s="8" t="s">
        <v>25</v>
      </c>
      <c r="D38" s="9">
        <v>45015397.060000002</v>
      </c>
      <c r="F38" s="8" t="s">
        <v>52</v>
      </c>
      <c r="H38" s="9">
        <v>47218587.18</v>
      </c>
    </row>
    <row r="39" spans="2:8" x14ac:dyDescent="0.25">
      <c r="B39" s="7" t="s">
        <v>26</v>
      </c>
      <c r="D39" s="10">
        <f>SUM(D37:D38)</f>
        <v>78402920.120000005</v>
      </c>
      <c r="F39" s="7" t="s">
        <v>53</v>
      </c>
      <c r="H39" s="10">
        <f>SUM(H37:H38)</f>
        <v>78456800.039999992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2517505173.7099996</v>
      </c>
      <c r="F41" s="7" t="s">
        <v>54</v>
      </c>
      <c r="H41" s="11">
        <f>H39+H34</f>
        <v>2517505173.7099996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54" top="0.5" bottom="0.4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3"/>
  <sheetViews>
    <sheetView tabSelected="1" topLeftCell="A56" workbookViewId="0">
      <selection activeCell="C72" sqref="C72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174799570.12000003</v>
      </c>
    </row>
    <row r="9" spans="2:5" x14ac:dyDescent="0.25">
      <c r="B9" s="8" t="s">
        <v>64</v>
      </c>
      <c r="E9" s="9">
        <v>141727758.99000001</v>
      </c>
    </row>
    <row r="10" spans="2:5" x14ac:dyDescent="0.25">
      <c r="B10" s="8" t="s">
        <v>65</v>
      </c>
      <c r="E10" s="9">
        <v>10427897.43</v>
      </c>
    </row>
    <row r="11" spans="2:5" x14ac:dyDescent="0.25">
      <c r="B11" s="8" t="s">
        <v>66</v>
      </c>
      <c r="E11" s="9">
        <v>2428860.3199999998</v>
      </c>
    </row>
    <row r="12" spans="2:5" x14ac:dyDescent="0.25">
      <c r="B12" s="8" t="s">
        <v>67</v>
      </c>
      <c r="E12" s="9">
        <v>6956170.1100000003</v>
      </c>
    </row>
    <row r="13" spans="2:5" x14ac:dyDescent="0.25">
      <c r="B13" s="8" t="s">
        <v>68</v>
      </c>
      <c r="E13" s="9">
        <v>2103910.21</v>
      </c>
    </row>
    <row r="14" spans="2:5" x14ac:dyDescent="0.25">
      <c r="B14" s="8" t="s">
        <v>69</v>
      </c>
      <c r="E14" s="9">
        <v>11154973.060000001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49376299.819999993</v>
      </c>
    </row>
    <row r="18" spans="2:5" x14ac:dyDescent="0.25">
      <c r="B18" s="8" t="s">
        <v>72</v>
      </c>
      <c r="E18" s="9">
        <v>31536937.289999999</v>
      </c>
    </row>
    <row r="19" spans="2:5" x14ac:dyDescent="0.25">
      <c r="B19" s="8" t="s">
        <v>73</v>
      </c>
      <c r="E19" s="9">
        <v>6002308.4699999997</v>
      </c>
    </row>
    <row r="20" spans="2:5" x14ac:dyDescent="0.25">
      <c r="B20" s="8" t="s">
        <v>74</v>
      </c>
      <c r="E20" s="9">
        <v>9592463.2300000004</v>
      </c>
    </row>
    <row r="21" spans="2:5" x14ac:dyDescent="0.25">
      <c r="B21" s="8" t="s">
        <v>75</v>
      </c>
      <c r="E21" s="9">
        <v>357673.6</v>
      </c>
    </row>
    <row r="22" spans="2:5" x14ac:dyDescent="0.25">
      <c r="B22" s="8" t="s">
        <v>76</v>
      </c>
      <c r="E22" s="9">
        <v>1886917.23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35613999.689999998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89809270.610000044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61484820.369999997</v>
      </c>
    </row>
    <row r="29" spans="2:5" x14ac:dyDescent="0.25">
      <c r="B29" s="8" t="s">
        <v>80</v>
      </c>
      <c r="E29" s="9">
        <v>30443858.899999999</v>
      </c>
    </row>
    <row r="30" spans="2:5" x14ac:dyDescent="0.25">
      <c r="B30" s="8" t="s">
        <v>81</v>
      </c>
      <c r="E30" s="9">
        <v>27430815.199999999</v>
      </c>
    </row>
    <row r="31" spans="2:5" x14ac:dyDescent="0.25">
      <c r="B31" s="8" t="s">
        <v>82</v>
      </c>
      <c r="E31" s="9">
        <v>3610146.27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28324450.240000047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930343.0400000005</v>
      </c>
    </row>
    <row r="36" spans="2:5" x14ac:dyDescent="0.25">
      <c r="B36" s="8" t="s">
        <v>85</v>
      </c>
      <c r="E36" s="9">
        <v>3797668.2700000005</v>
      </c>
    </row>
    <row r="37" spans="2:5" x14ac:dyDescent="0.25">
      <c r="B37" s="8" t="s">
        <v>86</v>
      </c>
      <c r="E37" s="9">
        <v>-2867325.23</v>
      </c>
    </row>
    <row r="38" spans="2:5" hidden="1" x14ac:dyDescent="0.25">
      <c r="B38" s="8"/>
      <c r="E38" s="17"/>
    </row>
    <row r="39" spans="2:5" hidden="1" x14ac:dyDescent="0.25">
      <c r="B39" s="7" t="s">
        <v>87</v>
      </c>
      <c r="E39" s="12">
        <f>+E33+E35</f>
        <v>29254793.280000046</v>
      </c>
    </row>
    <row r="40" spans="2:5" hidden="1" x14ac:dyDescent="0.25">
      <c r="B40" s="8"/>
      <c r="E40" s="9"/>
    </row>
    <row r="41" spans="2:5" hidden="1" x14ac:dyDescent="0.25">
      <c r="B41" s="8" t="s">
        <v>88</v>
      </c>
      <c r="E41" s="9"/>
    </row>
    <row r="42" spans="2:5" hidden="1" x14ac:dyDescent="0.25">
      <c r="B42" s="8"/>
      <c r="E42" s="9"/>
    </row>
    <row r="43" spans="2:5" hidden="1" x14ac:dyDescent="0.25">
      <c r="B43" s="8" t="s">
        <v>46</v>
      </c>
      <c r="E43" s="9"/>
    </row>
    <row r="44" spans="2:5" x14ac:dyDescent="0.25">
      <c r="B44" s="8"/>
      <c r="E44" s="17"/>
    </row>
    <row r="45" spans="2:5" x14ac:dyDescent="0.25">
      <c r="B45" s="7" t="s">
        <v>89</v>
      </c>
      <c r="E45" s="12">
        <f>+E39+E41+E43</f>
        <v>29254793.280000046</v>
      </c>
    </row>
    <row r="46" spans="2:5" x14ac:dyDescent="0.25">
      <c r="B46" s="8"/>
      <c r="E46" s="9"/>
    </row>
    <row r="47" spans="2:5" x14ac:dyDescent="0.25">
      <c r="B47" s="8" t="s">
        <v>90</v>
      </c>
      <c r="E47" s="9">
        <v>-8545299.3200000003</v>
      </c>
    </row>
    <row r="48" spans="2:5" x14ac:dyDescent="0.25">
      <c r="B48" s="8" t="s">
        <v>91</v>
      </c>
      <c r="E48" s="9">
        <v>-1066600.45</v>
      </c>
    </row>
    <row r="49" spans="2:5" x14ac:dyDescent="0.25">
      <c r="B49" s="8"/>
      <c r="E49" s="17"/>
    </row>
    <row r="50" spans="2:5" x14ac:dyDescent="0.25">
      <c r="B50" s="7" t="s">
        <v>92</v>
      </c>
      <c r="E50" s="12">
        <f>+E45+E47+E48</f>
        <v>19642893.510000046</v>
      </c>
    </row>
    <row r="51" spans="2:5" x14ac:dyDescent="0.25">
      <c r="B51" s="8"/>
      <c r="E51" s="9"/>
    </row>
    <row r="52" spans="2:5" x14ac:dyDescent="0.25">
      <c r="B52" s="8"/>
      <c r="E52" s="9"/>
    </row>
    <row r="53" spans="2:5" x14ac:dyDescent="0.25">
      <c r="B53" s="8"/>
      <c r="E53" s="9"/>
    </row>
    <row r="54" spans="2:5" x14ac:dyDescent="0.25">
      <c r="B54" s="8"/>
      <c r="E54" s="9"/>
    </row>
    <row r="55" spans="2:5" x14ac:dyDescent="0.25">
      <c r="B55" s="1" t="s">
        <v>93</v>
      </c>
      <c r="C55" s="2" t="s">
        <v>57</v>
      </c>
      <c r="D55" s="2"/>
      <c r="E55" s="2"/>
    </row>
    <row r="56" spans="2:5" x14ac:dyDescent="0.25">
      <c r="B56" s="13" t="s">
        <v>56</v>
      </c>
      <c r="C56" s="14" t="s">
        <v>58</v>
      </c>
      <c r="D56" s="14"/>
      <c r="E56" s="14"/>
    </row>
    <row r="62" spans="2:5" x14ac:dyDescent="0.25">
      <c r="B62" s="2" t="s">
        <v>59</v>
      </c>
      <c r="C62" s="2"/>
      <c r="D62" s="2"/>
      <c r="E62" s="2"/>
    </row>
    <row r="63" spans="2:5" x14ac:dyDescent="0.25">
      <c r="B63" s="14" t="s">
        <v>60</v>
      </c>
      <c r="C63" s="14"/>
      <c r="D63" s="14"/>
      <c r="E63" s="14"/>
    </row>
  </sheetData>
  <mergeCells count="8">
    <mergeCell ref="B62:E62"/>
    <mergeCell ref="B63:E63"/>
    <mergeCell ref="B2:E2"/>
    <mergeCell ref="B3:E3"/>
    <mergeCell ref="B4:E4"/>
    <mergeCell ref="B5:E5"/>
    <mergeCell ref="C55:E55"/>
    <mergeCell ref="C56:E56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OCT 2018</vt:lpstr>
      <vt:lpstr>ER - OCT 2018</vt:lpstr>
      <vt:lpstr>'BG - OCT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2018-11-08T17:17:48Z</cp:lastPrinted>
  <dcterms:created xsi:type="dcterms:W3CDTF">2018-11-08T17:12:13Z</dcterms:created>
  <dcterms:modified xsi:type="dcterms:W3CDTF">2018-11-08T17:34:26Z</dcterms:modified>
</cp:coreProperties>
</file>