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8\Septiembre2018\"/>
    </mc:Choice>
  </mc:AlternateContent>
  <xr:revisionPtr revIDLastSave="0" documentId="13_ncr:1_{6FC31095-6253-462C-A461-21391DA20390}" xr6:coauthVersionLast="37" xr6:coauthVersionMax="37" xr10:uidLastSave="{00000000-0000-0000-0000-000000000000}"/>
  <bookViews>
    <workbookView xWindow="0" yWindow="0" windowWidth="20490" windowHeight="7230" xr2:uid="{00000000-000D-0000-FFFF-FFFF00000000}"/>
  </bookViews>
  <sheets>
    <sheet name="082018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'082018'!$A$1:$G$126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2" i="1" l="1"/>
  <c r="F38" i="1"/>
  <c r="F18" i="1"/>
  <c r="F26" i="1" s="1"/>
  <c r="F98" i="1"/>
  <c r="F88" i="1"/>
  <c r="F91" i="1" s="1"/>
  <c r="F39" i="1" l="1"/>
  <c r="F83" i="1" l="1"/>
  <c r="F41" i="1"/>
  <c r="F92" i="1" l="1"/>
  <c r="F45" i="1"/>
  <c r="F99" i="1" l="1"/>
  <c r="F101" i="1" l="1"/>
  <c r="F105" i="1" s="1"/>
</calcChain>
</file>

<file path=xl/sharedStrings.xml><?xml version="1.0" encoding="utf-8"?>
<sst xmlns="http://schemas.openxmlformats.org/spreadsheetml/2006/main" count="76" uniqueCount="69">
  <si>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</si>
  <si>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</si>
  <si>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</si>
  <si>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</si>
  <si>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</si>
  <si>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</si>
  <si>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</si>
  <si>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</si>
  <si>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</si>
  <si>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</si>
  <si>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</si>
  <si>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</si>
  <si>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</si>
  <si>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</si>
  <si>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</si>
  <si>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</si>
  <si>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</si>
  <si>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</si>
  <si>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</si>
  <si>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</si>
  <si>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</si>
  <si>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</si>
  <si>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</si>
  <si>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</si>
  <si>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</si>
  <si>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</si>
  <si>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</si>
  <si>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</si>
  <si>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</si>
  <si>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</si>
  <si>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</si>
  <si>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</si>
  <si>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</si>
  <si>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</si>
  <si>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</si>
  <si>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</si>
  <si>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</si>
  <si>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</si>
  <si>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</si>
  <si>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Otros ingresos y gastos, netos</t>
  </si>
  <si>
    <t>Impuesto Sobre la Renta</t>
  </si>
  <si>
    <t>Al 31 de enero de 2018</t>
  </si>
  <si>
    <t>Al 28 de febrero de 2018</t>
  </si>
  <si>
    <t>Al 31 de marzo de 2018</t>
  </si>
  <si>
    <t>Al 30 de abril de 2018</t>
  </si>
  <si>
    <t>Al 31 de mayo de 2018</t>
  </si>
  <si>
    <t>Al 30 de junio de 2018</t>
  </si>
  <si>
    <t>Al 31 de julio de 2018</t>
  </si>
  <si>
    <t>Al 31 de Agosto de 2018</t>
  </si>
  <si>
    <t>Al 30 septiembre de 2018</t>
  </si>
  <si>
    <t>Al 31 de octubre de 2018</t>
  </si>
  <si>
    <t>Al 30 de noviembre de 2018</t>
  </si>
  <si>
    <t>Al 31 de diciembre de 2018</t>
  </si>
  <si>
    <t>Cartera de préstamos (neto)</t>
  </si>
  <si>
    <t>Diversos, neto</t>
  </si>
  <si>
    <t>Bienes muebles, neto</t>
  </si>
  <si>
    <t>Utilidad de operación</t>
  </si>
  <si>
    <t>Intereses de inversiones</t>
  </si>
  <si>
    <t>Utilidad del periodo</t>
  </si>
  <si>
    <t>Utilidad del período antes de impuestos</t>
  </si>
  <si>
    <t>Balance General (no auditado)</t>
  </si>
  <si>
    <t>Estado de Resultados (no auditado)</t>
  </si>
  <si>
    <t>Inversiones financieras (neto)</t>
  </si>
  <si>
    <t>Resultados acumulados</t>
  </si>
  <si>
    <t>Federico José Parker Soto                          Mario Ernesto López Pineda                        Gabriel Simán Siri</t>
  </si>
  <si>
    <t xml:space="preserve">     Director Presidente                        Director Vicepresidente en funciones                   Director Secretario</t>
  </si>
  <si>
    <t>José Arnoldo Arriaza Saavedra           Francisco Enrique Cáceres Prunera               René Alcides Fabián Pérez</t>
  </si>
  <si>
    <t xml:space="preserve">  Director Externo en funciones                         Gerente General                                    Contador General</t>
  </si>
  <si>
    <t>Por el periodo del 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</si>
</sst>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166" fontId="3" fillId="2" borderId="6" xfId="2" applyNumberFormat="1" applyFont="1" applyFill="1" applyBorder="1"/>
    <xf numFmtId="166" fontId="3" fillId="2" borderId="0" xfId="1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6" fontId="5" fillId="2" borderId="0" xfId="0" applyNumberFormat="1" applyFont="1" applyFill="1"/>
    <xf numFmtId="168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/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/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/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/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/>
          <cell r="G108"/>
          <cell r="H108"/>
          <cell r="I108"/>
          <cell r="J108"/>
          <cell r="K108"/>
          <cell r="L108"/>
          <cell r="M108"/>
          <cell r="N108"/>
          <cell r="O108"/>
          <cell r="P108"/>
          <cell r="Q108"/>
          <cell r="R108"/>
          <cell r="S108"/>
          <cell r="T108"/>
          <cell r="U108"/>
          <cell r="V108"/>
          <cell r="W108">
            <v>2495425.9000000004</v>
          </cell>
          <cell r="X108">
            <v>2452213.9800000004</v>
          </cell>
          <cell r="Y108">
            <v>2402993.2300000004</v>
          </cell>
          <cell r="Z108"/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/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/>
          <cell r="V133"/>
          <cell r="W133"/>
          <cell r="X133"/>
          <cell r="Y133"/>
          <cell r="Z133">
            <v>3584.12</v>
          </cell>
          <cell r="AA133">
            <v>0</v>
          </cell>
          <cell r="AB133"/>
          <cell r="AC133"/>
          <cell r="AD133"/>
          <cell r="AE133">
            <v>7187.34</v>
          </cell>
          <cell r="AF133"/>
          <cell r="AG133"/>
          <cell r="AH133"/>
          <cell r="AI133"/>
          <cell r="AJ133"/>
          <cell r="AK133"/>
          <cell r="AL133"/>
          <cell r="AM133"/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/>
          <cell r="V643"/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/>
          <cell r="V646"/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workbookViewId="0">
      <selection activeCell="C93" sqref="C93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41</v>
      </c>
      <c r="L1" s="4" t="s">
        <v>0</v>
      </c>
    </row>
    <row r="2" spans="1:12" s="4" customFormat="1" ht="17.25" customHeight="1">
      <c r="A2" s="49" t="s">
        <v>1</v>
      </c>
      <c r="B2" s="49"/>
      <c r="C2" s="49"/>
      <c r="D2" s="49"/>
      <c r="E2" s="49"/>
      <c r="F2" s="49"/>
      <c r="G2" s="5"/>
      <c r="H2" s="3"/>
      <c r="I2" s="3"/>
      <c r="J2" s="3"/>
      <c r="K2" s="4" t="s">
        <v>42</v>
      </c>
      <c r="L2" s="4" t="s">
        <v>2</v>
      </c>
    </row>
    <row r="3" spans="1:12" s="4" customFormat="1" ht="17.25" customHeight="1">
      <c r="A3" s="51" t="s">
        <v>3</v>
      </c>
      <c r="B3" s="51"/>
      <c r="C3" s="51"/>
      <c r="D3" s="51"/>
      <c r="E3" s="51"/>
      <c r="F3" s="51"/>
      <c r="G3" s="5"/>
      <c r="H3" s="3"/>
      <c r="I3" s="3"/>
      <c r="J3" s="3"/>
      <c r="K3" s="4" t="s">
        <v>43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44</v>
      </c>
      <c r="L4" s="4" t="s">
        <v>5</v>
      </c>
    </row>
    <row r="5" spans="1:12" s="4" customFormat="1" ht="17.25" customHeight="1">
      <c r="A5" s="49" t="s">
        <v>60</v>
      </c>
      <c r="B5" s="49"/>
      <c r="C5" s="49"/>
      <c r="D5" s="49"/>
      <c r="E5" s="49"/>
      <c r="F5" s="49"/>
      <c r="G5" s="7"/>
      <c r="H5" s="3"/>
      <c r="I5" s="3"/>
      <c r="J5" s="3"/>
      <c r="K5" s="4" t="s">
        <v>45</v>
      </c>
    </row>
    <row r="6" spans="1:12" s="4" customFormat="1" ht="17.25" customHeight="1">
      <c r="A6" s="51"/>
      <c r="B6" s="51"/>
      <c r="C6" s="51"/>
      <c r="D6" s="51"/>
      <c r="E6" s="51"/>
      <c r="F6" s="51"/>
      <c r="G6" s="7"/>
      <c r="H6" s="3"/>
      <c r="I6" s="3"/>
      <c r="J6" s="3"/>
      <c r="K6" s="4" t="s">
        <v>46</v>
      </c>
    </row>
    <row r="7" spans="1:12" s="4" customFormat="1" ht="17.25" customHeight="1">
      <c r="A7" s="51" t="str">
        <f>+K9</f>
        <v>Al 30 septiembre de 2018</v>
      </c>
      <c r="B7" s="51"/>
      <c r="C7" s="51"/>
      <c r="D7" s="51"/>
      <c r="E7" s="51"/>
      <c r="F7" s="51"/>
      <c r="G7" s="7"/>
      <c r="H7" s="3"/>
      <c r="I7" s="3"/>
      <c r="J7" s="3"/>
      <c r="K7" s="4" t="s">
        <v>47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48</v>
      </c>
    </row>
    <row r="9" spans="1:12" s="4" customFormat="1" ht="17.25" customHeight="1">
      <c r="A9" s="51" t="s">
        <v>6</v>
      </c>
      <c r="B9" s="51"/>
      <c r="C9" s="51"/>
      <c r="D9" s="51"/>
      <c r="E9" s="51"/>
      <c r="F9" s="51"/>
      <c r="G9" s="7"/>
      <c r="H9" s="3"/>
      <c r="I9" s="3"/>
      <c r="J9" s="3"/>
      <c r="K9" s="4" t="s">
        <v>49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50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51</v>
      </c>
    </row>
    <row r="12" spans="1:12" s="4" customFormat="1" ht="17.25" customHeight="1">
      <c r="A12" s="1"/>
      <c r="B12" s="1"/>
      <c r="C12" s="1"/>
      <c r="D12" s="9"/>
      <c r="E12" s="9"/>
      <c r="F12" s="9">
        <v>2018</v>
      </c>
      <c r="G12" s="10"/>
      <c r="H12" s="3"/>
      <c r="I12" s="3"/>
      <c r="J12" s="3"/>
      <c r="K12" s="4" t="s">
        <v>52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46"/>
      <c r="G14" s="15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43">
        <v>22496</v>
      </c>
      <c r="G15" s="7"/>
      <c r="H15" s="3"/>
      <c r="I15" s="3"/>
      <c r="J15" s="3"/>
    </row>
    <row r="16" spans="1:12" s="4" customFormat="1" ht="17.25" customHeight="1">
      <c r="A16" s="1"/>
      <c r="B16" s="1" t="s">
        <v>62</v>
      </c>
      <c r="C16" s="1"/>
      <c r="D16" s="14"/>
      <c r="E16" s="14"/>
      <c r="F16" s="16">
        <v>500</v>
      </c>
      <c r="G16" s="7"/>
      <c r="H16" s="3"/>
      <c r="I16" s="3"/>
      <c r="J16" s="3"/>
    </row>
    <row r="17" spans="1:32" ht="17.25" customHeight="1">
      <c r="B17" s="1" t="s">
        <v>53</v>
      </c>
      <c r="D17" s="14"/>
      <c r="E17" s="14"/>
      <c r="F17" s="19">
        <v>41088.800000000003</v>
      </c>
      <c r="G17" s="7"/>
    </row>
    <row r="18" spans="1:32" ht="17.25" customHeight="1">
      <c r="D18" s="14"/>
      <c r="E18" s="14"/>
      <c r="F18" s="44">
        <f>SUM(F15:F17)</f>
        <v>64084.800000000003</v>
      </c>
      <c r="G18" s="7"/>
    </row>
    <row r="19" spans="1:32" ht="17.25" customHeight="1">
      <c r="C19" s="17"/>
      <c r="D19" s="14"/>
      <c r="E19" s="14"/>
      <c r="F19" s="16"/>
      <c r="G19" s="7"/>
    </row>
    <row r="20" spans="1:32" ht="17.25" customHeight="1">
      <c r="A20" s="13" t="s">
        <v>10</v>
      </c>
      <c r="D20" s="14"/>
      <c r="E20" s="14"/>
      <c r="F20" s="42"/>
      <c r="G20" s="7"/>
    </row>
    <row r="21" spans="1:32" ht="17.25" customHeight="1">
      <c r="B21" s="1" t="s">
        <v>54</v>
      </c>
      <c r="D21" s="14"/>
      <c r="E21" s="14"/>
      <c r="F21" s="19">
        <v>2184.6</v>
      </c>
      <c r="G21" s="7"/>
    </row>
    <row r="22" spans="1:32" ht="17.25" customHeight="1">
      <c r="D22" s="14"/>
      <c r="E22" s="14"/>
      <c r="F22" s="16"/>
      <c r="G22" s="7"/>
    </row>
    <row r="23" spans="1:32" ht="17.25" customHeight="1">
      <c r="A23" s="13" t="s">
        <v>11</v>
      </c>
      <c r="D23" s="14"/>
      <c r="E23" s="14"/>
      <c r="F23" s="16"/>
      <c r="G23" s="7"/>
    </row>
    <row r="24" spans="1:32" ht="17.25" customHeight="1">
      <c r="B24" s="1" t="s">
        <v>55</v>
      </c>
      <c r="D24" s="14"/>
      <c r="E24" s="14"/>
      <c r="F24" s="19">
        <v>304.7</v>
      </c>
      <c r="G24" s="7"/>
    </row>
    <row r="25" spans="1:32" ht="17.25" customHeight="1">
      <c r="D25" s="14"/>
      <c r="E25" s="14"/>
      <c r="F25" s="16"/>
      <c r="G25" s="7"/>
    </row>
    <row r="26" spans="1:32" ht="17.25" customHeight="1" thickBot="1">
      <c r="A26" s="13" t="s">
        <v>12</v>
      </c>
      <c r="D26" s="14"/>
      <c r="E26" s="14"/>
      <c r="F26" s="20">
        <f>+F18+F21+F24</f>
        <v>66574.100000000006</v>
      </c>
      <c r="G26" s="7"/>
    </row>
    <row r="27" spans="1:32" ht="17.25" customHeight="1" thickTop="1">
      <c r="D27" s="14"/>
      <c r="E27" s="14"/>
      <c r="F27" s="21"/>
      <c r="G27" s="7"/>
    </row>
    <row r="28" spans="1:32" ht="17.25" customHeight="1">
      <c r="A28" s="11" t="s">
        <v>13</v>
      </c>
      <c r="D28" s="14"/>
      <c r="E28" s="14"/>
      <c r="F28" s="16"/>
      <c r="G28" s="7"/>
    </row>
    <row r="29" spans="1:32" ht="17.25" customHeight="1">
      <c r="A29" s="13" t="s">
        <v>14</v>
      </c>
      <c r="D29" s="14"/>
      <c r="E29" s="14"/>
      <c r="F29" s="46"/>
      <c r="G29" s="15"/>
    </row>
    <row r="30" spans="1:32" ht="17.25" customHeight="1">
      <c r="A30" s="11"/>
      <c r="B30" s="1" t="s">
        <v>15</v>
      </c>
      <c r="D30" s="14"/>
      <c r="E30" s="14"/>
      <c r="F30" s="43">
        <v>57303.7</v>
      </c>
      <c r="G30" s="7"/>
    </row>
    <row r="31" spans="1:32" s="4" customFormat="1" ht="17.25" customHeight="1">
      <c r="A31" s="11"/>
      <c r="B31" s="1" t="s">
        <v>16</v>
      </c>
      <c r="C31" s="1"/>
      <c r="D31" s="14"/>
      <c r="E31" s="14"/>
      <c r="F31" s="19">
        <v>34.299999999999997</v>
      </c>
      <c r="G31" s="7"/>
      <c r="H31" s="3"/>
      <c r="I31" s="3"/>
      <c r="J31" s="3"/>
      <c r="K31" s="22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11"/>
      <c r="B32" s="1"/>
      <c r="C32" s="1"/>
      <c r="D32" s="14"/>
      <c r="E32" s="14"/>
      <c r="F32" s="16">
        <f>SUM(F30:F31)</f>
        <v>57338</v>
      </c>
      <c r="G32" s="7"/>
      <c r="H32" s="3"/>
      <c r="I32" s="3"/>
      <c r="J32" s="3"/>
      <c r="K32" s="22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/>
      <c r="B33" s="1"/>
      <c r="C33" s="1"/>
      <c r="D33" s="14"/>
      <c r="E33" s="14"/>
      <c r="F33" s="16"/>
      <c r="G33" s="7"/>
      <c r="H33" s="3"/>
      <c r="I33" s="3"/>
      <c r="J33" s="3"/>
      <c r="K33" s="22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3" t="s">
        <v>17</v>
      </c>
      <c r="B34" s="1"/>
      <c r="C34" s="1"/>
      <c r="D34" s="14"/>
      <c r="E34" s="14"/>
      <c r="F34" s="42"/>
      <c r="G34" s="23"/>
      <c r="H34" s="3"/>
      <c r="I34" s="3"/>
      <c r="J34" s="3"/>
      <c r="K34" s="2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18</v>
      </c>
      <c r="C35" s="1"/>
      <c r="D35" s="14"/>
      <c r="E35" s="14"/>
      <c r="F35" s="16">
        <v>1857.9</v>
      </c>
      <c r="G35" s="7"/>
      <c r="H35" s="3"/>
      <c r="I35" s="3"/>
      <c r="J35" s="3"/>
      <c r="K35" s="22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19</v>
      </c>
      <c r="C36" s="1"/>
      <c r="D36" s="14"/>
      <c r="E36" s="14"/>
      <c r="F36" s="16">
        <v>334.7</v>
      </c>
      <c r="G36" s="7"/>
      <c r="H36" s="3"/>
      <c r="I36" s="3"/>
      <c r="J36" s="3"/>
      <c r="K36" s="22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20</v>
      </c>
      <c r="C37" s="1"/>
      <c r="D37" s="14"/>
      <c r="E37" s="14"/>
      <c r="F37" s="19">
        <v>41.7</v>
      </c>
      <c r="G37" s="7"/>
      <c r="H37" s="3"/>
      <c r="I37" s="3"/>
      <c r="J37" s="3"/>
      <c r="K37" s="2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4"/>
      <c r="E38" s="14"/>
      <c r="F38" s="19">
        <f>SUM(F35:F37)</f>
        <v>2234.2999999999997</v>
      </c>
      <c r="G38" s="7"/>
      <c r="H38" s="3"/>
      <c r="I38" s="3"/>
      <c r="J38" s="3"/>
      <c r="K38" s="2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3" t="s">
        <v>21</v>
      </c>
      <c r="B39" s="1"/>
      <c r="C39" s="1"/>
      <c r="D39" s="14"/>
      <c r="E39" s="14"/>
      <c r="F39" s="18">
        <f>+F32+F38</f>
        <v>59572.3</v>
      </c>
      <c r="G39" s="7"/>
      <c r="H39" s="3"/>
      <c r="I39" s="3"/>
      <c r="J39" s="3"/>
      <c r="K39" s="24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3"/>
      <c r="B40" s="1"/>
      <c r="C40" s="1"/>
      <c r="D40" s="14"/>
      <c r="E40" s="14"/>
      <c r="F40" s="16"/>
      <c r="G40" s="7"/>
      <c r="H40" s="3"/>
      <c r="I40" s="3"/>
      <c r="J40" s="3"/>
      <c r="K40" s="24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3" t="s">
        <v>22</v>
      </c>
      <c r="D41" s="14"/>
      <c r="E41" s="14"/>
      <c r="F41" s="18">
        <f>SUM(F42:F43)</f>
        <v>7001.79</v>
      </c>
      <c r="G41" s="7"/>
      <c r="K41" s="24"/>
    </row>
    <row r="42" spans="1:32" ht="17.25" customHeight="1">
      <c r="B42" s="1" t="s">
        <v>23</v>
      </c>
      <c r="D42" s="14"/>
      <c r="E42" s="14"/>
      <c r="F42" s="16">
        <v>6385.89</v>
      </c>
      <c r="G42" s="7"/>
    </row>
    <row r="43" spans="1:32" ht="17.25" customHeight="1">
      <c r="B43" s="1" t="s">
        <v>63</v>
      </c>
      <c r="D43" s="14"/>
      <c r="E43" s="14"/>
      <c r="F43" s="16">
        <v>615.9</v>
      </c>
      <c r="G43" s="7"/>
      <c r="I43" s="47"/>
    </row>
    <row r="44" spans="1:32" ht="6.75" customHeight="1">
      <c r="D44" s="14"/>
      <c r="E44" s="14"/>
      <c r="F44" s="16"/>
      <c r="G44" s="7"/>
    </row>
    <row r="45" spans="1:32" ht="17.25" customHeight="1" thickBot="1">
      <c r="A45" s="13" t="s">
        <v>24</v>
      </c>
      <c r="D45" s="14"/>
      <c r="E45" s="14"/>
      <c r="F45" s="25">
        <f>+F39+F41</f>
        <v>66574.09</v>
      </c>
      <c r="G45" s="7"/>
    </row>
    <row r="46" spans="1:32" ht="17.25" customHeight="1" thickTop="1">
      <c r="A46" s="13"/>
      <c r="D46" s="14"/>
      <c r="E46" s="14"/>
      <c r="F46" s="16"/>
      <c r="G46" s="16"/>
    </row>
    <row r="47" spans="1:32" ht="17.25" customHeight="1" thickBot="1">
      <c r="A47" s="26"/>
      <c r="B47" s="27"/>
      <c r="C47" s="27"/>
      <c r="D47" s="27"/>
      <c r="E47" s="27"/>
      <c r="F47" s="28"/>
      <c r="G47" s="29"/>
    </row>
    <row r="48" spans="1:32" ht="17.25" customHeight="1">
      <c r="G48" s="7"/>
    </row>
    <row r="49" spans="1:32" ht="17.25" customHeight="1">
      <c r="G49" s="7"/>
    </row>
    <row r="50" spans="1:32" ht="17.25" customHeight="1">
      <c r="G50" s="7"/>
    </row>
    <row r="51" spans="1:32" ht="17.25" customHeight="1">
      <c r="G51" s="7"/>
    </row>
    <row r="52" spans="1:32" ht="17.25" customHeight="1">
      <c r="G52" s="7"/>
    </row>
    <row r="53" spans="1:32" ht="17.25" customHeight="1">
      <c r="G53" s="7"/>
    </row>
    <row r="54" spans="1:32" s="1" customFormat="1" ht="17.25" customHeight="1">
      <c r="A54" s="1" t="s">
        <v>64</v>
      </c>
      <c r="G54" s="7"/>
      <c r="I54" s="17"/>
      <c r="J54" s="17"/>
      <c r="K54" s="4"/>
      <c r="L54" s="22"/>
      <c r="M54" s="22"/>
      <c r="P54" s="16"/>
      <c r="Y54" s="17"/>
      <c r="Z54" s="17"/>
      <c r="AF54" s="16"/>
    </row>
    <row r="55" spans="1:32" s="1" customFormat="1" ht="17.25" customHeight="1">
      <c r="A55" s="1" t="s">
        <v>65</v>
      </c>
      <c r="G55" s="7"/>
      <c r="I55" s="17"/>
      <c r="J55" s="17"/>
      <c r="K55" s="4"/>
      <c r="L55" s="22"/>
      <c r="M55" s="22"/>
      <c r="P55" s="16"/>
      <c r="Y55" s="17"/>
      <c r="Z55" s="17"/>
      <c r="AF55" s="16"/>
    </row>
    <row r="56" spans="1:32" s="1" customFormat="1" ht="17.25" customHeight="1">
      <c r="G56" s="7"/>
      <c r="I56" s="17"/>
      <c r="J56" s="17"/>
      <c r="K56" s="4"/>
      <c r="L56" s="22"/>
      <c r="M56" s="22"/>
      <c r="P56" s="16"/>
      <c r="Y56" s="17"/>
      <c r="Z56" s="17"/>
      <c r="AF56" s="16"/>
    </row>
    <row r="57" spans="1:32" s="1" customFormat="1" ht="17.25" customHeight="1">
      <c r="G57" s="7"/>
      <c r="I57" s="17"/>
      <c r="J57" s="17"/>
      <c r="K57" s="4"/>
      <c r="L57" s="22"/>
      <c r="M57" s="22"/>
      <c r="P57" s="16"/>
      <c r="Y57" s="17"/>
      <c r="Z57" s="17"/>
      <c r="AF57" s="16"/>
    </row>
    <row r="58" spans="1:32" s="1" customFormat="1" ht="17.25" customHeight="1">
      <c r="G58" s="7"/>
      <c r="I58" s="17"/>
      <c r="J58" s="17"/>
      <c r="K58" s="4"/>
      <c r="L58" s="22"/>
      <c r="M58" s="22"/>
      <c r="P58" s="16"/>
      <c r="Y58" s="17"/>
      <c r="Z58" s="17"/>
      <c r="AF58" s="16"/>
    </row>
    <row r="59" spans="1:32" s="1" customFormat="1" ht="17.25" customHeight="1">
      <c r="G59" s="7"/>
      <c r="I59" s="17"/>
      <c r="J59" s="17"/>
      <c r="K59" s="4"/>
      <c r="L59" s="22"/>
      <c r="M59" s="22"/>
      <c r="P59" s="16"/>
      <c r="Y59" s="17"/>
      <c r="Z59" s="17"/>
      <c r="AF59" s="16"/>
    </row>
    <row r="60" spans="1:32" s="1" customFormat="1" ht="17.25" customHeight="1">
      <c r="G60" s="7"/>
      <c r="I60" s="17"/>
      <c r="J60" s="17"/>
      <c r="K60" s="4"/>
      <c r="L60" s="22"/>
      <c r="M60" s="22"/>
      <c r="P60" s="16"/>
      <c r="Y60" s="17"/>
      <c r="Z60" s="17"/>
      <c r="AF60" s="16"/>
    </row>
    <row r="61" spans="1:32" s="1" customFormat="1" ht="17.25" customHeight="1">
      <c r="A61" s="30"/>
      <c r="B61" s="30"/>
      <c r="C61" s="30"/>
      <c r="D61" s="30"/>
      <c r="E61" s="30"/>
      <c r="F61" s="30"/>
      <c r="G61" s="7"/>
      <c r="I61" s="17"/>
      <c r="J61" s="17"/>
      <c r="K61" s="4"/>
      <c r="L61" s="22"/>
      <c r="M61" s="22"/>
      <c r="P61" s="16"/>
      <c r="Y61" s="17"/>
      <c r="Z61" s="17"/>
      <c r="AF61" s="16"/>
    </row>
    <row r="62" spans="1:32" s="1" customFormat="1" ht="17.25" customHeight="1">
      <c r="A62" s="1" t="s">
        <v>66</v>
      </c>
      <c r="G62" s="7"/>
      <c r="I62" s="17"/>
      <c r="J62" s="17"/>
      <c r="K62" s="4"/>
      <c r="L62" s="22"/>
      <c r="M62" s="22"/>
      <c r="P62" s="16"/>
      <c r="Y62" s="17"/>
      <c r="Z62" s="17"/>
      <c r="AF62" s="16"/>
    </row>
    <row r="63" spans="1:32" s="1" customFormat="1" ht="17.25" customHeight="1">
      <c r="A63" s="1" t="s">
        <v>67</v>
      </c>
      <c r="G63" s="7"/>
      <c r="I63" s="17"/>
      <c r="J63" s="17"/>
      <c r="K63" s="4"/>
      <c r="L63" s="22"/>
      <c r="M63" s="22"/>
      <c r="P63" s="16"/>
      <c r="Y63" s="17"/>
      <c r="Z63" s="17"/>
      <c r="AF63" s="16"/>
    </row>
    <row r="64" spans="1:32" ht="17.25" customHeight="1">
      <c r="G64" s="7"/>
    </row>
    <row r="65" spans="1:32" s="4" customFormat="1" ht="17.25" customHeight="1">
      <c r="A65" s="49" t="s">
        <v>1</v>
      </c>
      <c r="B65" s="49"/>
      <c r="C65" s="49"/>
      <c r="D65" s="49"/>
      <c r="E65" s="49"/>
      <c r="F65" s="49"/>
      <c r="G65" s="31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50" t="s">
        <v>3</v>
      </c>
      <c r="B66" s="50"/>
      <c r="C66" s="50"/>
      <c r="D66" s="50"/>
      <c r="E66" s="50"/>
      <c r="F66" s="50"/>
      <c r="G66" s="32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32"/>
      <c r="B67" s="32"/>
      <c r="C67" s="32"/>
      <c r="D67" s="32"/>
      <c r="E67" s="32"/>
      <c r="F67" s="32"/>
      <c r="G67" s="32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9" t="s">
        <v>61</v>
      </c>
      <c r="B68" s="49"/>
      <c r="C68" s="49"/>
      <c r="D68" s="49"/>
      <c r="E68" s="49"/>
      <c r="F68" s="49"/>
      <c r="G68" s="31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50"/>
      <c r="B69" s="50"/>
      <c r="C69" s="50"/>
      <c r="D69" s="50"/>
      <c r="E69" s="50"/>
      <c r="F69" s="50"/>
      <c r="G69" s="32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68</v>
      </c>
      <c r="B70" s="6"/>
      <c r="C70" s="6"/>
      <c r="D70" s="6"/>
      <c r="E70" s="6"/>
      <c r="F70" s="6"/>
      <c r="G70" s="6"/>
      <c r="H70" s="3"/>
      <c r="I70" s="3"/>
      <c r="J70" s="3"/>
      <c r="K70" s="2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51" t="s">
        <v>25</v>
      </c>
      <c r="B72" s="51"/>
      <c r="C72" s="51"/>
      <c r="D72" s="51"/>
      <c r="E72" s="51"/>
      <c r="F72" s="51"/>
      <c r="G72" s="6"/>
      <c r="H72" s="3"/>
      <c r="I72" s="3"/>
      <c r="J72" s="3"/>
      <c r="K72" s="2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9"/>
      <c r="E75" s="9"/>
      <c r="F75" s="9">
        <v>2018</v>
      </c>
      <c r="G75" s="10"/>
      <c r="H75" s="3"/>
      <c r="I75" s="3"/>
      <c r="J75" s="3"/>
      <c r="K75" s="2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33" t="s">
        <v>26</v>
      </c>
      <c r="B77" s="34"/>
      <c r="C77" s="34"/>
      <c r="D77" s="9"/>
      <c r="E77" s="9"/>
      <c r="G77" s="35"/>
    </row>
    <row r="78" spans="1:32" ht="17.25" customHeight="1">
      <c r="A78" s="34"/>
      <c r="B78" s="34" t="s">
        <v>27</v>
      </c>
      <c r="C78" s="34"/>
      <c r="D78" s="9"/>
      <c r="E78" s="9"/>
      <c r="F78" s="43">
        <v>10084.299999999999</v>
      </c>
      <c r="G78" s="36"/>
    </row>
    <row r="79" spans="1:32" ht="17.25" customHeight="1">
      <c r="A79" s="34"/>
      <c r="B79" s="34" t="s">
        <v>28</v>
      </c>
      <c r="C79" s="34"/>
      <c r="D79" s="9"/>
      <c r="E79" s="9"/>
      <c r="F79" s="16">
        <v>2594.5</v>
      </c>
      <c r="G79" s="36"/>
    </row>
    <row r="80" spans="1:32" ht="17.25" customHeight="1">
      <c r="A80" s="34"/>
      <c r="B80" s="34" t="s">
        <v>57</v>
      </c>
      <c r="C80" s="34"/>
      <c r="D80" s="9"/>
      <c r="E80" s="9"/>
      <c r="F80" s="16">
        <v>5.4</v>
      </c>
      <c r="G80" s="36"/>
    </row>
    <row r="81" spans="1:13" ht="17.25" customHeight="1">
      <c r="A81" s="34"/>
      <c r="B81" s="34" t="s">
        <v>29</v>
      </c>
      <c r="C81" s="34"/>
      <c r="D81" s="9"/>
      <c r="E81" s="9"/>
      <c r="F81" s="16">
        <v>288.60000000000002</v>
      </c>
      <c r="G81" s="36"/>
    </row>
    <row r="82" spans="1:13" ht="17.25" customHeight="1">
      <c r="A82" s="34"/>
      <c r="B82" s="34" t="s">
        <v>30</v>
      </c>
      <c r="C82" s="34"/>
      <c r="D82" s="9"/>
      <c r="E82" s="9"/>
      <c r="F82" s="19">
        <v>5.5</v>
      </c>
      <c r="G82" s="36"/>
      <c r="K82" s="3"/>
      <c r="L82" s="3"/>
      <c r="M82" s="3"/>
    </row>
    <row r="83" spans="1:13" ht="17.25" customHeight="1">
      <c r="A83" s="34"/>
      <c r="B83" s="34"/>
      <c r="C83" s="34"/>
      <c r="D83" s="9"/>
      <c r="E83" s="9"/>
      <c r="F83" s="16">
        <f>SUM(F78:F82)</f>
        <v>12978.3</v>
      </c>
      <c r="G83" s="36"/>
      <c r="K83" s="3"/>
      <c r="L83" s="3"/>
      <c r="M83" s="3"/>
    </row>
    <row r="84" spans="1:13" ht="17.25" customHeight="1">
      <c r="A84" s="34"/>
      <c r="B84" s="34"/>
      <c r="C84" s="34"/>
      <c r="D84" s="9"/>
      <c r="E84" s="9"/>
      <c r="F84" s="16"/>
      <c r="G84" s="36"/>
      <c r="K84" s="3"/>
      <c r="L84" s="3"/>
      <c r="M84" s="3"/>
    </row>
    <row r="85" spans="1:13" ht="17.25" customHeight="1">
      <c r="A85" s="33" t="s">
        <v>31</v>
      </c>
      <c r="B85" s="34"/>
      <c r="C85" s="34"/>
      <c r="D85" s="9"/>
      <c r="E85" s="9"/>
      <c r="G85" s="37"/>
      <c r="K85" s="3"/>
      <c r="L85" s="3"/>
      <c r="M85" s="3"/>
    </row>
    <row r="86" spans="1:13" ht="17.25" customHeight="1">
      <c r="A86" s="34"/>
      <c r="B86" s="34" t="s">
        <v>32</v>
      </c>
      <c r="C86" s="34"/>
      <c r="D86" s="9"/>
      <c r="E86" s="9"/>
      <c r="F86" s="16">
        <v>1910.8</v>
      </c>
      <c r="G86" s="36"/>
      <c r="K86" s="3"/>
      <c r="L86" s="3"/>
      <c r="M86" s="3"/>
    </row>
    <row r="87" spans="1:13" ht="17.25" customHeight="1">
      <c r="A87" s="34"/>
      <c r="B87" s="34" t="s">
        <v>30</v>
      </c>
      <c r="C87" s="34"/>
      <c r="D87" s="9"/>
      <c r="E87" s="9"/>
      <c r="F87" s="19">
        <v>222.2</v>
      </c>
      <c r="G87" s="36"/>
      <c r="K87" s="3"/>
      <c r="L87" s="3"/>
      <c r="M87" s="3"/>
    </row>
    <row r="88" spans="1:13" ht="17.25" customHeight="1">
      <c r="A88" s="34"/>
      <c r="B88" s="34"/>
      <c r="C88" s="34"/>
      <c r="D88" s="9"/>
      <c r="E88" s="9"/>
      <c r="F88" s="45">
        <f>SUM(F86:F87)</f>
        <v>2133</v>
      </c>
      <c r="G88" s="36"/>
      <c r="K88" s="3"/>
      <c r="L88" s="3"/>
      <c r="M88" s="3"/>
    </row>
    <row r="89" spans="1:13" ht="17.25" customHeight="1">
      <c r="A89" s="34"/>
      <c r="B89" s="34"/>
      <c r="C89" s="34"/>
      <c r="D89" s="9"/>
      <c r="E89" s="9"/>
      <c r="F89" s="16"/>
      <c r="G89" s="36"/>
      <c r="K89" s="3"/>
      <c r="L89" s="3"/>
      <c r="M89" s="3"/>
    </row>
    <row r="90" spans="1:13" ht="17.25" customHeight="1">
      <c r="A90" s="33" t="s">
        <v>33</v>
      </c>
      <c r="B90" s="34"/>
      <c r="C90" s="34"/>
      <c r="D90" s="9"/>
      <c r="E90" s="9"/>
      <c r="F90" s="19">
        <v>3865.7</v>
      </c>
      <c r="G90" s="36"/>
      <c r="K90" s="3"/>
      <c r="L90" s="3"/>
      <c r="M90" s="3"/>
    </row>
    <row r="91" spans="1:13" ht="17.25" customHeight="1">
      <c r="A91" s="33"/>
      <c r="B91" s="34"/>
      <c r="C91" s="34"/>
      <c r="D91" s="9"/>
      <c r="E91" s="9"/>
      <c r="F91" s="16">
        <f>SUM(F88:F90)</f>
        <v>5998.7</v>
      </c>
      <c r="G91" s="36"/>
      <c r="K91" s="3"/>
      <c r="L91" s="3"/>
      <c r="M91" s="3"/>
    </row>
    <row r="92" spans="1:13" ht="17.25" customHeight="1">
      <c r="A92" s="33" t="s">
        <v>34</v>
      </c>
      <c r="B92" s="34"/>
      <c r="C92" s="34"/>
      <c r="D92" s="9"/>
      <c r="E92" s="9"/>
      <c r="F92" s="38">
        <f>+F83-F88-F90</f>
        <v>6979.5999999999995</v>
      </c>
      <c r="G92" s="39"/>
      <c r="K92" s="3"/>
      <c r="L92" s="3"/>
      <c r="M92" s="3"/>
    </row>
    <row r="93" spans="1:13" ht="17.25" customHeight="1">
      <c r="A93" s="33"/>
      <c r="B93" s="34"/>
      <c r="C93" s="34"/>
      <c r="D93" s="14"/>
      <c r="E93" s="14"/>
      <c r="F93" s="16"/>
      <c r="G93" s="36"/>
      <c r="K93" s="3"/>
      <c r="L93" s="3"/>
      <c r="M93" s="3"/>
    </row>
    <row r="94" spans="1:13" ht="17.25" customHeight="1">
      <c r="A94" s="33" t="s">
        <v>35</v>
      </c>
      <c r="B94" s="34"/>
      <c r="C94" s="34"/>
      <c r="F94" s="16"/>
      <c r="G94" s="36"/>
      <c r="K94" s="3"/>
      <c r="L94" s="3"/>
      <c r="M94" s="3"/>
    </row>
    <row r="95" spans="1:13" ht="17.25" customHeight="1">
      <c r="A95" s="33"/>
      <c r="B95" s="34" t="s">
        <v>36</v>
      </c>
      <c r="C95" s="34"/>
      <c r="D95" s="14"/>
      <c r="F95" s="16">
        <v>4035.5</v>
      </c>
      <c r="G95" s="36"/>
      <c r="K95" s="3"/>
      <c r="L95" s="3"/>
      <c r="M95" s="3"/>
    </row>
    <row r="96" spans="1:13" ht="17.25" customHeight="1">
      <c r="A96" s="34"/>
      <c r="B96" s="34" t="s">
        <v>37</v>
      </c>
      <c r="C96" s="34"/>
      <c r="D96" s="14"/>
      <c r="E96" s="14"/>
      <c r="F96" s="16">
        <v>2006.2</v>
      </c>
      <c r="G96" s="36"/>
      <c r="K96" s="3"/>
      <c r="L96" s="3"/>
      <c r="M96" s="3"/>
    </row>
    <row r="97" spans="1:7" ht="17.25" customHeight="1">
      <c r="A97" s="34"/>
      <c r="B97" s="34" t="s">
        <v>38</v>
      </c>
      <c r="C97" s="34"/>
      <c r="D97" s="14"/>
      <c r="E97" s="14"/>
      <c r="F97" s="19">
        <v>635.9</v>
      </c>
      <c r="G97" s="36"/>
    </row>
    <row r="98" spans="1:7" ht="17.25" customHeight="1">
      <c r="A98" s="34"/>
      <c r="B98" s="34"/>
      <c r="C98" s="34"/>
      <c r="D98" s="14"/>
      <c r="E98" s="14"/>
      <c r="F98" s="19">
        <f>SUM(F95:F97)</f>
        <v>6677.5999999999995</v>
      </c>
      <c r="G98" s="36"/>
    </row>
    <row r="99" spans="1:7" ht="18.75" customHeight="1">
      <c r="A99" s="33" t="s">
        <v>56</v>
      </c>
      <c r="B99" s="34"/>
      <c r="C99" s="34"/>
      <c r="F99" s="19">
        <f>+F92-F98</f>
        <v>302</v>
      </c>
      <c r="G99" s="40"/>
    </row>
    <row r="100" spans="1:7">
      <c r="A100" s="34" t="s">
        <v>39</v>
      </c>
      <c r="B100" s="34"/>
      <c r="C100" s="34"/>
      <c r="D100" s="14"/>
      <c r="E100" s="14"/>
      <c r="F100" s="19">
        <v>274.3</v>
      </c>
      <c r="G100" s="36"/>
    </row>
    <row r="101" spans="1:7" ht="18" thickBot="1">
      <c r="A101" s="33" t="s">
        <v>59</v>
      </c>
      <c r="B101" s="34"/>
      <c r="C101" s="34"/>
      <c r="F101" s="48">
        <f>+F99+F100</f>
        <v>576.29999999999995</v>
      </c>
      <c r="G101" s="42"/>
    </row>
    <row r="102" spans="1:7" ht="6.75" customHeight="1" thickTop="1">
      <c r="A102" s="33"/>
      <c r="B102" s="34"/>
      <c r="C102" s="34"/>
      <c r="F102" s="16"/>
      <c r="G102" s="42"/>
    </row>
    <row r="103" spans="1:7">
      <c r="A103" s="34" t="s">
        <v>40</v>
      </c>
      <c r="B103" s="34"/>
      <c r="C103" s="34"/>
      <c r="F103" s="16">
        <v>172.9</v>
      </c>
      <c r="G103" s="42"/>
    </row>
    <row r="104" spans="1:7" ht="7.5" customHeight="1">
      <c r="A104" s="33"/>
      <c r="B104" s="34"/>
      <c r="C104" s="34"/>
      <c r="F104" s="16"/>
      <c r="G104" s="42"/>
    </row>
    <row r="105" spans="1:7" ht="18" thickBot="1">
      <c r="A105" s="33" t="s">
        <v>58</v>
      </c>
      <c r="B105" s="34"/>
      <c r="C105" s="34"/>
      <c r="F105" s="41">
        <f>+F101-F103</f>
        <v>403.4</v>
      </c>
      <c r="G105" s="42"/>
    </row>
    <row r="106" spans="1:7" ht="17.25" customHeight="1" thickTop="1" thickBot="1">
      <c r="A106" s="26"/>
      <c r="B106" s="27"/>
      <c r="C106" s="27"/>
      <c r="D106" s="27"/>
      <c r="E106" s="27"/>
      <c r="F106" s="28"/>
      <c r="G106" s="29"/>
    </row>
    <row r="107" spans="1:7" ht="17.25" customHeight="1">
      <c r="G107" s="7"/>
    </row>
    <row r="108" spans="1:7" ht="18.75" customHeight="1">
      <c r="A108" s="33"/>
      <c r="B108" s="34"/>
      <c r="C108" s="34"/>
      <c r="F108" s="43"/>
      <c r="G108" s="42"/>
    </row>
    <row r="109" spans="1:7" ht="18.75" customHeight="1">
      <c r="A109" s="33"/>
      <c r="B109" s="34"/>
      <c r="C109" s="34"/>
      <c r="F109" s="43"/>
      <c r="G109" s="42"/>
    </row>
    <row r="110" spans="1:7" ht="18.75" customHeight="1">
      <c r="A110" s="33"/>
      <c r="B110" s="34"/>
      <c r="C110" s="34"/>
      <c r="F110" s="43"/>
      <c r="G110" s="42"/>
    </row>
    <row r="111" spans="1:7" ht="17.25" customHeight="1">
      <c r="A111" s="33"/>
      <c r="B111" s="34"/>
      <c r="C111" s="34"/>
      <c r="F111" s="16"/>
      <c r="G111" s="42"/>
    </row>
    <row r="114" spans="1:32" s="1" customFormat="1" ht="17.25" customHeight="1">
      <c r="A114" s="1" t="s">
        <v>64</v>
      </c>
      <c r="G114" s="7"/>
      <c r="I114" s="17"/>
      <c r="J114" s="17"/>
      <c r="K114" s="4"/>
      <c r="L114" s="22"/>
      <c r="M114" s="22"/>
      <c r="P114" s="16"/>
      <c r="Y114" s="17"/>
      <c r="Z114" s="17"/>
      <c r="AF114" s="16"/>
    </row>
    <row r="115" spans="1:32" s="1" customFormat="1" ht="17.25" customHeight="1">
      <c r="A115" s="1" t="s">
        <v>65</v>
      </c>
      <c r="G115" s="7"/>
      <c r="I115" s="17"/>
      <c r="J115" s="17"/>
      <c r="K115" s="4"/>
      <c r="L115" s="22"/>
      <c r="M115" s="22"/>
      <c r="P115" s="16"/>
      <c r="Y115" s="17"/>
      <c r="Z115" s="17"/>
      <c r="AF115" s="16"/>
    </row>
    <row r="116" spans="1:32" s="1" customFormat="1" ht="17.25" customHeight="1">
      <c r="G116" s="7"/>
      <c r="I116" s="17"/>
      <c r="J116" s="17"/>
      <c r="K116" s="4"/>
      <c r="L116" s="22"/>
      <c r="M116" s="22"/>
      <c r="P116" s="16"/>
      <c r="Y116" s="17"/>
      <c r="Z116" s="17"/>
      <c r="AF116" s="16"/>
    </row>
    <row r="117" spans="1:32" s="1" customFormat="1" ht="17.25" customHeight="1">
      <c r="G117" s="7"/>
      <c r="I117" s="17"/>
      <c r="J117" s="17"/>
      <c r="K117" s="4"/>
      <c r="L117" s="22"/>
      <c r="M117" s="22"/>
      <c r="P117" s="16"/>
      <c r="Y117" s="17"/>
      <c r="Z117" s="17"/>
      <c r="AF117" s="16"/>
    </row>
    <row r="118" spans="1:32" s="1" customFormat="1" ht="17.25" customHeight="1">
      <c r="G118" s="7"/>
      <c r="I118" s="17"/>
      <c r="J118" s="17"/>
      <c r="K118" s="4"/>
      <c r="L118" s="22"/>
      <c r="M118" s="22"/>
      <c r="P118" s="16"/>
      <c r="Y118" s="17"/>
      <c r="Z118" s="17"/>
      <c r="AF118" s="16"/>
    </row>
    <row r="119" spans="1:32" s="1" customFormat="1" ht="17.25" customHeight="1">
      <c r="G119" s="7"/>
      <c r="I119" s="17"/>
      <c r="J119" s="17"/>
      <c r="K119" s="4"/>
      <c r="L119" s="22"/>
      <c r="M119" s="22"/>
      <c r="P119" s="16"/>
      <c r="Y119" s="17"/>
      <c r="Z119" s="17"/>
      <c r="AF119" s="16"/>
    </row>
    <row r="120" spans="1:32" s="1" customFormat="1" ht="17.25" customHeight="1">
      <c r="G120" s="7"/>
      <c r="I120" s="17"/>
      <c r="J120" s="17"/>
      <c r="K120" s="4"/>
      <c r="L120" s="22"/>
      <c r="M120" s="22"/>
      <c r="P120" s="16"/>
      <c r="Y120" s="17"/>
      <c r="Z120" s="17"/>
      <c r="AF120" s="16"/>
    </row>
    <row r="121" spans="1:32" s="1" customFormat="1" ht="17.25" customHeight="1">
      <c r="A121" s="30"/>
      <c r="B121" s="30"/>
      <c r="C121" s="30"/>
      <c r="D121" s="30"/>
      <c r="E121" s="30"/>
      <c r="F121" s="30"/>
      <c r="G121" s="7"/>
      <c r="I121" s="17"/>
      <c r="J121" s="17"/>
      <c r="K121" s="4"/>
      <c r="L121" s="22"/>
      <c r="M121" s="22"/>
      <c r="P121" s="16"/>
      <c r="Y121" s="17"/>
      <c r="Z121" s="17"/>
      <c r="AF121" s="16"/>
    </row>
    <row r="122" spans="1:32" s="1" customFormat="1" ht="17.25" customHeight="1">
      <c r="A122" s="1" t="s">
        <v>66</v>
      </c>
      <c r="G122" s="7"/>
      <c r="I122" s="17"/>
      <c r="J122" s="17"/>
      <c r="K122" s="4"/>
      <c r="L122" s="22"/>
      <c r="M122" s="22"/>
      <c r="P122" s="16"/>
      <c r="Y122" s="17"/>
      <c r="Z122" s="17"/>
      <c r="AF122" s="16"/>
    </row>
    <row r="123" spans="1:32" s="1" customFormat="1" ht="17.25" customHeight="1">
      <c r="A123" s="1" t="s">
        <v>67</v>
      </c>
      <c r="G123" s="7"/>
      <c r="I123" s="17"/>
      <c r="J123" s="17"/>
      <c r="K123" s="4"/>
      <c r="L123" s="22"/>
      <c r="M123" s="22"/>
      <c r="P123" s="16"/>
      <c r="Y123" s="17"/>
      <c r="Z123" s="17"/>
      <c r="AF123" s="16"/>
    </row>
    <row r="124" spans="1:32" ht="17.25" customHeight="1">
      <c r="G124" s="7"/>
    </row>
    <row r="125" spans="1:32" ht="17.25" customHeight="1">
      <c r="G125" s="7"/>
    </row>
    <row r="126" spans="1:32" ht="17.25" customHeight="1">
      <c r="A126" s="30"/>
      <c r="B126" s="30"/>
      <c r="C126" s="30"/>
      <c r="D126" s="30"/>
      <c r="E126" s="30"/>
      <c r="F126" s="30"/>
      <c r="G126" s="7"/>
    </row>
    <row r="127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5:F65"/>
    <mergeCell ref="A66:F66"/>
    <mergeCell ref="A68:F68"/>
    <mergeCell ref="A69:F69"/>
    <mergeCell ref="A72:F72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082018</vt:lpstr>
      <vt:lpstr>'082018'!Área_de_impresión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2018-10-29T17:00:45Z</cp:lastPrinted>
  <dcterms:created xsi:type="dcterms:W3CDTF">2017-12-27T22:00:56Z</dcterms:created>
  <dcterms:modified xsi:type="dcterms:W3CDTF">2018-10-29T17:02:06Z</dcterms:modified>
</cp:coreProperties>
</file>