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25" i="2" l="1"/>
  <c r="G38" i="1" l="1"/>
  <c r="G46" i="1" l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7" i="2"/>
  <c r="G42" i="1"/>
  <c r="G47" i="1" s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<sst xmlns="http://schemas.openxmlformats.org/spreadsheetml/2006/main" count="99" uniqueCount="74">
  <si>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</si>
  <si>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</si>
  <si>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</si>
  <si>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</si>
  <si>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</si>
  <si>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</si>
  <si>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</si>
  <si>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</si>
  <si>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</si>
  <si>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</si>
  <si>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</si>
  <si>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</si>
  <si>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</si>
  <si>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</si>
  <si>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</si>
  <si>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</si>
  <si>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</si>
  <si>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</si>
  <si>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</si>
  <si>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</si>
  <si>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</si>
  <si>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</si>
  <si>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</si>
  <si>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</si>
  <si>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</si>
  <si>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</si>
  <si>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</si>
  <si>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</si>
  <si>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</si>
  <si>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</si>
  <si>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</si>
  <si>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</si>
  <si>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</si>
  <si>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</si>
  <si>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</si>
  <si>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</si>
  <si>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</si>
  <si>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</si>
  <si>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</si>
  <si>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</si>
  <si>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</si>
  <si>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</si>
  <si>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</si>
  <si>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</si>
  <si>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</si>
  <si>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</si>
  <si>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</si>
  <si>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</si>
  <si>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</si>
  <si>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</si>
  <si>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</si>
  <si>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</si>
  <si>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</si>
  <si>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</si>
  <si>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</si>
  <si>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</si>
  <si>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</si>
  <si>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</si>
  <si>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</si>
  <si>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</si>
  <si>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</si>
  <si>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</si>
  <si>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</si>
  <si>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</si>
  <si>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</si>
  <si>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</si>
  <si>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</si>
  <si>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</si>
  <si>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</si>
  <si>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</si>
  <si>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</si>
  <si>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</si>
  <si>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Por los años terminados el 30 de Septiembre  de 2018 y 2017</t>
  </si>
  <si>
    <t>Al 30 de Septiembre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</si>
</sst>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03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>
      <selection activeCell="N20" sqref="N20"/>
    </sheetView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81">
        <v>3549.6126399999998</v>
      </c>
      <c r="H11" s="81"/>
      <c r="I11" s="81">
        <v>3008.0727499999998</v>
      </c>
    </row>
    <row r="12" spans="1:18">
      <c r="A12" s="15" t="s">
        <v>2</v>
      </c>
      <c r="B12" s="15"/>
      <c r="C12" s="15"/>
      <c r="D12" s="15"/>
      <c r="E12" s="50"/>
      <c r="F12" s="12"/>
      <c r="G12" s="81">
        <v>0.63415999999999995</v>
      </c>
      <c r="H12" s="81"/>
      <c r="I12" s="81">
        <v>0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81">
        <v>29024.5425</v>
      </c>
      <c r="H13" s="81"/>
      <c r="I13" s="81">
        <v>29640.612450000001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81">
        <v>2273.72498</v>
      </c>
      <c r="H14" s="81"/>
      <c r="I14" s="81">
        <v>3155.50063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81">
        <v>20180.54826</v>
      </c>
      <c r="H15" s="81"/>
      <c r="I15" s="81">
        <v>22765.024669999999</v>
      </c>
    </row>
    <row r="16" spans="1:18">
      <c r="A16" s="15" t="s">
        <v>56</v>
      </c>
      <c r="B16" s="15"/>
      <c r="C16" s="15"/>
      <c r="D16" s="15"/>
      <c r="E16" s="50"/>
      <c r="F16" s="12"/>
      <c r="G16" s="81">
        <v>4519.3099599999996</v>
      </c>
      <c r="H16" s="81"/>
      <c r="I16" s="81">
        <v>4697.9259199999997</v>
      </c>
    </row>
    <row r="17" spans="1:13">
      <c r="A17" s="16"/>
      <c r="B17" s="16"/>
      <c r="C17" s="16"/>
      <c r="D17" s="16"/>
      <c r="E17" s="50"/>
      <c r="F17" s="17"/>
      <c r="G17" s="18">
        <f>SUM(G11:G16)</f>
        <v>59548.372499999998</v>
      </c>
      <c r="H17" s="18"/>
      <c r="I17" s="18">
        <f>SUM(I11:I16)</f>
        <v>63267.136420000003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82">
        <v>5040.4972399999997</v>
      </c>
      <c r="H20" s="82"/>
      <c r="I20" s="82">
        <v>4263.0162</v>
      </c>
    </row>
    <row r="21" spans="1:13">
      <c r="A21" s="15"/>
      <c r="B21" s="15"/>
      <c r="C21" s="15"/>
      <c r="D21" s="15"/>
      <c r="E21" s="50"/>
      <c r="F21" s="19"/>
      <c r="G21" s="21">
        <f>SUM(G19:G20)</f>
        <v>5040.4972399999997</v>
      </c>
      <c r="H21" s="21"/>
      <c r="I21" s="21">
        <f>SUM(I19:I20)</f>
        <v>4263.0162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83">
        <v>4190.5706</v>
      </c>
      <c r="H24" s="83"/>
      <c r="I24" s="83">
        <v>4315.8023199999998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68779.440340000001</v>
      </c>
      <c r="H25" s="22"/>
      <c r="I25" s="22">
        <f>I17+I21+I24</f>
        <v>71845.954940000011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84">
        <v>1418.58718</v>
      </c>
      <c r="H29" s="84"/>
      <c r="I29" s="84">
        <v>1474.46046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85">
        <v>198.24509</v>
      </c>
      <c r="H30" s="85"/>
      <c r="I30" s="85">
        <v>256.07925999999998</v>
      </c>
    </row>
    <row r="31" spans="1:13">
      <c r="A31" s="15" t="s">
        <v>58</v>
      </c>
      <c r="B31" s="15"/>
      <c r="C31" s="15"/>
      <c r="D31" s="15"/>
      <c r="E31" s="52"/>
      <c r="F31" s="59"/>
      <c r="G31" s="85">
        <v>6263.0610999999999</v>
      </c>
      <c r="H31" s="85"/>
      <c r="I31" s="85">
        <v>8891.8998200000005</v>
      </c>
    </row>
    <row r="32" spans="1:13">
      <c r="A32" s="15" t="s">
        <v>6</v>
      </c>
      <c r="B32" s="15"/>
      <c r="C32" s="15"/>
      <c r="D32" s="15"/>
      <c r="E32" s="52"/>
      <c r="F32" s="59"/>
      <c r="G32" s="93">
        <v>3018.4650000000001</v>
      </c>
      <c r="H32" s="85"/>
      <c r="I32" s="93">
        <v>2978.00648</v>
      </c>
    </row>
    <row r="33" spans="1:11">
      <c r="A33" s="15"/>
      <c r="B33" s="15"/>
      <c r="C33" s="15"/>
      <c r="D33" s="15"/>
      <c r="E33" s="52"/>
      <c r="F33" s="59"/>
      <c r="G33" s="31">
        <f>SUM(G29:G32)</f>
        <v>10898.35837</v>
      </c>
      <c r="H33" s="25"/>
      <c r="I33" s="31">
        <f>SUM(I29:I32)</f>
        <v>13600.446020000001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86">
        <v>3664.3651</v>
      </c>
      <c r="H35" s="86"/>
      <c r="I35" s="86">
        <v>3367.9013</v>
      </c>
    </row>
    <row r="36" spans="1:11">
      <c r="A36" s="15" t="s">
        <v>8</v>
      </c>
      <c r="B36" s="15"/>
      <c r="C36" s="15"/>
      <c r="D36" s="15"/>
      <c r="E36" s="52"/>
      <c r="F36" s="59"/>
      <c r="G36" s="86">
        <v>330.88238000000001</v>
      </c>
      <c r="H36" s="86"/>
      <c r="I36" s="86">
        <v>82.885289999999998</v>
      </c>
    </row>
    <row r="37" spans="1:11">
      <c r="A37" s="15" t="s">
        <v>9</v>
      </c>
      <c r="B37" s="15"/>
      <c r="C37" s="15"/>
      <c r="D37" s="15"/>
      <c r="E37" s="52"/>
      <c r="F37" s="59"/>
      <c r="G37" s="87">
        <v>1707.01702</v>
      </c>
      <c r="H37" s="87"/>
      <c r="I37" s="87">
        <v>2033.3522399999999</v>
      </c>
    </row>
    <row r="38" spans="1:11">
      <c r="A38" s="15"/>
      <c r="B38" s="15"/>
      <c r="C38" s="15"/>
      <c r="D38" s="15"/>
      <c r="E38" s="52"/>
      <c r="F38" s="59"/>
      <c r="G38" s="25">
        <f>SUM(G35:G37)</f>
        <v>5702.2645000000002</v>
      </c>
      <c r="H38" s="25"/>
      <c r="I38" s="25">
        <f>SUM(I35:I37)</f>
        <v>5484.1388299999999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88">
        <v>1559.1833999999999</v>
      </c>
      <c r="H40" s="88"/>
      <c r="I40" s="88">
        <v>1723.81537</v>
      </c>
    </row>
    <row r="41" spans="1:11">
      <c r="A41" s="15" t="s">
        <v>11</v>
      </c>
      <c r="B41" s="15"/>
      <c r="C41" s="15"/>
      <c r="D41" s="15"/>
      <c r="E41" s="52"/>
      <c r="F41" s="59"/>
      <c r="G41" s="89">
        <v>14924.87154</v>
      </c>
      <c r="H41" s="89"/>
      <c r="I41" s="89">
        <v>15311.70894</v>
      </c>
    </row>
    <row r="42" spans="1:11">
      <c r="A42" s="15"/>
      <c r="B42" s="15"/>
      <c r="C42" s="15"/>
      <c r="D42" s="15"/>
      <c r="E42" s="52"/>
      <c r="F42" s="59"/>
      <c r="G42" s="25">
        <f>SUM(G40:G41)</f>
        <v>16484.054940000002</v>
      </c>
      <c r="H42" s="25"/>
      <c r="I42" s="25">
        <f>SUM(I40:I41)</f>
        <v>17035.524310000001</v>
      </c>
      <c r="K42" s="80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80"/>
    </row>
    <row r="44" spans="1:11">
      <c r="A44" s="15" t="s">
        <v>12</v>
      </c>
      <c r="B44" s="15"/>
      <c r="C44" s="15"/>
      <c r="D44" s="15"/>
      <c r="E44" s="52"/>
      <c r="F44" s="59"/>
      <c r="G44" s="90">
        <v>3553.7</v>
      </c>
      <c r="H44" s="90"/>
      <c r="I44" s="90">
        <v>3767.9</v>
      </c>
    </row>
    <row r="45" spans="1:11">
      <c r="A45" s="15" t="s">
        <v>13</v>
      </c>
      <c r="B45" s="15"/>
      <c r="C45" s="15"/>
      <c r="D45" s="15"/>
      <c r="E45" s="52"/>
      <c r="F45" s="59"/>
      <c r="G45" s="91">
        <v>1645.4</v>
      </c>
      <c r="H45" s="91"/>
      <c r="I45" s="91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5199.1000000000004</v>
      </c>
      <c r="H46" s="25"/>
      <c r="I46" s="28">
        <f>SUM(I44:I45)</f>
        <v>5121.7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38283.77781</v>
      </c>
      <c r="H47" s="25"/>
      <c r="I47" s="26">
        <f>I33+I38+I42+I46</f>
        <v>41241.809159999997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92">
        <v>13000</v>
      </c>
      <c r="H49" s="92"/>
      <c r="I49" s="92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93">
        <v>17495.594860000001</v>
      </c>
      <c r="H50" s="93"/>
      <c r="I50" s="93">
        <v>17604.18147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30495.594860000001</v>
      </c>
      <c r="H51" s="25"/>
      <c r="I51" s="25">
        <f>SUM(I49:I50)</f>
        <v>30604.18147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68779.372669999997</v>
      </c>
      <c r="H52" s="25"/>
      <c r="I52" s="22">
        <f>I47+I51</f>
        <v>71845.99063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-6.767000000400003E-2</v>
      </c>
      <c r="I61" s="67">
        <f>+I52-I25</f>
        <v>3.5689999989699572E-2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zoomScaleNormal="100" workbookViewId="0">
      <selection activeCell="P25" sqref="P25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0" width="11.42578125" style="65"/>
    <col min="11" max="16384" width="11.42578125" style="66"/>
  </cols>
  <sheetData>
    <row r="1" spans="1:10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</row>
    <row r="2" spans="1:10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</row>
    <row r="3" spans="1:10" ht="10.5" customHeight="1">
      <c r="A3" s="2"/>
      <c r="B3" s="2"/>
      <c r="C3" s="2"/>
      <c r="D3" s="2"/>
      <c r="E3" s="44"/>
      <c r="F3" s="2"/>
      <c r="G3" s="7"/>
      <c r="H3" s="7"/>
      <c r="I3" s="7"/>
      <c r="J3" s="38"/>
    </row>
    <row r="4" spans="1:10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</row>
    <row r="5" spans="1:10" ht="10.5" customHeight="1">
      <c r="A5" s="2"/>
      <c r="B5" s="2"/>
      <c r="C5" s="2"/>
      <c r="D5" s="2"/>
      <c r="E5" s="44"/>
      <c r="F5" s="2"/>
      <c r="G5" s="7"/>
      <c r="H5" s="7"/>
      <c r="I5" s="7"/>
      <c r="J5" s="38"/>
    </row>
    <row r="6" spans="1:10">
      <c r="A6" s="3" t="s">
        <v>72</v>
      </c>
      <c r="B6" s="3"/>
      <c r="C6" s="3"/>
      <c r="D6" s="3"/>
      <c r="E6" s="44"/>
      <c r="F6" s="3"/>
      <c r="G6" s="2"/>
      <c r="H6" s="2"/>
      <c r="I6" s="2"/>
      <c r="J6" s="39"/>
    </row>
    <row r="7" spans="1:10" ht="10.5" customHeight="1">
      <c r="A7" s="2"/>
      <c r="B7" s="2"/>
      <c r="C7" s="2"/>
      <c r="D7" s="2"/>
      <c r="E7" s="44"/>
      <c r="F7" s="2"/>
      <c r="G7" s="7"/>
      <c r="H7" s="7"/>
      <c r="I7" s="7"/>
      <c r="J7" s="38"/>
    </row>
    <row r="8" spans="1:10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</row>
    <row r="9" spans="1:10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</row>
    <row r="10" spans="1:10">
      <c r="A10" s="57"/>
      <c r="B10" s="57"/>
      <c r="C10" s="57"/>
      <c r="D10" s="57"/>
      <c r="E10" s="46"/>
      <c r="F10" s="57"/>
      <c r="G10" s="57"/>
      <c r="H10" s="57"/>
      <c r="I10" s="57"/>
      <c r="J10" s="57"/>
    </row>
    <row r="11" spans="1:10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4" t="s">
        <v>51</v>
      </c>
    </row>
    <row r="14" spans="1:10">
      <c r="A14" s="36" t="s">
        <v>35</v>
      </c>
      <c r="G14" s="94">
        <v>60163.243820000003</v>
      </c>
      <c r="H14" s="94"/>
      <c r="I14" s="94">
        <v>61053.548159999998</v>
      </c>
    </row>
    <row r="15" spans="1:10">
      <c r="A15" s="36" t="s">
        <v>36</v>
      </c>
      <c r="D15" s="54"/>
      <c r="E15" s="55"/>
      <c r="G15" s="95">
        <v>17045.580760000001</v>
      </c>
      <c r="H15" s="95"/>
      <c r="I15" s="95">
        <v>18062.489819999999</v>
      </c>
    </row>
    <row r="16" spans="1:10" ht="16.5" customHeight="1">
      <c r="A16" s="37" t="s">
        <v>61</v>
      </c>
      <c r="D16" s="54"/>
      <c r="E16" s="55"/>
      <c r="G16" s="95">
        <v>10497.10505</v>
      </c>
      <c r="H16" s="95"/>
      <c r="I16" s="95">
        <v>8753.3009700000002</v>
      </c>
    </row>
    <row r="17" spans="1:9">
      <c r="A17" s="36" t="s">
        <v>37</v>
      </c>
      <c r="D17" s="54"/>
      <c r="E17" s="55"/>
      <c r="G17" s="95">
        <v>4641.3722100000005</v>
      </c>
      <c r="H17" s="95"/>
      <c r="I17" s="95">
        <v>6050.9164199999996</v>
      </c>
    </row>
    <row r="18" spans="1:9">
      <c r="A18" s="36" t="s">
        <v>38</v>
      </c>
      <c r="D18" s="54"/>
      <c r="E18" s="55"/>
      <c r="G18" s="96">
        <v>1920.48731</v>
      </c>
      <c r="H18" s="96"/>
      <c r="I18" s="96">
        <v>2057.6309700000002</v>
      </c>
    </row>
    <row r="19" spans="1:9">
      <c r="A19" s="33"/>
      <c r="D19" s="54"/>
      <c r="E19" s="55"/>
      <c r="G19" s="70">
        <f>SUM(G14:G18)</f>
        <v>94267.789149999997</v>
      </c>
      <c r="H19" s="70"/>
      <c r="I19" s="70">
        <f>SUM(I14:I18)</f>
        <v>95977.886339999983</v>
      </c>
    </row>
    <row r="20" spans="1:9">
      <c r="A20" s="34" t="s">
        <v>52</v>
      </c>
      <c r="D20" s="54"/>
      <c r="E20" s="55"/>
      <c r="G20" s="71"/>
      <c r="H20" s="71"/>
      <c r="I20" s="71"/>
    </row>
    <row r="21" spans="1:9">
      <c r="A21" s="36" t="s">
        <v>39</v>
      </c>
      <c r="D21" s="54"/>
      <c r="E21" s="55"/>
      <c r="G21" s="97">
        <v>30514.329300000001</v>
      </c>
      <c r="H21" s="97"/>
      <c r="I21" s="97">
        <v>31333.697489999999</v>
      </c>
    </row>
    <row r="22" spans="1:9">
      <c r="A22" s="36" t="s">
        <v>40</v>
      </c>
      <c r="D22" s="54"/>
      <c r="E22" s="55"/>
      <c r="G22" s="97">
        <v>31574.911349999998</v>
      </c>
      <c r="H22" s="97"/>
      <c r="I22" s="97">
        <v>32460.43736</v>
      </c>
    </row>
    <row r="23" spans="1:9">
      <c r="A23" s="36" t="s">
        <v>41</v>
      </c>
      <c r="D23" s="54"/>
      <c r="E23" s="55"/>
      <c r="G23" s="97">
        <v>16251.16605</v>
      </c>
      <c r="H23" s="97"/>
      <c r="I23" s="97">
        <v>16204.552470000001</v>
      </c>
    </row>
    <row r="24" spans="1:9">
      <c r="A24" s="36" t="s">
        <v>54</v>
      </c>
      <c r="D24" s="54"/>
      <c r="E24" s="55"/>
      <c r="G24" s="98">
        <v>9133.5496299999995</v>
      </c>
      <c r="H24" s="98"/>
      <c r="I24" s="98">
        <v>8863.02405</v>
      </c>
    </row>
    <row r="25" spans="1:9" ht="21" customHeight="1">
      <c r="A25" s="34"/>
      <c r="D25" s="54"/>
      <c r="E25" s="55"/>
      <c r="G25" s="72">
        <f>SUM(G21:G24)</f>
        <v>87473.956329999986</v>
      </c>
      <c r="H25" s="73"/>
      <c r="I25" s="72">
        <f>SUM(I21:I24)</f>
        <v>88861.711370000005</v>
      </c>
    </row>
    <row r="26" spans="1:9" ht="13.5" customHeight="1">
      <c r="A26" s="34" t="s">
        <v>62</v>
      </c>
      <c r="D26" s="54"/>
      <c r="E26" s="55"/>
      <c r="G26" s="99">
        <v>25.653099999999998</v>
      </c>
      <c r="H26" s="99"/>
      <c r="I26" s="99">
        <v>39.297849999999997</v>
      </c>
    </row>
    <row r="27" spans="1:9" ht="21" customHeight="1">
      <c r="A27" s="32" t="s">
        <v>42</v>
      </c>
      <c r="D27" s="54"/>
      <c r="E27" s="55"/>
      <c r="G27" s="74">
        <f>+G19-G25-G26</f>
        <v>6768.1797200000101</v>
      </c>
      <c r="H27" s="70"/>
      <c r="I27" s="74">
        <f>+I19-I25-I26</f>
        <v>7076.8771199999783</v>
      </c>
    </row>
    <row r="28" spans="1:9">
      <c r="A28" s="32"/>
      <c r="D28" s="54"/>
      <c r="E28" s="55"/>
      <c r="G28" s="75"/>
      <c r="H28" s="75"/>
      <c r="I28" s="75"/>
    </row>
    <row r="29" spans="1:9">
      <c r="A29" s="34" t="s">
        <v>53</v>
      </c>
      <c r="D29" s="54"/>
      <c r="E29" s="55"/>
      <c r="G29" s="75"/>
      <c r="H29" s="75"/>
      <c r="I29" s="75"/>
    </row>
    <row r="30" spans="1:9">
      <c r="A30" s="36" t="s">
        <v>43</v>
      </c>
      <c r="D30" s="54"/>
      <c r="E30" s="55"/>
      <c r="G30" s="100">
        <v>228.47551999999999</v>
      </c>
      <c r="H30" s="100"/>
      <c r="I30" s="100">
        <v>251.58824999999999</v>
      </c>
    </row>
    <row r="31" spans="1:9">
      <c r="A31" s="36" t="s">
        <v>46</v>
      </c>
      <c r="D31" s="54"/>
      <c r="E31" s="55"/>
      <c r="G31" s="76">
        <v>3797.3215800000003</v>
      </c>
      <c r="H31" s="76"/>
      <c r="I31" s="101">
        <v>3894.99701</v>
      </c>
    </row>
    <row r="32" spans="1:9" ht="18.75" customHeight="1">
      <c r="A32" s="35"/>
      <c r="D32" s="54"/>
      <c r="E32" s="55"/>
      <c r="G32" s="77">
        <f>SUM(G30:G31)</f>
        <v>4025.7971000000002</v>
      </c>
      <c r="H32" s="75"/>
      <c r="I32" s="77">
        <f>SUM(I30:I31)</f>
        <v>4146.5852599999998</v>
      </c>
    </row>
    <row r="33" spans="1:10">
      <c r="A33" s="35"/>
      <c r="D33" s="54"/>
      <c r="E33" s="55"/>
      <c r="G33" s="78"/>
      <c r="H33" s="75"/>
      <c r="I33" s="78"/>
    </row>
    <row r="34" spans="1:10">
      <c r="A34" s="32" t="s">
        <v>45</v>
      </c>
      <c r="D34" s="54"/>
      <c r="E34" s="55"/>
      <c r="G34" s="75">
        <f>+G27-G32</f>
        <v>2742.3826200000099</v>
      </c>
      <c r="H34" s="75"/>
      <c r="I34" s="75">
        <f>+I27-I32</f>
        <v>2930.2918599999784</v>
      </c>
    </row>
    <row r="35" spans="1:10">
      <c r="A35" s="32"/>
      <c r="D35" s="54"/>
      <c r="E35" s="55"/>
      <c r="G35" s="75"/>
      <c r="H35" s="75"/>
      <c r="I35" s="75"/>
    </row>
    <row r="36" spans="1:10">
      <c r="A36" s="34" t="s">
        <v>44</v>
      </c>
      <c r="D36" s="54"/>
      <c r="E36" s="55"/>
      <c r="G36" s="102">
        <v>237.20294999999999</v>
      </c>
      <c r="H36" s="102"/>
      <c r="I36" s="102">
        <v>-140.55879999999999</v>
      </c>
    </row>
    <row r="37" spans="1:10" ht="10.5" customHeight="1">
      <c r="A37" s="32"/>
      <c r="D37" s="54"/>
      <c r="E37" s="55"/>
      <c r="G37" s="75"/>
      <c r="H37" s="75"/>
      <c r="I37" s="75"/>
    </row>
    <row r="38" spans="1:10">
      <c r="A38" s="32" t="s">
        <v>55</v>
      </c>
      <c r="D38" s="54"/>
      <c r="E38" s="55"/>
      <c r="G38" s="70">
        <f>SUM(G34:G36)</f>
        <v>2979.5855700000097</v>
      </c>
      <c r="H38" s="70"/>
      <c r="I38" s="70">
        <f>SUM(I34:I36)</f>
        <v>2789.7330599999787</v>
      </c>
    </row>
    <row r="39" spans="1:10">
      <c r="A39" s="32"/>
      <c r="D39" s="54"/>
      <c r="E39" s="55"/>
      <c r="G39" s="75"/>
      <c r="H39" s="75"/>
      <c r="I39" s="75"/>
    </row>
    <row r="40" spans="1:10">
      <c r="A40" s="34" t="s">
        <v>47</v>
      </c>
      <c r="D40" s="54"/>
      <c r="E40" s="55"/>
      <c r="G40" s="78">
        <v>-745.6</v>
      </c>
      <c r="H40" s="78"/>
      <c r="I40" s="78">
        <v>0</v>
      </c>
    </row>
    <row r="41" spans="1:10">
      <c r="A41" s="34" t="s">
        <v>63</v>
      </c>
      <c r="D41" s="54"/>
      <c r="E41" s="55"/>
      <c r="G41" s="78">
        <v>-91.8</v>
      </c>
      <c r="H41" s="75"/>
      <c r="I41" s="78">
        <v>0</v>
      </c>
    </row>
    <row r="42" spans="1:10" ht="24.75" customHeight="1" thickBot="1">
      <c r="A42" s="32" t="s">
        <v>49</v>
      </c>
      <c r="D42" s="54"/>
      <c r="E42" s="55"/>
      <c r="G42" s="79">
        <f>SUM(G38:G41)</f>
        <v>2142.1855700000096</v>
      </c>
      <c r="H42" s="75"/>
      <c r="I42" s="79">
        <f>SUM(I38:I41)</f>
        <v>2789.7330599999787</v>
      </c>
    </row>
    <row r="43" spans="1:10" ht="15.75" thickTop="1"/>
    <row r="44" spans="1:10">
      <c r="G44" s="49"/>
      <c r="I44" s="49"/>
    </row>
    <row r="45" spans="1:10">
      <c r="G45" s="49"/>
      <c r="I45" s="49"/>
    </row>
    <row r="46" spans="1:10">
      <c r="A46" s="66" t="s">
        <v>66</v>
      </c>
      <c r="B46" s="66" t="s">
        <v>67</v>
      </c>
      <c r="G46" s="49" t="s">
        <v>69</v>
      </c>
      <c r="I46" s="49"/>
    </row>
    <row r="47" spans="1:10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</row>
    <row r="48" spans="1:10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0">
      <c r="A49" s="62"/>
      <c r="B49" s="63"/>
      <c r="C49" s="63"/>
      <c r="D49" s="63"/>
      <c r="E49" s="48"/>
      <c r="F49" s="63"/>
      <c r="G49" s="63"/>
      <c r="H49" s="64"/>
      <c r="I49" s="63"/>
    </row>
    <row r="50" spans="1:10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</row>
    <row r="51" spans="1:10">
      <c r="A51" s="57"/>
      <c r="B51" s="57"/>
      <c r="C51" s="57"/>
      <c r="D51" s="57"/>
      <c r="E51" s="46"/>
      <c r="F51" s="57"/>
      <c r="G51" s="57"/>
      <c r="H51" s="57"/>
      <c r="I51" s="57"/>
      <c r="J51" s="57"/>
    </row>
    <row r="56" spans="1:10">
      <c r="A56" s="66" t="s">
        <v>0</v>
      </c>
    </row>
    <row r="57" spans="1:10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2018-10-08T16:21:22Z</cp:lastPrinted>
  <dcterms:created xsi:type="dcterms:W3CDTF">2011-01-17T20:49:33Z</dcterms:created>
  <dcterms:modified xsi:type="dcterms:W3CDTF">2018-10-08T16:21:32Z</dcterms:modified>
</cp:coreProperties>
</file>