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8_{2F9E16CB-2D5B-4B8B-B0B0-84DB2ABC7CF0}" xr6:coauthVersionLast="31" xr6:coauthVersionMax="31" xr10:uidLastSave="{00000000-0000-0000-0000-000000000000}"/>
  <bookViews>
    <workbookView xWindow="0" yWindow="0" windowWidth="20325" windowHeight="7320" xr2:uid="{00000000-000D-0000-FFFF-FFFF00000000}"/>
  </bookViews>
  <sheets>
    <sheet name="BCagosto" sheetId="4" r:id="rId1"/>
    <sheet name="Resagosto" sheetId="7" r:id="rId2"/>
  </sheets>
  <definedNames>
    <definedName name="_xlnm.Print_Area" localSheetId="1">Resagosto!$A$1:$E$36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C27" i="7" l="1"/>
  <c r="C16" i="7"/>
  <c r="G23" i="4"/>
  <c r="G16" i="4"/>
  <c r="C16" i="4"/>
  <c r="G25" i="4" l="1"/>
  <c r="C29" i="7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<sst xmlns="http://schemas.openxmlformats.org/spreadsheetml/2006/main" count="65" uniqueCount="59">
  <si>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</si>
  <si>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</si>
  <si>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</si>
  <si>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Prestamos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</si>
  <si>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</si>
  <si>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</si>
  <si>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</si>
  <si>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</si>
  <si>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</si>
  <si>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</si>
  <si>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</si>
  <si>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</si>
  <si>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</si>
  <si>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</si>
  <si>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</si>
  <si>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</si>
  <si>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</si>
  <si>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</si>
  <si>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</si>
  <si>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</si>
  <si>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</si>
  <si>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</si>
  <si>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</si>
  <si>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</si>
  <si>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</si>
  <si>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</si>
  <si>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</si>
  <si>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</si>
  <si>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</si>
  <si>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</si>
  <si>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</si>
  <si>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</si>
  <si>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</si>
  <si>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</si>
  <si>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</si>
  <si>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</si>
  <si>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</si>
  <si>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</si>
  <si>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</si>
  <si>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</si>
  <si>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</si>
  <si>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</si>
  <si>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</si>
  <si>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</si>
  <si>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</si>
  <si>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</si>
  <si>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</si>
  <si>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</si>
  <si>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</si>
  <si>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</si>
  <si>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</si>
  <si>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</si>
  <si>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</si>
  <si>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</si>
  <si>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</si>
  <si>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PROVISION IMPUESTO SOBRE LA RENTA</t>
  </si>
  <si>
    <t>UTILIDAD NETA</t>
  </si>
  <si>
    <t>ESTADO DE RESULTADOS DEL 01 DE ENERO  AL 31 DE AGOSTO DE 2018</t>
  </si>
  <si>
    <t>BALANCE DE COMPROBACIÓN  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</si>
</sst>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11" fillId="0" borderId="0" xfId="1" applyFont="1" applyFill="1" applyBorder="1"/>
    <xf numFmtId="164" fontId="2" fillId="0" borderId="3" xfId="0" applyNumberFormat="1" applyFont="1" applyBorder="1"/>
    <xf numFmtId="164" fontId="3" fillId="0" borderId="0" xfId="0" applyNumberFormat="1" applyFont="1" applyFill="1" applyBorder="1"/>
    <xf numFmtId="165" fontId="2" fillId="0" borderId="0" xfId="0" applyNumberFormat="1" applyFont="1" applyBorder="1"/>
    <xf numFmtId="44" fontId="2" fillId="0" borderId="0" xfId="0" applyNumberFormat="1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topLeftCell="B1" zoomScaleNormal="100" workbookViewId="0">
      <selection activeCell="F8" sqref="F8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4"/>
    </row>
    <row r="2" spans="1:8" ht="18.75" x14ac:dyDescent="0.3">
      <c r="A2" s="1"/>
      <c r="B2" s="28" t="s">
        <v>54</v>
      </c>
      <c r="C2" s="28"/>
      <c r="D2" s="28"/>
      <c r="E2" s="28"/>
      <c r="F2" s="28"/>
    </row>
    <row r="3" spans="1:8" ht="18.75" x14ac:dyDescent="0.3">
      <c r="A3" s="1"/>
      <c r="B3" s="29" t="s">
        <v>58</v>
      </c>
      <c r="C3" s="29"/>
      <c r="D3" s="29"/>
      <c r="E3" s="29"/>
      <c r="F3" s="29"/>
    </row>
    <row r="4" spans="1:8" ht="18.75" x14ac:dyDescent="0.3">
      <c r="A4" s="1"/>
      <c r="B4" s="30" t="s">
        <v>32</v>
      </c>
      <c r="C4" s="30"/>
      <c r="D4" s="30"/>
      <c r="E4" s="30"/>
      <c r="F4" s="30"/>
    </row>
    <row r="5" spans="1:8" ht="18.75" x14ac:dyDescent="0.3">
      <c r="A5" s="1"/>
      <c r="B5" s="1"/>
      <c r="C5" s="1"/>
      <c r="D5" s="1"/>
      <c r="E5" s="1"/>
      <c r="F5" s="1"/>
    </row>
    <row r="6" spans="1:8" ht="18.75" x14ac:dyDescent="0.3">
      <c r="A6" s="1"/>
      <c r="B6" s="20" t="s">
        <v>0</v>
      </c>
      <c r="E6" s="1"/>
      <c r="F6" s="20" t="s">
        <v>10</v>
      </c>
    </row>
    <row r="7" spans="1:8" ht="18.75" x14ac:dyDescent="0.3">
      <c r="A7" s="1">
        <v>11</v>
      </c>
      <c r="B7" s="2" t="s">
        <v>1</v>
      </c>
      <c r="C7" s="7">
        <v>1257326.8600000001</v>
      </c>
      <c r="D7" s="7"/>
      <c r="E7" s="1">
        <v>21</v>
      </c>
      <c r="F7" s="2" t="s">
        <v>11</v>
      </c>
      <c r="G7" s="7">
        <v>17207.04</v>
      </c>
      <c r="H7" s="2"/>
    </row>
    <row r="8" spans="1:8" ht="18.75" x14ac:dyDescent="0.3">
      <c r="A8" s="1">
        <v>12</v>
      </c>
      <c r="B8" s="2" t="s">
        <v>2</v>
      </c>
      <c r="C8" s="7">
        <v>2552917.0999999996</v>
      </c>
      <c r="D8" s="7"/>
      <c r="E8" s="1">
        <v>22</v>
      </c>
      <c r="F8" s="2" t="s">
        <v>12</v>
      </c>
      <c r="G8" s="7">
        <v>1304507.9099999999</v>
      </c>
      <c r="H8" s="2"/>
    </row>
    <row r="9" spans="1:8" ht="18.75" x14ac:dyDescent="0.3">
      <c r="A9" s="1">
        <v>13</v>
      </c>
      <c r="B9" s="2" t="s">
        <v>3</v>
      </c>
      <c r="C9" s="7">
        <v>0</v>
      </c>
      <c r="D9" s="7"/>
      <c r="E9" s="1">
        <v>23</v>
      </c>
      <c r="F9" s="2" t="s">
        <v>13</v>
      </c>
      <c r="G9" s="7">
        <v>218333.19</v>
      </c>
      <c r="H9" s="2"/>
    </row>
    <row r="10" spans="1:8" ht="18.75" x14ac:dyDescent="0.3">
      <c r="A10" s="1">
        <v>14</v>
      </c>
      <c r="B10" s="2" t="s">
        <v>4</v>
      </c>
      <c r="C10" s="7">
        <v>947085.95</v>
      </c>
      <c r="D10" s="7"/>
      <c r="E10" s="1">
        <v>24</v>
      </c>
      <c r="F10" s="2" t="s">
        <v>14</v>
      </c>
      <c r="G10" s="7">
        <v>996124.23</v>
      </c>
      <c r="H10" s="2"/>
    </row>
    <row r="11" spans="1:8" ht="18.75" x14ac:dyDescent="0.3">
      <c r="A11" s="1">
        <v>16</v>
      </c>
      <c r="B11" s="2" t="s">
        <v>5</v>
      </c>
      <c r="C11" s="7">
        <v>1179768.0299999998</v>
      </c>
      <c r="D11" s="7"/>
      <c r="E11" s="1">
        <v>25</v>
      </c>
      <c r="F11" s="2" t="s">
        <v>15</v>
      </c>
      <c r="G11" s="7"/>
      <c r="H11" s="2"/>
    </row>
    <row r="12" spans="1:8" ht="18.75" x14ac:dyDescent="0.3">
      <c r="A12" s="1">
        <v>17</v>
      </c>
      <c r="B12" s="2" t="s">
        <v>6</v>
      </c>
      <c r="C12" s="7">
        <v>0</v>
      </c>
      <c r="D12" s="7"/>
      <c r="E12" s="1">
        <v>26</v>
      </c>
      <c r="F12" s="2" t="s">
        <v>16</v>
      </c>
      <c r="G12" s="7">
        <v>156347.82</v>
      </c>
      <c r="H12" s="2"/>
    </row>
    <row r="13" spans="1:8" ht="18.75" x14ac:dyDescent="0.3">
      <c r="A13" s="1">
        <v>18</v>
      </c>
      <c r="B13" s="2" t="s">
        <v>7</v>
      </c>
      <c r="C13" s="7">
        <v>282532.68999999994</v>
      </c>
      <c r="D13" s="7"/>
      <c r="E13" s="1">
        <v>27</v>
      </c>
      <c r="F13" s="2" t="s">
        <v>17</v>
      </c>
      <c r="G13" s="7">
        <v>744592.14</v>
      </c>
      <c r="H13" s="2"/>
    </row>
    <row r="14" spans="1:8" ht="18.75" x14ac:dyDescent="0.3">
      <c r="A14" s="1">
        <v>19</v>
      </c>
      <c r="B14" s="2" t="s">
        <v>8</v>
      </c>
      <c r="C14" s="7">
        <v>1574961.52</v>
      </c>
      <c r="D14" s="7"/>
      <c r="E14" s="1">
        <v>28</v>
      </c>
      <c r="F14" s="2" t="s">
        <v>18</v>
      </c>
      <c r="G14" s="7"/>
      <c r="H14" s="2"/>
    </row>
    <row r="15" spans="1:8" ht="18.75" x14ac:dyDescent="0.3">
      <c r="A15" s="1"/>
      <c r="E15" s="1">
        <v>29</v>
      </c>
      <c r="F15" s="2" t="s">
        <v>19</v>
      </c>
      <c r="G15" s="11">
        <v>136320.82999999999</v>
      </c>
      <c r="H15" s="2"/>
    </row>
    <row r="16" spans="1:8" ht="19.5" thickBot="1" x14ac:dyDescent="0.35">
      <c r="A16" s="1"/>
      <c r="B16" s="3" t="s">
        <v>9</v>
      </c>
      <c r="C16" s="9">
        <f>SUM(C7:C14)</f>
        <v>7794592.1499999985</v>
      </c>
      <c r="D16" s="8"/>
      <c r="E16" s="1"/>
      <c r="F16" s="3" t="s">
        <v>20</v>
      </c>
      <c r="G16" s="10">
        <f>SUM(G7:G15)</f>
        <v>3573433.16</v>
      </c>
      <c r="H16" s="8"/>
    </row>
    <row r="17" spans="1:8" ht="19.5" thickTop="1" x14ac:dyDescent="0.3">
      <c r="A17" s="1"/>
      <c r="B17" s="3"/>
      <c r="E17" s="1"/>
      <c r="F17" s="3"/>
      <c r="H17" s="2"/>
    </row>
    <row r="18" spans="1:8" ht="18.75" x14ac:dyDescent="0.3">
      <c r="A18" s="1"/>
      <c r="B18" s="2"/>
      <c r="E18" s="1"/>
      <c r="F18" s="3" t="s">
        <v>21</v>
      </c>
      <c r="H18" s="2"/>
    </row>
    <row r="19" spans="1:8" ht="18.75" x14ac:dyDescent="0.3">
      <c r="A19" s="1"/>
      <c r="B19" s="2"/>
      <c r="E19" s="1">
        <v>31</v>
      </c>
      <c r="F19" s="2" t="s">
        <v>22</v>
      </c>
      <c r="G19" s="7">
        <v>3750000</v>
      </c>
      <c r="H19" s="7"/>
    </row>
    <row r="20" spans="1:8" ht="18.75" x14ac:dyDescent="0.3">
      <c r="A20" s="1"/>
      <c r="B20" s="2"/>
      <c r="E20" s="1">
        <v>35</v>
      </c>
      <c r="F20" s="2" t="s">
        <v>23</v>
      </c>
      <c r="G20" s="7">
        <v>36349.730000000003</v>
      </c>
      <c r="H20" s="7"/>
    </row>
    <row r="21" spans="1:8" ht="18.75" x14ac:dyDescent="0.3">
      <c r="A21" s="1"/>
      <c r="B21" s="2"/>
      <c r="E21" s="1">
        <v>36</v>
      </c>
      <c r="F21" s="2" t="s">
        <v>24</v>
      </c>
      <c r="G21" s="7">
        <v>20046.669999999998</v>
      </c>
      <c r="H21" s="7"/>
    </row>
    <row r="22" spans="1:8" ht="18.75" x14ac:dyDescent="0.3">
      <c r="A22" s="1"/>
      <c r="B22" s="2"/>
      <c r="E22" s="1">
        <v>38</v>
      </c>
      <c r="F22" s="2" t="s">
        <v>25</v>
      </c>
      <c r="G22" s="11">
        <v>414762.59</v>
      </c>
      <c r="H22" s="7"/>
    </row>
    <row r="23" spans="1:8" ht="18.75" x14ac:dyDescent="0.3">
      <c r="A23" s="1"/>
      <c r="B23" s="2"/>
      <c r="E23" s="1"/>
      <c r="F23" s="2" t="s">
        <v>26</v>
      </c>
      <c r="G23" s="12">
        <f>SUM(G19:G22)</f>
        <v>4221158.99</v>
      </c>
      <c r="H23" s="7"/>
    </row>
    <row r="24" spans="1:8" ht="18.75" x14ac:dyDescent="0.3">
      <c r="A24" s="1"/>
      <c r="B24" s="2"/>
      <c r="E24" s="1"/>
      <c r="F24" s="2"/>
      <c r="G24" s="17"/>
      <c r="H24" s="7"/>
    </row>
    <row r="25" spans="1:8" ht="19.5" thickBot="1" x14ac:dyDescent="0.35">
      <c r="A25" s="1"/>
      <c r="B25" s="3"/>
      <c r="E25" s="1"/>
      <c r="F25" s="3" t="s">
        <v>27</v>
      </c>
      <c r="G25" s="13">
        <f>+G23+G16</f>
        <v>7794592.1500000004</v>
      </c>
      <c r="H25" s="25"/>
    </row>
    <row r="26" spans="1:8" ht="19.5" thickTop="1" x14ac:dyDescent="0.3">
      <c r="A26" s="1"/>
      <c r="B26" s="3"/>
      <c r="E26" s="1"/>
      <c r="F26" s="3"/>
      <c r="G26" s="4"/>
      <c r="H26" s="8"/>
    </row>
    <row r="27" spans="1:8" ht="18.75" x14ac:dyDescent="0.3">
      <c r="A27" s="1"/>
      <c r="B27" s="3"/>
      <c r="E27" s="1"/>
      <c r="F27" s="3"/>
      <c r="G27" s="4"/>
      <c r="H27" s="7"/>
    </row>
    <row r="28" spans="1:8" ht="18.75" x14ac:dyDescent="0.3">
      <c r="A28" s="1"/>
      <c r="B28" s="5" t="s">
        <v>28</v>
      </c>
      <c r="C28" s="6"/>
      <c r="D28" s="6"/>
      <c r="E28" s="6"/>
      <c r="F28" s="5" t="s">
        <v>30</v>
      </c>
      <c r="G28" s="16"/>
    </row>
    <row r="29" spans="1:8" ht="18.75" x14ac:dyDescent="0.3">
      <c r="A29" s="1"/>
      <c r="B29" s="5" t="s">
        <v>29</v>
      </c>
      <c r="C29" s="6"/>
      <c r="D29" s="6"/>
      <c r="E29" s="6"/>
      <c r="F29" s="5" t="s">
        <v>31</v>
      </c>
      <c r="H29" s="7"/>
    </row>
    <row r="30" spans="1:8" ht="18.75" x14ac:dyDescent="0.3">
      <c r="A30" s="1"/>
      <c r="B30" s="2"/>
    </row>
    <row r="31" spans="1:8" ht="18.75" x14ac:dyDescent="0.3">
      <c r="A31" s="1"/>
      <c r="B31" s="2"/>
      <c r="H31" s="7"/>
    </row>
    <row r="32" spans="1:8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7"/>
  <sheetViews>
    <sheetView showGridLines="0" topLeftCell="A19" zoomScaleNormal="100" workbookViewId="0">
      <selection activeCell="B38" sqref="B38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8" t="s">
        <v>54</v>
      </c>
      <c r="B3" s="28"/>
      <c r="C3" s="28"/>
      <c r="D3" s="28"/>
      <c r="E3" s="28"/>
    </row>
    <row r="4" spans="1:5" ht="18.75" x14ac:dyDescent="0.3">
      <c r="A4" s="29" t="s">
        <v>57</v>
      </c>
      <c r="B4" s="29"/>
      <c r="C4" s="29"/>
      <c r="D4" s="29"/>
      <c r="E4" s="29"/>
    </row>
    <row r="5" spans="1:5" ht="15.75" x14ac:dyDescent="0.25">
      <c r="A5" s="30" t="s">
        <v>32</v>
      </c>
      <c r="B5" s="30"/>
      <c r="C5" s="30"/>
      <c r="D5" s="30"/>
      <c r="E5" s="30"/>
    </row>
    <row r="7" spans="1:5" x14ac:dyDescent="0.25">
      <c r="B7" s="15" t="s">
        <v>33</v>
      </c>
      <c r="C7" s="14"/>
    </row>
    <row r="8" spans="1:5" x14ac:dyDescent="0.25">
      <c r="A8">
        <v>51</v>
      </c>
      <c r="B8" t="s">
        <v>34</v>
      </c>
      <c r="C8" s="23">
        <v>4746473.82</v>
      </c>
    </row>
    <row r="9" spans="1:5" x14ac:dyDescent="0.25">
      <c r="A9">
        <v>52</v>
      </c>
      <c r="B9" t="s">
        <v>35</v>
      </c>
      <c r="C9" s="23">
        <v>1754678.01</v>
      </c>
    </row>
    <row r="10" spans="1:5" x14ac:dyDescent="0.25">
      <c r="A10">
        <v>54</v>
      </c>
      <c r="B10" t="s">
        <v>49</v>
      </c>
      <c r="C10" s="23">
        <v>257910.52</v>
      </c>
    </row>
    <row r="11" spans="1:5" x14ac:dyDescent="0.25">
      <c r="A11">
        <v>55</v>
      </c>
      <c r="B11" t="s">
        <v>50</v>
      </c>
      <c r="C11" s="23">
        <v>533669.47</v>
      </c>
    </row>
    <row r="12" spans="1:5" x14ac:dyDescent="0.25">
      <c r="A12">
        <v>56</v>
      </c>
      <c r="B12" t="s">
        <v>36</v>
      </c>
      <c r="C12" s="23">
        <v>85182.01</v>
      </c>
    </row>
    <row r="13" spans="1:5" x14ac:dyDescent="0.25">
      <c r="A13">
        <v>57</v>
      </c>
      <c r="B13" t="s">
        <v>37</v>
      </c>
      <c r="C13" s="23">
        <v>97175.98</v>
      </c>
    </row>
    <row r="14" spans="1:5" x14ac:dyDescent="0.25">
      <c r="A14">
        <v>58</v>
      </c>
      <c r="B14" t="s">
        <v>51</v>
      </c>
      <c r="C14" s="23">
        <v>42784.84</v>
      </c>
    </row>
    <row r="15" spans="1:5" x14ac:dyDescent="0.25">
      <c r="A15">
        <v>59</v>
      </c>
      <c r="B15" t="s">
        <v>52</v>
      </c>
      <c r="C15" s="18">
        <v>17010.259999999998</v>
      </c>
    </row>
    <row r="16" spans="1:5" x14ac:dyDescent="0.25">
      <c r="B16" s="15" t="s">
        <v>38</v>
      </c>
      <c r="C16" s="19">
        <f>SUM(C8:C15)</f>
        <v>7534884.9099999992</v>
      </c>
    </row>
    <row r="18" spans="1:6" x14ac:dyDescent="0.25">
      <c r="B18" s="15" t="s">
        <v>39</v>
      </c>
      <c r="C18" s="14"/>
    </row>
    <row r="19" spans="1:6" x14ac:dyDescent="0.25">
      <c r="A19">
        <v>41</v>
      </c>
      <c r="B19" t="s">
        <v>40</v>
      </c>
      <c r="C19" s="23">
        <v>1311781.43</v>
      </c>
    </row>
    <row r="20" spans="1:6" x14ac:dyDescent="0.25">
      <c r="A20">
        <v>42</v>
      </c>
      <c r="B20" t="s">
        <v>41</v>
      </c>
      <c r="C20" s="23">
        <v>1628293.67</v>
      </c>
    </row>
    <row r="21" spans="1:6" x14ac:dyDescent="0.25">
      <c r="A21">
        <v>43</v>
      </c>
      <c r="B21" t="s">
        <v>42</v>
      </c>
      <c r="C21" s="23">
        <v>1637369.4</v>
      </c>
      <c r="F21" s="14"/>
    </row>
    <row r="22" spans="1:6" x14ac:dyDescent="0.25">
      <c r="A22">
        <v>45</v>
      </c>
      <c r="B22" t="s">
        <v>43</v>
      </c>
      <c r="C22" s="23">
        <v>993008.09</v>
      </c>
    </row>
    <row r="23" spans="1:6" x14ac:dyDescent="0.25">
      <c r="A23">
        <v>46</v>
      </c>
      <c r="B23" t="s">
        <v>44</v>
      </c>
      <c r="C23" s="23">
        <v>525160.24</v>
      </c>
    </row>
    <row r="24" spans="1:6" x14ac:dyDescent="0.25">
      <c r="A24">
        <v>47</v>
      </c>
      <c r="B24" t="s">
        <v>45</v>
      </c>
      <c r="C24" s="23">
        <v>33985.440000000002</v>
      </c>
    </row>
    <row r="25" spans="1:6" x14ac:dyDescent="0.25">
      <c r="A25">
        <v>48</v>
      </c>
      <c r="B25" t="s">
        <v>46</v>
      </c>
      <c r="C25" s="23">
        <f>1014124.78-126574.95</f>
        <v>887549.83000000007</v>
      </c>
    </row>
    <row r="26" spans="1:6" x14ac:dyDescent="0.25">
      <c r="A26">
        <v>49</v>
      </c>
      <c r="B26" t="s">
        <v>53</v>
      </c>
      <c r="C26" s="23">
        <v>57464.26</v>
      </c>
    </row>
    <row r="27" spans="1:6" x14ac:dyDescent="0.25">
      <c r="B27" s="15" t="s">
        <v>47</v>
      </c>
      <c r="C27" s="19">
        <f>SUM(C19:C26)</f>
        <v>7074612.3600000003</v>
      </c>
      <c r="F27" s="14"/>
    </row>
    <row r="28" spans="1:6" x14ac:dyDescent="0.25">
      <c r="B28" s="15"/>
      <c r="C28" s="26"/>
      <c r="F28" s="14"/>
    </row>
    <row r="29" spans="1:6" x14ac:dyDescent="0.25">
      <c r="B29" s="22" t="s">
        <v>48</v>
      </c>
      <c r="C29" s="27">
        <f>+C16-C27</f>
        <v>460272.54999999888</v>
      </c>
      <c r="F29" s="14"/>
    </row>
    <row r="30" spans="1:6" x14ac:dyDescent="0.25">
      <c r="B30" t="s">
        <v>55</v>
      </c>
      <c r="C30" s="18">
        <v>-126574.95</v>
      </c>
    </row>
    <row r="31" spans="1:6" ht="15.75" thickBot="1" x14ac:dyDescent="0.3">
      <c r="B31" s="15" t="s">
        <v>56</v>
      </c>
      <c r="C31" s="24">
        <f>SUM(C29:C30)</f>
        <v>333697.59999999887</v>
      </c>
    </row>
    <row r="32" spans="1:6" ht="15.75" thickTop="1" x14ac:dyDescent="0.25"/>
    <row r="33" spans="2:5" x14ac:dyDescent="0.25">
      <c r="E33" s="16"/>
    </row>
    <row r="34" spans="2:5" x14ac:dyDescent="0.25">
      <c r="C34" s="16"/>
    </row>
    <row r="35" spans="2:5" ht="15.75" x14ac:dyDescent="0.25">
      <c r="B35" s="21" t="s">
        <v>28</v>
      </c>
      <c r="C35" s="5" t="s">
        <v>30</v>
      </c>
      <c r="D35" s="6"/>
      <c r="E35" s="6"/>
    </row>
    <row r="36" spans="2:5" ht="15.75" x14ac:dyDescent="0.25">
      <c r="B36" s="21" t="s">
        <v>29</v>
      </c>
      <c r="C36" s="21" t="s">
        <v>31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BCagosto</vt:lpstr>
      <vt:lpstr>Resagosto</vt:lpstr>
      <vt:lpstr>Resagosto!Área_de_impresión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2018-09-27T20:49:36Z</dcterms:modified>
</cp:coreProperties>
</file>