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12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I47" i="35" l="1"/>
  <c r="K32" i="35" l="1"/>
  <c r="D20" i="35" l="1"/>
  <c r="K21" i="35" l="1"/>
  <c r="K17" i="35"/>
  <c r="K30" i="35"/>
  <c r="D26" i="35"/>
  <c r="D38" i="35" l="1"/>
  <c r="D32" i="35"/>
  <c r="D24" i="35"/>
  <c r="D16" i="35"/>
  <c r="D13" i="35"/>
  <c r="F12" i="35" l="1"/>
  <c r="F31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5" i="35" l="1"/>
  <c r="D71" i="36"/>
  <c r="D39" i="36"/>
  <c r="D21" i="36"/>
  <c r="D43" i="36" l="1"/>
  <c r="D58" i="36" s="1"/>
  <c r="D73" i="36" s="1"/>
  <c r="D78" i="36" s="1"/>
  <c r="K46" i="35" l="1"/>
  <c r="K44" i="35"/>
  <c r="K26" i="35"/>
  <c r="K23" i="35"/>
  <c r="K13" i="35"/>
  <c r="M12" i="35" l="1"/>
  <c r="M36" i="35" s="1"/>
  <c r="M43" i="35"/>
  <c r="M50" i="35" s="1"/>
  <c r="M55" i="35" l="1"/>
</calcChain>
</file>

<file path=xl/sharedStrings.xml><?xml version="1.0" encoding="utf-8"?>
<sst xmlns="http://schemas.openxmlformats.org/spreadsheetml/2006/main" count="128" uniqueCount="119">
  <si>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</si>
  <si>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</si>
  <si>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</si>
  <si>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</si>
  <si>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</si>
  <si>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</si>
  <si>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</si>
  <si>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</si>
  <si>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</si>
  <si>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</si>
  <si>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</si>
  <si>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</si>
  <si>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</si>
  <si>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</si>
  <si>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</si>
  <si>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</si>
  <si>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</si>
  <si>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</si>
  <si>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</si>
  <si>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</si>
  <si>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</si>
  <si>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</si>
  <si>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</si>
  <si>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</si>
  <si>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</si>
  <si>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</si>
  <si>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</si>
  <si>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</si>
  <si>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</si>
  <si>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</si>
  <si>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</si>
  <si>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</si>
  <si>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</si>
  <si>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</si>
  <si>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</si>
  <si>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</si>
  <si>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</si>
  <si>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</si>
  <si>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</si>
  <si>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</si>
  <si>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</si>
  <si>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</si>
  <si>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</si>
  <si>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</si>
  <si>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</si>
  <si>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</si>
  <si>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</si>
  <si>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</si>
  <si>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</si>
  <si>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</si>
  <si>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</si>
  <si>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</si>
  <si>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</si>
  <si>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</si>
  <si>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</si>
  <si>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</si>
  <si>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</si>
  <si>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</si>
  <si>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</si>
  <si>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</si>
  <si>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</si>
  <si>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</si>
  <si>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</si>
  <si>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</si>
  <si>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</si>
  <si>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</si>
  <si>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</si>
  <si>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</si>
  <si>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</si>
  <si>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</si>
  <si>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</si>
  <si>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</si>
  <si>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</si>
  <si>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</si>
  <si>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</si>
  <si>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</si>
  <si>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</si>
  <si>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</si>
  <si>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</si>
  <si>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</si>
  <si>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</si>
  <si>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</si>
  <si>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</si>
  <si>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</si>
  <si>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</si>
  <si>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</si>
  <si>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</si>
  <si>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</si>
  <si>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</si>
  <si>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</si>
  <si>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</si>
  <si>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</si>
  <si>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</si>
  <si>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</si>
  <si>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</si>
  <si>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</si>
  <si>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</si>
  <si>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</si>
  <si>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</si>
  <si>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</si>
  <si>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</si>
  <si>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</si>
  <si>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</si>
  <si>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</si>
  <si>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</si>
  <si>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</si>
  <si>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</si>
  <si>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</si>
  <si>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</si>
  <si>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</si>
  <si>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</si>
  <si>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</si>
  <si>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</si>
  <si>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</si>
  <si>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</si>
  <si>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</si>
  <si>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</si>
  <si>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</si>
  <si>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Balance General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</si>
</sst>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2835086</xdr:colOff>
      <xdr:row>59</xdr:row>
      <xdr:rowOff>472326</xdr:rowOff>
    </xdr:from>
    <xdr:to>
      <xdr:col>5</xdr:col>
      <xdr:colOff>147473</xdr:colOff>
      <xdr:row>62</xdr:row>
      <xdr:rowOff>134616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35086" y="11790267"/>
          <a:ext cx="2713622" cy="6035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Mario Cesar Salazar Escobar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Apoderado Legal</a:t>
          </a:r>
        </a:p>
      </xdr:txBody>
    </xdr:sp>
    <xdr:clientData/>
  </xdr:twoCellAnchor>
  <xdr:twoCellAnchor>
    <xdr:from>
      <xdr:col>7</xdr:col>
      <xdr:colOff>2106703</xdr:colOff>
      <xdr:row>59</xdr:row>
      <xdr:rowOff>360267</xdr:rowOff>
    </xdr:from>
    <xdr:to>
      <xdr:col>10</xdr:col>
      <xdr:colOff>514081</xdr:colOff>
      <xdr:row>62</xdr:row>
      <xdr:rowOff>51132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942291" y="11678208"/>
          <a:ext cx="2721643" cy="6321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Orlando Barrera Fernandez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  <a:p>
          <a:pPr algn="ctr" rtl="0">
            <a:defRPr sz="1000"/>
          </a:pPr>
          <a:endParaRPr lang="es-SV" sz="1100" b="1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12</xdr:col>
      <xdr:colOff>381000</xdr:colOff>
      <xdr:row>1</xdr:row>
      <xdr:rowOff>68545</xdr:rowOff>
    </xdr:from>
    <xdr:to>
      <xdr:col>13</xdr:col>
      <xdr:colOff>156882</xdr:colOff>
      <xdr:row>7</xdr:row>
      <xdr:rowOff>87488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559" y="236633"/>
          <a:ext cx="1019735" cy="145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8"/>
  <sheetViews>
    <sheetView showGridLines="0" tabSelected="1" zoomScale="85" zoomScaleNormal="85" workbookViewId="0">
      <selection activeCell="I15" sqref="I1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6" spans="1:13" ht="36.75" x14ac:dyDescent="0.2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25" x14ac:dyDescent="0.2">
      <c r="A7" s="58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7.25" x14ac:dyDescent="0.2">
      <c r="A8" s="59" t="s">
        <v>16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H9" s="3"/>
    </row>
    <row r="10" spans="1:13" ht="15" x14ac:dyDescent="0.2">
      <c r="A10" s="60" t="s">
        <v>0</v>
      </c>
      <c r="B10" s="60"/>
      <c r="C10" s="60"/>
      <c r="D10" s="60"/>
      <c r="E10" s="60"/>
      <c r="F10" s="60"/>
      <c r="H10" s="60" t="s">
        <v>25</v>
      </c>
      <c r="I10" s="60"/>
      <c r="J10" s="60"/>
      <c r="K10" s="60"/>
    </row>
    <row r="11" spans="1:13" x14ac:dyDescent="0.2">
      <c r="A11" s="4"/>
    </row>
    <row r="12" spans="1:13" s="4" customFormat="1" ht="15" x14ac:dyDescent="0.2">
      <c r="A12" s="16" t="s">
        <v>1</v>
      </c>
      <c r="B12" s="5"/>
      <c r="D12" s="5"/>
      <c r="E12" s="5"/>
      <c r="F12" s="6">
        <f>SUM(D13:D27)</f>
        <v>8273625.9000000004</v>
      </c>
      <c r="H12" s="16" t="s">
        <v>1</v>
      </c>
      <c r="I12" s="5"/>
      <c r="J12" s="5"/>
      <c r="K12" s="5"/>
      <c r="M12" s="6">
        <f>SUM(K13:K32)</f>
        <v>3431403.65</v>
      </c>
    </row>
    <row r="13" spans="1:13" x14ac:dyDescent="0.2">
      <c r="A13" s="1" t="s">
        <v>6</v>
      </c>
      <c r="D13" s="2">
        <f>+B14+B15</f>
        <v>328995.09999999998</v>
      </c>
      <c r="H13" s="1" t="s">
        <v>26</v>
      </c>
      <c r="K13" s="2">
        <f>SUM(I14:I16)</f>
        <v>72554.400000000009</v>
      </c>
    </row>
    <row r="14" spans="1:13" x14ac:dyDescent="0.2">
      <c r="A14" s="15" t="s">
        <v>2</v>
      </c>
      <c r="B14" s="2">
        <v>24742.03</v>
      </c>
      <c r="H14" s="15" t="s">
        <v>27</v>
      </c>
      <c r="I14" s="2">
        <v>42764.08</v>
      </c>
    </row>
    <row r="15" spans="1:13" x14ac:dyDescent="0.2">
      <c r="A15" s="15" t="s">
        <v>7</v>
      </c>
      <c r="B15" s="7">
        <v>304253.07</v>
      </c>
      <c r="F15" s="8"/>
      <c r="H15" s="15" t="s">
        <v>28</v>
      </c>
      <c r="I15" s="9">
        <v>28582.02</v>
      </c>
    </row>
    <row r="16" spans="1:13" x14ac:dyDescent="0.2">
      <c r="A16" s="1" t="s">
        <v>29</v>
      </c>
      <c r="D16" s="2">
        <f>SUM(B17:B19)</f>
        <v>2134023.67</v>
      </c>
      <c r="H16" s="15" t="s">
        <v>30</v>
      </c>
      <c r="I16" s="7">
        <v>1208.3</v>
      </c>
    </row>
    <row r="17" spans="1:11" x14ac:dyDescent="0.2">
      <c r="A17" s="15" t="s">
        <v>31</v>
      </c>
      <c r="B17" s="9">
        <v>574200</v>
      </c>
      <c r="C17" s="14"/>
      <c r="D17" s="9"/>
      <c r="H17" s="1" t="s">
        <v>32</v>
      </c>
      <c r="K17" s="2">
        <f>SUM(I18:I20)</f>
        <v>1955813.2400000002</v>
      </c>
    </row>
    <row r="18" spans="1:11" x14ac:dyDescent="0.2">
      <c r="A18" s="15" t="s">
        <v>34</v>
      </c>
      <c r="B18" s="9">
        <v>1549365.79</v>
      </c>
      <c r="C18" s="14"/>
      <c r="D18" s="9"/>
      <c r="H18" s="15" t="s">
        <v>33</v>
      </c>
      <c r="I18" s="9">
        <v>1579266.61</v>
      </c>
    </row>
    <row r="19" spans="1:11" x14ac:dyDescent="0.2">
      <c r="A19" s="15" t="s">
        <v>36</v>
      </c>
      <c r="B19" s="7">
        <v>10457.879999999999</v>
      </c>
      <c r="C19" s="14"/>
      <c r="D19" s="12"/>
      <c r="F19" s="5"/>
      <c r="H19" s="15" t="s">
        <v>35</v>
      </c>
      <c r="I19" s="9">
        <v>334113.26</v>
      </c>
    </row>
    <row r="20" spans="1:11" x14ac:dyDescent="0.2">
      <c r="A20" s="1" t="s">
        <v>38</v>
      </c>
      <c r="B20" s="9"/>
      <c r="C20" s="14"/>
      <c r="D20" s="9">
        <f>+B21+B22+B23</f>
        <v>3865607.27</v>
      </c>
      <c r="F20" s="6"/>
      <c r="H20" s="15" t="s">
        <v>37</v>
      </c>
      <c r="I20" s="7">
        <v>42433.37</v>
      </c>
    </row>
    <row r="21" spans="1:11" x14ac:dyDescent="0.2">
      <c r="A21" s="15" t="s">
        <v>40</v>
      </c>
      <c r="B21" s="9">
        <v>3742667.45</v>
      </c>
      <c r="C21" s="14"/>
      <c r="D21" s="9"/>
      <c r="F21" s="6"/>
      <c r="H21" s="30" t="s">
        <v>39</v>
      </c>
      <c r="I21" s="9"/>
      <c r="K21" s="2">
        <f>+I22</f>
        <v>441490.57</v>
      </c>
    </row>
    <row r="22" spans="1:11" x14ac:dyDescent="0.2">
      <c r="A22" s="15" t="s">
        <v>42</v>
      </c>
      <c r="B22" s="9">
        <v>128160.09</v>
      </c>
      <c r="C22" s="14"/>
      <c r="D22" s="9"/>
      <c r="F22" s="6"/>
      <c r="H22" s="15" t="s">
        <v>41</v>
      </c>
      <c r="I22" s="7">
        <v>441490.57</v>
      </c>
    </row>
    <row r="23" spans="1:11" x14ac:dyDescent="0.2">
      <c r="A23" s="15" t="s">
        <v>44</v>
      </c>
      <c r="B23" s="21">
        <v>-5220.2700000000004</v>
      </c>
      <c r="C23" s="14"/>
      <c r="D23" s="9"/>
      <c r="F23" s="6"/>
      <c r="H23" s="1" t="s">
        <v>43</v>
      </c>
      <c r="K23" s="2">
        <f>+I24+I25</f>
        <v>257831.76</v>
      </c>
    </row>
    <row r="24" spans="1:11" x14ac:dyDescent="0.2">
      <c r="A24" s="30" t="s">
        <v>46</v>
      </c>
      <c r="B24" s="18"/>
      <c r="C24" s="14"/>
      <c r="D24" s="9">
        <f>+B25</f>
        <v>287039.92</v>
      </c>
      <c r="F24" s="6"/>
      <c r="H24" s="15" t="s">
        <v>45</v>
      </c>
      <c r="I24" s="2">
        <v>58958.879999999997</v>
      </c>
    </row>
    <row r="25" spans="1:11" x14ac:dyDescent="0.2">
      <c r="A25" s="15" t="s">
        <v>48</v>
      </c>
      <c r="B25" s="21">
        <v>287039.92</v>
      </c>
      <c r="C25" s="14"/>
      <c r="D25" s="9"/>
      <c r="F25" s="6"/>
      <c r="H25" s="15" t="s">
        <v>47</v>
      </c>
      <c r="I25" s="7">
        <v>198872.88</v>
      </c>
    </row>
    <row r="26" spans="1:11" x14ac:dyDescent="0.2">
      <c r="A26" s="1" t="s">
        <v>50</v>
      </c>
      <c r="B26" s="9"/>
      <c r="C26" s="14"/>
      <c r="D26" s="9">
        <f>SUM(B27)</f>
        <v>1657959.94</v>
      </c>
      <c r="F26" s="6"/>
      <c r="H26" s="1" t="s">
        <v>49</v>
      </c>
      <c r="K26" s="2">
        <f>SUM(I27:I29)</f>
        <v>603791.49</v>
      </c>
    </row>
    <row r="27" spans="1:11" x14ac:dyDescent="0.2">
      <c r="A27" s="15" t="s">
        <v>115</v>
      </c>
      <c r="B27" s="7">
        <v>1657959.94</v>
      </c>
      <c r="C27" s="36"/>
      <c r="D27" s="7"/>
      <c r="F27" s="6"/>
      <c r="H27" s="15" t="s">
        <v>51</v>
      </c>
      <c r="I27" s="2">
        <v>39622.89</v>
      </c>
    </row>
    <row r="28" spans="1:11" x14ac:dyDescent="0.2">
      <c r="A28" s="15"/>
      <c r="B28" s="9"/>
      <c r="C28" s="14"/>
      <c r="D28" s="9"/>
      <c r="F28" s="6"/>
      <c r="H28" s="15" t="s">
        <v>52</v>
      </c>
      <c r="I28" s="2">
        <v>5453.14</v>
      </c>
    </row>
    <row r="29" spans="1:11" x14ac:dyDescent="0.2">
      <c r="A29" s="15"/>
      <c r="B29" s="9"/>
      <c r="C29" s="14"/>
      <c r="D29" s="9"/>
      <c r="F29" s="6"/>
      <c r="H29" s="15" t="s">
        <v>53</v>
      </c>
      <c r="I29" s="7">
        <v>558715.46</v>
      </c>
    </row>
    <row r="30" spans="1:11" x14ac:dyDescent="0.2">
      <c r="A30" s="15"/>
      <c r="B30" s="9"/>
      <c r="C30" s="14"/>
      <c r="D30" s="9"/>
      <c r="F30" s="6"/>
      <c r="H30" s="1" t="s">
        <v>116</v>
      </c>
      <c r="K30" s="2">
        <f>+I31</f>
        <v>0</v>
      </c>
    </row>
    <row r="31" spans="1:11" ht="15" x14ac:dyDescent="0.2">
      <c r="A31" s="16" t="s">
        <v>4</v>
      </c>
      <c r="B31" s="1"/>
      <c r="D31" s="1"/>
      <c r="E31" s="1"/>
      <c r="F31" s="6">
        <f>+D32+D38</f>
        <v>282402.3600000001</v>
      </c>
      <c r="H31" s="15" t="s">
        <v>117</v>
      </c>
      <c r="I31" s="2">
        <v>0</v>
      </c>
    </row>
    <row r="32" spans="1:11" x14ac:dyDescent="0.2">
      <c r="A32" s="1" t="s">
        <v>8</v>
      </c>
      <c r="C32" s="2"/>
      <c r="D32" s="2">
        <f>SUM(B33:B37)</f>
        <v>957279.59000000008</v>
      </c>
      <c r="E32" s="1"/>
      <c r="H32" s="1" t="s">
        <v>54</v>
      </c>
      <c r="K32" s="2">
        <f>+I33</f>
        <v>99922.19</v>
      </c>
    </row>
    <row r="33" spans="1:14" x14ac:dyDescent="0.2">
      <c r="A33" s="15" t="s">
        <v>9</v>
      </c>
      <c r="B33" s="2">
        <v>94868.38</v>
      </c>
      <c r="C33" s="2"/>
      <c r="E33" s="1"/>
      <c r="H33" s="15" t="s">
        <v>56</v>
      </c>
      <c r="I33" s="2">
        <v>99922.19</v>
      </c>
      <c r="K33" s="7"/>
    </row>
    <row r="34" spans="1:14" x14ac:dyDescent="0.2">
      <c r="A34" s="15" t="s">
        <v>10</v>
      </c>
      <c r="B34" s="2">
        <v>49908.47</v>
      </c>
      <c r="C34" s="2"/>
      <c r="E34" s="1"/>
    </row>
    <row r="35" spans="1:14" x14ac:dyDescent="0.2">
      <c r="A35" s="15" t="s">
        <v>11</v>
      </c>
      <c r="B35" s="2">
        <v>302678.37</v>
      </c>
      <c r="D35" s="1"/>
      <c r="E35" s="1"/>
    </row>
    <row r="36" spans="1:14" ht="15" x14ac:dyDescent="0.2">
      <c r="A36" s="15" t="s">
        <v>61</v>
      </c>
      <c r="B36" s="2">
        <v>333613.3</v>
      </c>
      <c r="H36" s="16" t="s">
        <v>57</v>
      </c>
      <c r="I36" s="31"/>
      <c r="J36" s="31"/>
      <c r="K36" s="32"/>
      <c r="L36" s="16"/>
      <c r="M36" s="33">
        <f>+M12</f>
        <v>3431403.65</v>
      </c>
    </row>
    <row r="37" spans="1:14" x14ac:dyDescent="0.2">
      <c r="A37" s="15" t="s">
        <v>62</v>
      </c>
      <c r="B37" s="7">
        <v>176211.07</v>
      </c>
      <c r="N37" s="8"/>
    </row>
    <row r="38" spans="1:14" ht="15" x14ac:dyDescent="0.2">
      <c r="A38" s="1" t="s">
        <v>63</v>
      </c>
      <c r="D38" s="18">
        <f>+B39</f>
        <v>-674877.23</v>
      </c>
      <c r="H38" s="29" t="s">
        <v>3</v>
      </c>
      <c r="I38" s="29"/>
      <c r="J38" s="29"/>
      <c r="K38" s="29"/>
    </row>
    <row r="39" spans="1:14" ht="15" x14ac:dyDescent="0.2">
      <c r="A39" s="15" t="s">
        <v>64</v>
      </c>
      <c r="B39" s="21">
        <v>-674877.23</v>
      </c>
      <c r="D39" s="36"/>
      <c r="H39" s="29"/>
      <c r="I39" s="29"/>
      <c r="J39" s="29"/>
      <c r="K39" s="29"/>
    </row>
    <row r="40" spans="1:14" ht="15" x14ac:dyDescent="0.2">
      <c r="H40" s="29"/>
      <c r="I40" s="29"/>
      <c r="J40" s="29"/>
      <c r="K40" s="29"/>
    </row>
    <row r="41" spans="1:14" ht="15" x14ac:dyDescent="0.2">
      <c r="H41" s="29"/>
      <c r="I41" s="29"/>
      <c r="J41" s="29"/>
      <c r="K41" s="29"/>
    </row>
    <row r="42" spans="1:14" s="4" customFormat="1" ht="17.25" customHeight="1" x14ac:dyDescent="0.2">
      <c r="A42" s="15"/>
      <c r="B42" s="9"/>
      <c r="C42" s="14"/>
      <c r="D42" s="9"/>
      <c r="E42" s="2"/>
      <c r="F42" s="6"/>
      <c r="G42" s="1"/>
      <c r="H42" s="29"/>
      <c r="I42" s="29"/>
      <c r="J42" s="29"/>
      <c r="K42" s="29"/>
      <c r="L42" s="1"/>
      <c r="M42" s="1"/>
      <c r="N42" s="1"/>
    </row>
    <row r="43" spans="1:14" s="4" customFormat="1" ht="17.25" customHeight="1" x14ac:dyDescent="0.2">
      <c r="A43" s="15"/>
      <c r="B43" s="9"/>
      <c r="C43" s="1"/>
      <c r="H43" s="4" t="s">
        <v>3</v>
      </c>
      <c r="K43" s="2"/>
      <c r="L43" s="2"/>
      <c r="M43" s="2">
        <f>+K44+K46</f>
        <v>5124624.6099999994</v>
      </c>
      <c r="N43" s="1"/>
    </row>
    <row r="44" spans="1:14" x14ac:dyDescent="0.2">
      <c r="A44" s="15"/>
      <c r="B44" s="9"/>
      <c r="D44" s="4"/>
      <c r="E44" s="4"/>
      <c r="F44" s="4"/>
      <c r="H44" s="1" t="s">
        <v>13</v>
      </c>
      <c r="K44" s="2">
        <f>+I45</f>
        <v>5300000</v>
      </c>
      <c r="L44" s="2"/>
      <c r="M44" s="2"/>
    </row>
    <row r="45" spans="1:14" x14ac:dyDescent="0.2">
      <c r="A45" s="15"/>
      <c r="D45" s="4"/>
      <c r="E45" s="4"/>
      <c r="F45" s="4"/>
      <c r="H45" s="15" t="s">
        <v>14</v>
      </c>
      <c r="I45" s="7">
        <v>5300000</v>
      </c>
      <c r="L45" s="9"/>
      <c r="M45" s="9"/>
    </row>
    <row r="46" spans="1:14" x14ac:dyDescent="0.2">
      <c r="A46" s="15"/>
      <c r="D46" s="4"/>
      <c r="E46" s="4"/>
      <c r="F46" s="4"/>
      <c r="H46" s="1" t="s">
        <v>58</v>
      </c>
      <c r="K46" s="18">
        <f>+I47</f>
        <v>-175375.3900000006</v>
      </c>
    </row>
    <row r="47" spans="1:14" x14ac:dyDescent="0.2">
      <c r="A47" s="15"/>
      <c r="B47" s="9"/>
      <c r="C47" s="14"/>
      <c r="D47" s="9"/>
      <c r="E47" s="4"/>
      <c r="F47" s="4"/>
      <c r="H47" s="15" t="s">
        <v>59</v>
      </c>
      <c r="I47" s="21">
        <f>19862380.25-20037755.64</f>
        <v>-175375.3900000006</v>
      </c>
      <c r="K47" s="7"/>
    </row>
    <row r="48" spans="1:14" x14ac:dyDescent="0.2">
      <c r="N48" s="34"/>
    </row>
    <row r="50" spans="1:14" ht="15" x14ac:dyDescent="0.2">
      <c r="H50" s="16" t="s">
        <v>60</v>
      </c>
      <c r="I50" s="31"/>
      <c r="J50" s="31"/>
      <c r="K50" s="32"/>
      <c r="L50" s="16"/>
      <c r="M50" s="33">
        <f>+M43</f>
        <v>5124624.6099999994</v>
      </c>
    </row>
    <row r="51" spans="1:14" ht="15" x14ac:dyDescent="0.2">
      <c r="H51" s="16"/>
      <c r="I51" s="31"/>
      <c r="J51" s="31"/>
      <c r="K51" s="32"/>
      <c r="L51" s="16"/>
      <c r="M51" s="35"/>
    </row>
    <row r="52" spans="1:14" x14ac:dyDescent="0.2">
      <c r="A52" s="15"/>
      <c r="B52" s="18"/>
      <c r="D52" s="14"/>
    </row>
    <row r="53" spans="1:14" ht="11.25" customHeight="1" x14ac:dyDescent="0.2">
      <c r="A53" s="15"/>
      <c r="B53" s="18"/>
      <c r="D53" s="14"/>
    </row>
    <row r="54" spans="1:14" ht="13.5" customHeight="1" x14ac:dyDescent="0.2">
      <c r="A54" s="15"/>
      <c r="B54" s="18"/>
      <c r="D54" s="14"/>
    </row>
    <row r="55" spans="1:14" ht="15.75" thickBot="1" x14ac:dyDescent="0.25">
      <c r="A55" s="29" t="s">
        <v>12</v>
      </c>
      <c r="B55" s="13"/>
      <c r="C55" s="13"/>
      <c r="D55" s="13"/>
      <c r="F55" s="17">
        <f>SUM(F12:F34)</f>
        <v>8556028.2599999998</v>
      </c>
      <c r="H55" s="29" t="s">
        <v>15</v>
      </c>
      <c r="I55" s="13"/>
      <c r="J55" s="13"/>
      <c r="K55" s="13"/>
      <c r="L55" s="2"/>
      <c r="M55" s="17">
        <f>+M36+M50</f>
        <v>8556028.2599999998</v>
      </c>
    </row>
    <row r="56" spans="1:14" ht="11.25" customHeight="1" thickTop="1" x14ac:dyDescent="0.2">
      <c r="M56" s="28"/>
    </row>
    <row r="58" spans="1:14" x14ac:dyDescent="0.2">
      <c r="I58" s="9"/>
      <c r="J58" s="11"/>
      <c r="K58" s="11"/>
      <c r="L58" s="14"/>
      <c r="M58" s="12"/>
    </row>
    <row r="59" spans="1:14" x14ac:dyDescent="0.2">
      <c r="H59" s="14"/>
      <c r="I59" s="9"/>
      <c r="J59" s="11"/>
      <c r="K59" s="11"/>
      <c r="L59" s="14"/>
      <c r="M59" s="14"/>
    </row>
    <row r="60" spans="1:14" s="14" customFormat="1" ht="37.5" customHeight="1" x14ac:dyDescent="0.2">
      <c r="A60" s="1"/>
      <c r="B60" s="2"/>
      <c r="C60" s="1"/>
      <c r="D60" s="2"/>
      <c r="E60" s="2"/>
      <c r="F60" s="1"/>
      <c r="I60" s="9"/>
      <c r="J60" s="9"/>
      <c r="K60" s="9"/>
      <c r="L60" s="12"/>
      <c r="N60" s="1"/>
    </row>
    <row r="61" spans="1:14" s="14" customFormat="1" ht="18" customHeight="1" x14ac:dyDescent="0.2">
      <c r="A61" s="1"/>
      <c r="B61" s="2"/>
      <c r="C61" s="1"/>
      <c r="D61" s="2"/>
      <c r="E61" s="2"/>
      <c r="F61" s="1"/>
      <c r="H61" s="10"/>
      <c r="I61" s="9"/>
      <c r="J61" s="9"/>
      <c r="K61" s="9"/>
      <c r="L61" s="12"/>
      <c r="N61" s="1"/>
    </row>
    <row r="62" spans="1:14" ht="18.75" customHeight="1" x14ac:dyDescent="0.2">
      <c r="A62" s="14"/>
      <c r="B62" s="9"/>
      <c r="C62" s="14"/>
      <c r="D62" s="9"/>
      <c r="E62" s="9"/>
      <c r="F62" s="14"/>
      <c r="G62" s="14"/>
      <c r="H62" s="10"/>
      <c r="I62" s="9"/>
      <c r="J62" s="9"/>
      <c r="K62" s="9"/>
      <c r="L62" s="14"/>
      <c r="M62" s="14"/>
    </row>
    <row r="63" spans="1:14" ht="14.25" x14ac:dyDescent="0.2">
      <c r="A63" s="14"/>
      <c r="B63" s="14"/>
      <c r="C63" s="14"/>
      <c r="D63" s="14"/>
      <c r="E63" s="14"/>
      <c r="F63" s="14"/>
      <c r="G63" s="14"/>
      <c r="H63" s="14"/>
      <c r="I63" s="19"/>
      <c r="J63" s="20"/>
      <c r="K63" s="37"/>
      <c r="L63" s="14"/>
      <c r="M63" s="14"/>
    </row>
    <row r="64" spans="1:14" x14ac:dyDescent="0.2">
      <c r="A64" s="14"/>
      <c r="B64" s="9"/>
      <c r="C64" s="14"/>
      <c r="D64" s="9"/>
      <c r="E64" s="9"/>
      <c r="F64" s="14"/>
      <c r="H64" s="14"/>
      <c r="I64" s="9"/>
      <c r="J64" s="9"/>
      <c r="K64" s="9"/>
      <c r="L64" s="14"/>
      <c r="M64" s="14"/>
    </row>
    <row r="65" spans="1:14" x14ac:dyDescent="0.2">
      <c r="A65" s="14"/>
      <c r="B65" s="9"/>
      <c r="C65" s="14"/>
      <c r="D65" s="9"/>
      <c r="E65" s="9"/>
      <c r="F65" s="14"/>
      <c r="H65" s="14"/>
      <c r="I65" s="9"/>
      <c r="J65" s="9"/>
      <c r="K65" s="9"/>
      <c r="L65" s="14"/>
      <c r="M65" s="14"/>
    </row>
    <row r="66" spans="1:14" ht="14.25" x14ac:dyDescent="0.2">
      <c r="H66" s="19"/>
      <c r="N66" s="14"/>
    </row>
    <row r="67" spans="1:14" x14ac:dyDescent="0.2">
      <c r="H67" s="14"/>
      <c r="N67" s="14"/>
    </row>
    <row r="68" spans="1:14" x14ac:dyDescent="0.2">
      <c r="H68" s="14"/>
    </row>
  </sheetData>
  <mergeCells count="5">
    <mergeCell ref="A6:M6"/>
    <mergeCell ref="A7:M7"/>
    <mergeCell ref="A8:M8"/>
    <mergeCell ref="A10:F10"/>
    <mergeCell ref="H10:K10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2018-08-13T17:41:40Z</cp:lastPrinted>
  <dcterms:created xsi:type="dcterms:W3CDTF">2004-07-25T19:56:43Z</dcterms:created>
  <dcterms:modified xsi:type="dcterms:W3CDTF">2018-09-26T04:55:06Z</dcterms:modified>
</cp:coreProperties>
</file>