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7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<sst xmlns="http://schemas.openxmlformats.org/spreadsheetml/2006/main" count="128" uniqueCount="119">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</sst>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A20" sqref="A20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7770850.8599999994</v>
      </c>
      <c r="H12" s="16" t="s">
        <v>1</v>
      </c>
      <c r="I12" s="5"/>
      <c r="J12" s="5"/>
      <c r="K12" s="5"/>
      <c r="M12" s="6">
        <f>SUM(K13:K32)</f>
        <v>2934857.9599999995</v>
      </c>
    </row>
    <row r="13" spans="1:13" x14ac:dyDescent="0.2">
      <c r="A13" s="1" t="s">
        <v>6</v>
      </c>
      <c r="D13" s="2">
        <f>+B14+B15</f>
        <v>461693.08999999997</v>
      </c>
      <c r="H13" s="1" t="s">
        <v>26</v>
      </c>
      <c r="K13" s="2">
        <f>SUM(I14:I16)</f>
        <v>25563.119999999999</v>
      </c>
    </row>
    <row r="14" spans="1:13" x14ac:dyDescent="0.2">
      <c r="A14" s="15" t="s">
        <v>2</v>
      </c>
      <c r="B14" s="2">
        <v>44631.68</v>
      </c>
      <c r="H14" s="15" t="s">
        <v>27</v>
      </c>
      <c r="I14" s="2">
        <v>80</v>
      </c>
    </row>
    <row r="15" spans="1:13" x14ac:dyDescent="0.2">
      <c r="A15" s="15" t="s">
        <v>7</v>
      </c>
      <c r="B15" s="7">
        <v>417061.41</v>
      </c>
      <c r="F15" s="8"/>
      <c r="H15" s="15" t="s">
        <v>28</v>
      </c>
      <c r="I15" s="9">
        <v>25483.119999999999</v>
      </c>
    </row>
    <row r="16" spans="1:13" x14ac:dyDescent="0.2">
      <c r="A16" s="1" t="s">
        <v>29</v>
      </c>
      <c r="D16" s="2">
        <f>SUM(B17:B19)</f>
        <v>2346821.96</v>
      </c>
      <c r="H16" s="15" t="s">
        <v>30</v>
      </c>
      <c r="I16" s="7">
        <v>0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1807663.39</v>
      </c>
    </row>
    <row r="18" spans="1:11" x14ac:dyDescent="0.2">
      <c r="A18" s="15" t="s">
        <v>34</v>
      </c>
      <c r="B18" s="9">
        <v>1758257.37</v>
      </c>
      <c r="C18" s="14"/>
      <c r="D18" s="9"/>
      <c r="H18" s="15" t="s">
        <v>33</v>
      </c>
      <c r="I18" s="9">
        <v>1530807.68</v>
      </c>
    </row>
    <row r="19" spans="1:11" x14ac:dyDescent="0.2">
      <c r="A19" s="15" t="s">
        <v>36</v>
      </c>
      <c r="B19" s="7">
        <v>14364.59</v>
      </c>
      <c r="C19" s="14"/>
      <c r="D19" s="12"/>
      <c r="F19" s="5"/>
      <c r="H19" s="15" t="s">
        <v>35</v>
      </c>
      <c r="I19" s="9">
        <v>247681.97</v>
      </c>
    </row>
    <row r="20" spans="1:11" x14ac:dyDescent="0.2">
      <c r="A20" s="1" t="s">
        <v>38</v>
      </c>
      <c r="B20" s="9"/>
      <c r="C20" s="14"/>
      <c r="D20" s="9">
        <f>+B21+B22+B23</f>
        <v>3308956.37</v>
      </c>
      <c r="F20" s="6"/>
      <c r="H20" s="15" t="s">
        <v>37</v>
      </c>
      <c r="I20" s="7">
        <v>29173.74</v>
      </c>
    </row>
    <row r="21" spans="1:11" x14ac:dyDescent="0.2">
      <c r="A21" s="15" t="s">
        <v>40</v>
      </c>
      <c r="B21" s="9">
        <v>3193954.67</v>
      </c>
      <c r="C21" s="14"/>
      <c r="D21" s="9"/>
      <c r="F21" s="6"/>
      <c r="H21" s="30" t="s">
        <v>39</v>
      </c>
      <c r="I21" s="9"/>
      <c r="K21" s="2">
        <f>+I22</f>
        <v>279661.59999999998</v>
      </c>
    </row>
    <row r="22" spans="1:11" x14ac:dyDescent="0.2">
      <c r="A22" s="15" t="s">
        <v>42</v>
      </c>
      <c r="B22" s="9">
        <v>120560.66</v>
      </c>
      <c r="C22" s="14"/>
      <c r="D22" s="9"/>
      <c r="F22" s="6"/>
      <c r="H22" s="15" t="s">
        <v>41</v>
      </c>
      <c r="I22" s="7">
        <v>279661.59999999998</v>
      </c>
    </row>
    <row r="23" spans="1:11" x14ac:dyDescent="0.2">
      <c r="A23" s="15" t="s">
        <v>44</v>
      </c>
      <c r="B23" s="21">
        <v>-5558.96</v>
      </c>
      <c r="C23" s="14"/>
      <c r="D23" s="9"/>
      <c r="F23" s="6"/>
      <c r="H23" s="1" t="s">
        <v>43</v>
      </c>
      <c r="K23" s="2">
        <f>+I24+I25</f>
        <v>191312.86</v>
      </c>
    </row>
    <row r="24" spans="1:11" x14ac:dyDescent="0.2">
      <c r="A24" s="30" t="s">
        <v>46</v>
      </c>
      <c r="B24" s="18"/>
      <c r="C24" s="14"/>
      <c r="D24" s="9">
        <f>+B25</f>
        <v>176501.14</v>
      </c>
      <c r="F24" s="6"/>
      <c r="H24" s="15" t="s">
        <v>45</v>
      </c>
      <c r="I24" s="2">
        <v>56375.12</v>
      </c>
    </row>
    <row r="25" spans="1:11" x14ac:dyDescent="0.2">
      <c r="A25" s="15" t="s">
        <v>48</v>
      </c>
      <c r="B25" s="21">
        <v>176501.14</v>
      </c>
      <c r="C25" s="14"/>
      <c r="D25" s="9"/>
      <c r="F25" s="6"/>
      <c r="H25" s="15" t="s">
        <v>47</v>
      </c>
      <c r="I25" s="7">
        <v>134937.74</v>
      </c>
    </row>
    <row r="26" spans="1:11" x14ac:dyDescent="0.2">
      <c r="A26" s="1" t="s">
        <v>50</v>
      </c>
      <c r="B26" s="9"/>
      <c r="C26" s="14"/>
      <c r="D26" s="9">
        <f>SUM(B27)</f>
        <v>1476878.3</v>
      </c>
      <c r="F26" s="6"/>
      <c r="H26" s="1" t="s">
        <v>49</v>
      </c>
      <c r="K26" s="2">
        <f>SUM(I27:I29)</f>
        <v>503828.95999999996</v>
      </c>
    </row>
    <row r="27" spans="1:11" x14ac:dyDescent="0.2">
      <c r="A27" s="15" t="s">
        <v>115</v>
      </c>
      <c r="B27" s="7">
        <v>1476878.3</v>
      </c>
      <c r="C27" s="36"/>
      <c r="D27" s="7"/>
      <c r="F27" s="6"/>
      <c r="H27" s="15" t="s">
        <v>51</v>
      </c>
      <c r="I27" s="2">
        <v>28439.81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24508.42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450880.73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20524.53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290264.92000000016</v>
      </c>
      <c r="H31" s="15" t="s">
        <v>117</v>
      </c>
      <c r="I31" s="2">
        <v>20524.53</v>
      </c>
    </row>
    <row r="32" spans="1:11" x14ac:dyDescent="0.2">
      <c r="A32" s="1" t="s">
        <v>8</v>
      </c>
      <c r="C32" s="2"/>
      <c r="D32" s="2">
        <f>SUM(B33:B37)</f>
        <v>917046.63000000012</v>
      </c>
      <c r="E32" s="1"/>
      <c r="H32" s="1" t="s">
        <v>54</v>
      </c>
      <c r="K32" s="2">
        <f>+I33</f>
        <v>106303.5</v>
      </c>
    </row>
    <row r="33" spans="1:14" x14ac:dyDescent="0.2">
      <c r="A33" s="15" t="s">
        <v>9</v>
      </c>
      <c r="B33" s="2">
        <v>81863.03</v>
      </c>
      <c r="C33" s="2"/>
      <c r="E33" s="1"/>
      <c r="H33" s="15" t="s">
        <v>56</v>
      </c>
      <c r="I33" s="2">
        <v>106303.5</v>
      </c>
      <c r="K33" s="7"/>
    </row>
    <row r="34" spans="1:14" x14ac:dyDescent="0.2">
      <c r="A34" s="15" t="s">
        <v>10</v>
      </c>
      <c r="B34" s="2">
        <v>49908.47</v>
      </c>
      <c r="C34" s="2"/>
      <c r="E34" s="1"/>
    </row>
    <row r="35" spans="1:14" x14ac:dyDescent="0.2">
      <c r="A35" s="15" t="s">
        <v>11</v>
      </c>
      <c r="B35" s="2">
        <v>279511.40999999997</v>
      </c>
      <c r="D35" s="1"/>
      <c r="E35" s="1"/>
    </row>
    <row r="36" spans="1:14" ht="15" x14ac:dyDescent="0.2">
      <c r="A36" s="15" t="s">
        <v>61</v>
      </c>
      <c r="B36" s="2">
        <v>329552.65000000002</v>
      </c>
      <c r="H36" s="16" t="s">
        <v>57</v>
      </c>
      <c r="I36" s="31"/>
      <c r="J36" s="31"/>
      <c r="K36" s="32"/>
      <c r="L36" s="16"/>
      <c r="M36" s="33">
        <f>+M12</f>
        <v>2934857.9599999995</v>
      </c>
    </row>
    <row r="37" spans="1:14" x14ac:dyDescent="0.2">
      <c r="A37" s="15" t="s">
        <v>62</v>
      </c>
      <c r="B37" s="7">
        <v>176211.07</v>
      </c>
      <c r="N37" s="8"/>
    </row>
    <row r="38" spans="1:14" ht="15" x14ac:dyDescent="0.2">
      <c r="A38" s="1" t="s">
        <v>63</v>
      </c>
      <c r="D38" s="18">
        <f>+B39</f>
        <v>-626781.71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-626781.71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5126257.82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-173742.1799999997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v>-173742.1799999997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5126257.82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8061115.7799999993</v>
      </c>
      <c r="H55" s="29" t="s">
        <v>15</v>
      </c>
      <c r="I55" s="13"/>
      <c r="J55" s="13"/>
      <c r="K55" s="13"/>
      <c r="L55" s="2"/>
      <c r="M55" s="17">
        <f>+M36+M50</f>
        <v>8061115.7799999993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2018-09-26T04:31:09Z</dcterms:modified>
</cp:coreProperties>
</file>