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2" i="1"/>
  <c r="G47" i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<sst xmlns="http://schemas.openxmlformats.org/spreadsheetml/2006/main" count="102" uniqueCount="74">
  <si>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</si>
  <si>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</si>
  <si>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</si>
  <si>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</si>
  <si>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</si>
  <si>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</si>
  <si>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</si>
  <si>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</si>
  <si>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</si>
  <si>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</si>
  <si>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</si>
  <si>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</si>
  <si>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</si>
  <si>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</si>
  <si>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</si>
  <si>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</si>
  <si>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</si>
  <si>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</si>
  <si>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</si>
  <si>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</si>
  <si>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</si>
  <si>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</si>
  <si>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</si>
  <si>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</si>
  <si>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</si>
  <si>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</si>
  <si>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</si>
  <si>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</si>
  <si>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</si>
  <si>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</si>
  <si>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</si>
  <si>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</si>
  <si>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</si>
  <si>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</si>
  <si>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</si>
  <si>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</si>
  <si>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</si>
  <si>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</si>
  <si>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</si>
  <si>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</si>
  <si>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</si>
  <si>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</si>
  <si>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</si>
  <si>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</si>
  <si>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</si>
  <si>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</si>
  <si>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</si>
  <si>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</si>
  <si>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</si>
  <si>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</si>
  <si>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</si>
  <si>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</si>
  <si>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</si>
  <si>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</si>
  <si>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</si>
  <si>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</si>
  <si>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</si>
  <si>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</si>
  <si>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</si>
  <si>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</si>
  <si>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</si>
  <si>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</si>
  <si>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</si>
  <si>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</si>
  <si>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</si>
  <si>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</si>
  <si>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</si>
  <si>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</si>
  <si>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</si>
  <si>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</si>
  <si>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</si>
  <si>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</si>
  <si>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31 de Agosto  de 2018 y 2017</t>
  </si>
  <si>
    <t>Por los años terminados el 31 de Agosto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</si>
</sst>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34" zoomScale="115" zoomScaleNormal="115" workbookViewId="0">
      <selection activeCell="G45" sqref="G45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81">
        <v>2619.2061600000002</v>
      </c>
      <c r="H11" s="81"/>
      <c r="I11" s="81">
        <v>3026.71659</v>
      </c>
    </row>
    <row r="12" spans="1:18">
      <c r="A12" s="15" t="s">
        <v>2</v>
      </c>
      <c r="B12" s="15"/>
      <c r="C12" s="15"/>
      <c r="D12" s="15"/>
      <c r="E12" s="50"/>
      <c r="F12" s="12"/>
      <c r="G12" s="81">
        <v>6.5299999999999997E-2</v>
      </c>
      <c r="H12" s="81"/>
      <c r="I12" s="81">
        <v>2.894E-2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81">
        <v>29128.737990000001</v>
      </c>
      <c r="H13" s="81"/>
      <c r="I13" s="81">
        <v>29370.36392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81">
        <v>2327.5084999999999</v>
      </c>
      <c r="H14" s="81"/>
      <c r="I14" s="81">
        <v>3305.4342000000001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81">
        <v>16705.050370000001</v>
      </c>
      <c r="H15" s="81"/>
      <c r="I15" s="81">
        <v>17998.09073</v>
      </c>
    </row>
    <row r="16" spans="1:18">
      <c r="A16" s="15" t="s">
        <v>56</v>
      </c>
      <c r="B16" s="15"/>
      <c r="C16" s="15"/>
      <c r="D16" s="15"/>
      <c r="E16" s="50"/>
      <c r="F16" s="12"/>
      <c r="G16" s="81">
        <v>5104.1830499999996</v>
      </c>
      <c r="H16" s="81"/>
      <c r="I16" s="81">
        <v>5660.6493399999999</v>
      </c>
    </row>
    <row r="17" spans="1:13">
      <c r="A17" s="16"/>
      <c r="B17" s="16"/>
      <c r="C17" s="16"/>
      <c r="D17" s="16"/>
      <c r="E17" s="50"/>
      <c r="F17" s="17"/>
      <c r="G17" s="18">
        <f>SUM(G11:G16)</f>
        <v>55884.751370000005</v>
      </c>
      <c r="H17" s="18"/>
      <c r="I17" s="18">
        <f>SUM(I11:I16)</f>
        <v>59361.283720000007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82">
        <v>5391.6053400000001</v>
      </c>
      <c r="H20" s="82"/>
      <c r="I20" s="82">
        <v>4523.1374400000004</v>
      </c>
    </row>
    <row r="21" spans="1:13">
      <c r="A21" s="15"/>
      <c r="B21" s="15"/>
      <c r="C21" s="15"/>
      <c r="D21" s="15"/>
      <c r="E21" s="50"/>
      <c r="F21" s="19"/>
      <c r="G21" s="21">
        <f>SUM(G19:G20)</f>
        <v>5391.6053400000001</v>
      </c>
      <c r="H21" s="21"/>
      <c r="I21" s="21">
        <f>SUM(I19:I20)</f>
        <v>4523.1374400000004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83">
        <v>4224.0338899999997</v>
      </c>
      <c r="H24" s="83"/>
      <c r="I24" s="83">
        <v>4344.2995700000001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65500.390600000006</v>
      </c>
      <c r="H25" s="22"/>
      <c r="I25" s="22">
        <f>I17+I21+I24</f>
        <v>68228.720730000001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84">
        <v>1278.3174200000001</v>
      </c>
      <c r="H29" s="84"/>
      <c r="I29" s="84">
        <v>1305.6186399999999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85">
        <v>217.72443000000001</v>
      </c>
      <c r="H30" s="85"/>
      <c r="I30" s="85">
        <v>244.43142</v>
      </c>
    </row>
    <row r="31" spans="1:13">
      <c r="A31" s="15" t="s">
        <v>58</v>
      </c>
      <c r="B31" s="15"/>
      <c r="C31" s="15"/>
      <c r="D31" s="15"/>
      <c r="E31" s="52"/>
      <c r="F31" s="59"/>
      <c r="G31" s="85">
        <v>6962.4700700000003</v>
      </c>
      <c r="H31" s="85"/>
      <c r="I31" s="85">
        <v>9735.9952400000002</v>
      </c>
    </row>
    <row r="32" spans="1:13">
      <c r="A32" s="15" t="s">
        <v>6</v>
      </c>
      <c r="B32" s="15"/>
      <c r="C32" s="15"/>
      <c r="D32" s="15"/>
      <c r="E32" s="52"/>
      <c r="F32" s="59"/>
      <c r="G32" s="85">
        <v>3238.6909799999999</v>
      </c>
      <c r="H32" s="85"/>
      <c r="I32" s="85">
        <v>3071.22534</v>
      </c>
    </row>
    <row r="33" spans="1:11">
      <c r="A33" s="15"/>
      <c r="B33" s="15"/>
      <c r="C33" s="15"/>
      <c r="D33" s="15"/>
      <c r="E33" s="52"/>
      <c r="F33" s="59"/>
      <c r="G33" s="31">
        <f>SUM(G29:G32)</f>
        <v>11697.2029</v>
      </c>
      <c r="H33" s="25"/>
      <c r="I33" s="31">
        <f>SUM(I29:I32)</f>
        <v>14357.270639999999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6">
        <v>3874.36085</v>
      </c>
      <c r="H35" s="86"/>
      <c r="I35" s="86">
        <v>3287.2271799999999</v>
      </c>
    </row>
    <row r="36" spans="1:11">
      <c r="A36" s="15" t="s">
        <v>8</v>
      </c>
      <c r="B36" s="15"/>
      <c r="C36" s="15"/>
      <c r="D36" s="15"/>
      <c r="E36" s="52"/>
      <c r="F36" s="59"/>
      <c r="G36" s="86">
        <v>317.13542000000001</v>
      </c>
      <c r="H36" s="86"/>
      <c r="I36" s="86">
        <v>81.496979999999994</v>
      </c>
    </row>
    <row r="37" spans="1:11">
      <c r="A37" s="15" t="s">
        <v>9</v>
      </c>
      <c r="B37" s="15"/>
      <c r="C37" s="15"/>
      <c r="D37" s="15"/>
      <c r="E37" s="52"/>
      <c r="F37" s="59"/>
      <c r="G37" s="87">
        <v>1844.74378</v>
      </c>
      <c r="H37" s="87"/>
      <c r="I37" s="87">
        <v>2097.4430000000002</v>
      </c>
    </row>
    <row r="38" spans="1:11">
      <c r="A38" s="15"/>
      <c r="B38" s="15"/>
      <c r="C38" s="15"/>
      <c r="D38" s="15"/>
      <c r="E38" s="52"/>
      <c r="F38" s="59"/>
      <c r="G38" s="25">
        <f>SUM(G35:G37)</f>
        <v>6036.2400499999994</v>
      </c>
      <c r="H38" s="25"/>
      <c r="I38" s="25">
        <f>SUM(I35:I37)</f>
        <v>5466.16716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8">
        <v>1592.9985200000001</v>
      </c>
      <c r="H40" s="88"/>
      <c r="I40" s="88">
        <v>1754.2009599999999</v>
      </c>
    </row>
    <row r="41" spans="1:11">
      <c r="A41" s="15" t="s">
        <v>11</v>
      </c>
      <c r="B41" s="15"/>
      <c r="C41" s="15"/>
      <c r="D41" s="15"/>
      <c r="E41" s="52"/>
      <c r="F41" s="59"/>
      <c r="G41" s="89">
        <v>11643.78392</v>
      </c>
      <c r="H41" s="89"/>
      <c r="I41" s="89">
        <v>11920.77469</v>
      </c>
    </row>
    <row r="42" spans="1:11">
      <c r="A42" s="15"/>
      <c r="B42" s="15"/>
      <c r="C42" s="15"/>
      <c r="D42" s="15"/>
      <c r="E42" s="52"/>
      <c r="F42" s="59"/>
      <c r="G42" s="25">
        <f>SUM(G40:G41)</f>
        <v>13236.782439999999</v>
      </c>
      <c r="H42" s="25"/>
      <c r="I42" s="25">
        <f>SUM(I40:I41)</f>
        <v>13674.97565</v>
      </c>
      <c r="K42" s="80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80"/>
    </row>
    <row r="44" spans="1:11">
      <c r="A44" s="15" t="s">
        <v>12</v>
      </c>
      <c r="B44" s="15"/>
      <c r="C44" s="15"/>
      <c r="D44" s="15"/>
      <c r="E44" s="52"/>
      <c r="F44" s="59"/>
      <c r="G44" s="90">
        <v>3403.6</v>
      </c>
      <c r="H44" s="90"/>
      <c r="I44" s="90">
        <v>3693</v>
      </c>
    </row>
    <row r="45" spans="1:11">
      <c r="A45" s="15" t="s">
        <v>13</v>
      </c>
      <c r="B45" s="15"/>
      <c r="C45" s="15"/>
      <c r="D45" s="15"/>
      <c r="E45" s="52"/>
      <c r="F45" s="59"/>
      <c r="G45" s="91">
        <v>1645.4</v>
      </c>
      <c r="H45" s="91"/>
      <c r="I45" s="91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5049</v>
      </c>
      <c r="H46" s="25"/>
      <c r="I46" s="28">
        <f>SUM(I44:I45)</f>
        <v>5046.8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36019.22539</v>
      </c>
      <c r="H47" s="25"/>
      <c r="I47" s="26">
        <f>I33+I38+I42+I46</f>
        <v>38545.213450000003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92">
        <v>13000</v>
      </c>
      <c r="H49" s="92"/>
      <c r="I49" s="92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93">
        <v>16481.204760000001</v>
      </c>
      <c r="H50" s="93"/>
      <c r="I50" s="93">
        <v>16683.48299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29481.204760000001</v>
      </c>
      <c r="H51" s="25"/>
      <c r="I51" s="25">
        <f>SUM(I49:I50)</f>
        <v>29683.48299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65500.43015</v>
      </c>
      <c r="H52" s="25"/>
      <c r="I52" s="22">
        <f>I47+I51</f>
        <v>68228.69644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3.9549999994051177E-2</v>
      </c>
      <c r="I61" s="67">
        <f>+I52-I25</f>
        <v>-2.4290000001201406E-2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topLeftCell="A39" zoomScaleNormal="100" workbookViewId="0">
      <selection activeCell="Q55" sqref="Q55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94">
        <v>50071.957629999997</v>
      </c>
      <c r="H14" s="94"/>
      <c r="I14" s="94">
        <v>50170.774660000003</v>
      </c>
    </row>
    <row r="15" spans="1:11">
      <c r="A15" s="36" t="s">
        <v>36</v>
      </c>
      <c r="D15" s="54"/>
      <c r="E15" s="55"/>
      <c r="G15" s="95">
        <v>15732.64026</v>
      </c>
      <c r="H15" s="95"/>
      <c r="I15" s="95">
        <v>16554.80428</v>
      </c>
      <c r="K15" s="65" t="s">
        <v>0</v>
      </c>
    </row>
    <row r="16" spans="1:11" ht="16.5" customHeight="1">
      <c r="A16" s="37" t="s">
        <v>61</v>
      </c>
      <c r="D16" s="54"/>
      <c r="E16" s="55"/>
      <c r="G16" s="95">
        <v>9538.6103000000003</v>
      </c>
      <c r="H16" s="95"/>
      <c r="I16" s="95">
        <v>7956.5214900000001</v>
      </c>
    </row>
    <row r="17" spans="1:13">
      <c r="A17" s="36" t="s">
        <v>37</v>
      </c>
      <c r="D17" s="54"/>
      <c r="E17" s="55"/>
      <c r="G17" s="95">
        <v>4432.0302099999999</v>
      </c>
      <c r="H17" s="95"/>
      <c r="I17" s="95">
        <v>5482.1804700000002</v>
      </c>
    </row>
    <row r="18" spans="1:13">
      <c r="A18" s="36" t="s">
        <v>38</v>
      </c>
      <c r="D18" s="54"/>
      <c r="E18" s="55"/>
      <c r="G18" s="96">
        <v>1720.4977100000001</v>
      </c>
      <c r="H18" s="96"/>
      <c r="I18" s="96">
        <v>1721.6237000000001</v>
      </c>
    </row>
    <row r="19" spans="1:13">
      <c r="A19" s="33"/>
      <c r="D19" s="54"/>
      <c r="E19" s="55"/>
      <c r="G19" s="70">
        <f>SUM(G14:G18)</f>
        <v>81495.736109999998</v>
      </c>
      <c r="H19" s="70"/>
      <c r="I19" s="70">
        <f>SUM(I14:I18)</f>
        <v>81885.904600000009</v>
      </c>
    </row>
    <row r="20" spans="1:13">
      <c r="A20" s="34" t="s">
        <v>52</v>
      </c>
      <c r="D20" s="54"/>
      <c r="E20" s="55"/>
      <c r="G20" s="71"/>
      <c r="H20" s="71"/>
      <c r="I20" s="71"/>
    </row>
    <row r="21" spans="1:13">
      <c r="A21" s="36" t="s">
        <v>39</v>
      </c>
      <c r="D21" s="54"/>
      <c r="E21" s="55"/>
      <c r="G21" s="97">
        <v>26590.04984</v>
      </c>
      <c r="H21" s="97"/>
      <c r="I21" s="97">
        <v>27763.508549999999</v>
      </c>
    </row>
    <row r="22" spans="1:13">
      <c r="A22" s="36" t="s">
        <v>40</v>
      </c>
      <c r="D22" s="54"/>
      <c r="E22" s="55"/>
      <c r="G22" s="97">
        <v>29637.537400000001</v>
      </c>
      <c r="H22" s="97"/>
      <c r="I22" s="97">
        <v>29156.981790000002</v>
      </c>
    </row>
    <row r="23" spans="1:13">
      <c r="A23" s="36" t="s">
        <v>41</v>
      </c>
      <c r="D23" s="54"/>
      <c r="E23" s="55"/>
      <c r="G23" s="97">
        <v>11540.74583</v>
      </c>
      <c r="H23" s="97"/>
      <c r="I23" s="97">
        <v>11261.47825</v>
      </c>
    </row>
    <row r="24" spans="1:13">
      <c r="A24" s="36" t="s">
        <v>54</v>
      </c>
      <c r="D24" s="54"/>
      <c r="E24" s="55"/>
      <c r="G24" s="98">
        <v>8380.5073699999994</v>
      </c>
      <c r="H24" s="98"/>
      <c r="I24" s="98">
        <v>8034.1151499999996</v>
      </c>
    </row>
    <row r="25" spans="1:13" ht="21" customHeight="1">
      <c r="A25" s="34"/>
      <c r="D25" s="54"/>
      <c r="E25" s="55"/>
      <c r="G25" s="72">
        <f>SUM(G21:G24)</f>
        <v>76148.84044</v>
      </c>
      <c r="H25" s="73"/>
      <c r="I25" s="72">
        <f>SUM(I21:I24)</f>
        <v>76216.083740000002</v>
      </c>
      <c r="M25" s="66" t="s">
        <v>0</v>
      </c>
    </row>
    <row r="26" spans="1:13" ht="13.5" customHeight="1">
      <c r="A26" s="34" t="s">
        <v>62</v>
      </c>
      <c r="D26" s="54"/>
      <c r="E26" s="55"/>
      <c r="G26" s="99">
        <v>26.739879999999999</v>
      </c>
      <c r="H26" s="99"/>
      <c r="I26" s="99">
        <v>29.21359</v>
      </c>
    </row>
    <row r="27" spans="1:13" ht="21" customHeight="1">
      <c r="A27" s="32" t="s">
        <v>42</v>
      </c>
      <c r="D27" s="54"/>
      <c r="E27" s="55"/>
      <c r="G27" s="74">
        <f>+G19-G25-G26</f>
        <v>5320.155789999998</v>
      </c>
      <c r="H27" s="70"/>
      <c r="I27" s="74">
        <f>+I19-I25-I26</f>
        <v>5640.6072700000068</v>
      </c>
      <c r="L27" s="65" t="s">
        <v>0</v>
      </c>
    </row>
    <row r="28" spans="1:13">
      <c r="A28" s="32"/>
      <c r="D28" s="54"/>
      <c r="E28" s="55"/>
      <c r="G28" s="75"/>
      <c r="H28" s="75"/>
      <c r="I28" s="75"/>
    </row>
    <row r="29" spans="1:13">
      <c r="A29" s="34" t="s">
        <v>53</v>
      </c>
      <c r="D29" s="54"/>
      <c r="E29" s="55"/>
      <c r="G29" s="75"/>
      <c r="H29" s="75"/>
      <c r="I29" s="75"/>
    </row>
    <row r="30" spans="1:13">
      <c r="A30" s="36" t="s">
        <v>43</v>
      </c>
      <c r="D30" s="54"/>
      <c r="E30" s="55"/>
      <c r="G30" s="100">
        <v>204.83488</v>
      </c>
      <c r="H30" s="100"/>
      <c r="I30" s="100">
        <v>216.76184000000001</v>
      </c>
      <c r="K30" s="103">
        <v>4188.0891700000002</v>
      </c>
    </row>
    <row r="31" spans="1:13">
      <c r="A31" s="36" t="s">
        <v>46</v>
      </c>
      <c r="D31" s="54"/>
      <c r="E31" s="55"/>
      <c r="G31" s="76">
        <v>3350.7000000000003</v>
      </c>
      <c r="H31" s="76"/>
      <c r="I31" s="101">
        <v>3457.1168299999999</v>
      </c>
    </row>
    <row r="32" spans="1:13" ht="18.75" customHeight="1">
      <c r="A32" s="35"/>
      <c r="D32" s="54"/>
      <c r="E32" s="55"/>
      <c r="G32" s="77">
        <f>SUM(G30:G31)</f>
        <v>3555.5348800000002</v>
      </c>
      <c r="H32" s="75"/>
      <c r="I32" s="77">
        <f>SUM(I30:I31)</f>
        <v>3673.8786700000001</v>
      </c>
    </row>
    <row r="33" spans="1:11">
      <c r="A33" s="35"/>
      <c r="D33" s="54"/>
      <c r="E33" s="55"/>
      <c r="G33" s="78"/>
      <c r="H33" s="75"/>
      <c r="I33" s="78"/>
    </row>
    <row r="34" spans="1:11">
      <c r="A34" s="32" t="s">
        <v>45</v>
      </c>
      <c r="D34" s="54"/>
      <c r="E34" s="55"/>
      <c r="G34" s="75">
        <f>+G27-G32</f>
        <v>1764.6209099999978</v>
      </c>
      <c r="H34" s="75"/>
      <c r="I34" s="75">
        <f>+I27-I32</f>
        <v>1966.7286000000067</v>
      </c>
    </row>
    <row r="35" spans="1:11">
      <c r="A35" s="32"/>
      <c r="D35" s="54"/>
      <c r="E35" s="55"/>
      <c r="G35" s="75"/>
      <c r="H35" s="75"/>
      <c r="I35" s="75"/>
    </row>
    <row r="36" spans="1:11">
      <c r="A36" s="34" t="s">
        <v>44</v>
      </c>
      <c r="D36" s="54"/>
      <c r="E36" s="55"/>
      <c r="G36" s="102">
        <v>200.56372999999999</v>
      </c>
      <c r="H36" s="102"/>
      <c r="I36" s="102">
        <v>-97.694019999999995</v>
      </c>
    </row>
    <row r="37" spans="1:11" ht="10.5" customHeight="1">
      <c r="A37" s="32"/>
      <c r="D37" s="54"/>
      <c r="E37" s="55"/>
      <c r="G37" s="75"/>
      <c r="H37" s="75"/>
      <c r="I37" s="75"/>
    </row>
    <row r="38" spans="1:11">
      <c r="A38" s="32" t="s">
        <v>55</v>
      </c>
      <c r="D38" s="54"/>
      <c r="E38" s="55"/>
      <c r="G38" s="70">
        <f>SUM(G34:G36)</f>
        <v>1965.1846399999979</v>
      </c>
      <c r="H38" s="70"/>
      <c r="I38" s="70">
        <f>SUM(I34:I36)</f>
        <v>1869.0345800000068</v>
      </c>
    </row>
    <row r="39" spans="1:11">
      <c r="A39" s="32"/>
      <c r="D39" s="54"/>
      <c r="E39" s="55"/>
      <c r="G39" s="75"/>
      <c r="H39" s="75"/>
      <c r="I39" s="75"/>
    </row>
    <row r="40" spans="1:11">
      <c r="A40" s="34" t="s">
        <v>47</v>
      </c>
      <c r="D40" s="54"/>
      <c r="E40" s="55"/>
      <c r="G40" s="78">
        <v>-745.6</v>
      </c>
      <c r="H40" s="78"/>
      <c r="I40" s="78">
        <v>0</v>
      </c>
    </row>
    <row r="41" spans="1:11">
      <c r="A41" s="34" t="s">
        <v>63</v>
      </c>
      <c r="D41" s="54"/>
      <c r="E41" s="55"/>
      <c r="G41" s="78">
        <v>-91.8</v>
      </c>
      <c r="H41" s="75"/>
      <c r="I41" s="78">
        <v>0</v>
      </c>
    </row>
    <row r="42" spans="1:11" ht="24.75" customHeight="1" thickBot="1">
      <c r="A42" s="32" t="s">
        <v>49</v>
      </c>
      <c r="D42" s="54"/>
      <c r="E42" s="55"/>
      <c r="G42" s="79">
        <f>SUM(G38:G41)</f>
        <v>1127.7846399999978</v>
      </c>
      <c r="H42" s="75"/>
      <c r="I42" s="79">
        <f>SUM(I38:I41)</f>
        <v>1869.0345800000068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2018-09-10T21:25:04Z</cp:lastPrinted>
  <dcterms:created xsi:type="dcterms:W3CDTF">2011-01-17T20:49:33Z</dcterms:created>
  <dcterms:modified xsi:type="dcterms:W3CDTF">2018-09-10T21:25:28Z</dcterms:modified>
</cp:coreProperties>
</file>