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piche\Documents\GERBER\"/>
    </mc:Choice>
  </mc:AlternateContent>
  <bookViews>
    <workbookView xWindow="0" yWindow="0" windowWidth="17280" windowHeight="7068"/>
  </bookViews>
  <sheets>
    <sheet name="BAL" sheetId="1" r:id="rId1"/>
  </sheets>
  <definedNames>
    <definedName name="_xlnm.Print_Area" localSheetId="0">BAL!$B$1:$I$74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E31" i="1"/>
  <c r="E27" i="1"/>
  <c r="E33" i="1" s="1"/>
  <c r="E38" i="1" s="1"/>
  <c r="E17" i="1"/>
  <c r="E14" i="1"/>
  <c r="E21" i="1" s="1"/>
  <c r="E39" i="1" l="1"/>
</calcChain>
</file>

<file path=xl/sharedStrings.xml><?xml version="1.0" encoding="utf-8"?>
<sst xmlns="http://schemas.openxmlformats.org/spreadsheetml/2006/main" count="32" uniqueCount="30">
  <si>
    <t>BANCO AZTECA EL SALVADOR, S.A.</t>
  </si>
  <si>
    <t>BALANCE GENERAL</t>
  </si>
  <si>
    <t>AL 30  DE ABRIL DE  2018</t>
  </si>
  <si>
    <t>(Cifras expresadas en dólares de los Estados Unidos de América)</t>
  </si>
  <si>
    <t>ABRIL/2018</t>
  </si>
  <si>
    <t xml:space="preserve">          JULIO/2016</t>
  </si>
  <si>
    <t>ACTIVOS</t>
  </si>
  <si>
    <t>Activos de Intermediación</t>
  </si>
  <si>
    <t>Caja y Bancos</t>
  </si>
  <si>
    <t>USD$</t>
  </si>
  <si>
    <t>Reportos y otras operaciones bursátiles</t>
  </si>
  <si>
    <t>Inversiones financieras</t>
  </si>
  <si>
    <t>Cartera de Préstamos ( neto)</t>
  </si>
  <si>
    <t>Otros Activos</t>
  </si>
  <si>
    <t xml:space="preserve">Diversos </t>
  </si>
  <si>
    <t>Activo Fijo</t>
  </si>
  <si>
    <t>Bienes inmuebles, muebles y otros, neto de depreciación</t>
  </si>
  <si>
    <t>Total Activo</t>
  </si>
  <si>
    <t>PASIVOS Y PATRIMONIO</t>
  </si>
  <si>
    <t>Pasivos de Intermediación</t>
  </si>
  <si>
    <t>Depósitos de clientes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</si>
  <si>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</si>
  <si>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</si>
  <si>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</si>
  <si>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</si>
  <si>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</si>
  <si>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</si>
  <si>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</si>
  <si>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Reservas de capital, resultados acumulados y patrimonio no ganado</t>
  </si>
  <si>
    <t>TOTAL PASIVO Y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</si>
</sst>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#,##0.0_ ;[Red]\-#,##0.0\ "/>
    <numFmt numFmtId="165" formatCode="#,##0.00_ ;[Red]\-#,##0.00\ "/>
    <numFmt numFmtId="166" formatCode="_([$$-440A]* #,##0.00_);_([$$-440A]* \(#,##0.00\);_([$$-440A]* &quot;-&quot;??_);_(@_)"/>
    <numFmt numFmtId="167" formatCode="#,##0.0_);[Red]\(#,##0.0\)"/>
    <numFmt numFmtId="168" formatCode="#,##0.00_);[Red]\(#,##0.00\)"/>
    <numFmt numFmtId="169" formatCode="_(&quot;$&quot;* #,##0.00_);_(&quot;$&quot;* \(#,##0.00\);_(&quot;$&quot;* &quot;-&quot;??_);_(@_)"/>
    <numFmt numFmtId="170" formatCode="#,##0.00_ ;\-#,##0.00\ "/>
    <numFmt numFmtId="171" formatCode="_(* #,##0.00_);_(* \(#,##0.00\);_(* &quot;-&quot;??_);_(@_)"/>
  </numFmts>
  <fonts count="7" x14ac:knownFonts="1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0" xfId="0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164" fontId="0" fillId="2" borderId="2" xfId="0" applyNumberFormat="1" applyFill="1" applyBorder="1"/>
    <xf numFmtId="164" fontId="0" fillId="2" borderId="3" xfId="0" applyNumberFormat="1" applyFill="1" applyBorder="1"/>
    <xf numFmtId="40" fontId="0" fillId="2" borderId="2" xfId="0" applyNumberFormat="1" applyFill="1" applyBorder="1"/>
    <xf numFmtId="0" fontId="0" fillId="2" borderId="2" xfId="0" applyFill="1" applyBorder="1" applyAlignment="1">
      <alignment horizontal="left"/>
    </xf>
    <xf numFmtId="165" fontId="0" fillId="2" borderId="2" xfId="0" applyNumberFormat="1" applyFill="1" applyBorder="1"/>
    <xf numFmtId="0" fontId="0" fillId="2" borderId="2" xfId="0" applyFill="1" applyBorder="1"/>
    <xf numFmtId="0" fontId="0" fillId="2" borderId="0" xfId="0" applyFill="1" applyBorder="1"/>
    <xf numFmtId="0" fontId="4" fillId="2" borderId="4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40" fontId="0" fillId="2" borderId="0" xfId="0" applyNumberFormat="1" applyFill="1" applyBorder="1"/>
    <xf numFmtId="0" fontId="0" fillId="2" borderId="0" xfId="0" applyFill="1" applyBorder="1" applyAlignment="1">
      <alignment horizontal="left"/>
    </xf>
    <xf numFmtId="165" fontId="0" fillId="2" borderId="0" xfId="0" applyNumberFormat="1" applyFill="1" applyBorder="1"/>
    <xf numFmtId="0" fontId="2" fillId="2" borderId="4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40" fontId="3" fillId="2" borderId="0" xfId="0" applyNumberFormat="1" applyFont="1" applyFill="1" applyBorder="1" applyAlignment="1">
      <alignment horizontal="right" vertical="top" wrapText="1"/>
    </xf>
    <xf numFmtId="164" fontId="0" fillId="2" borderId="0" xfId="0" applyNumberFormat="1" applyFill="1" applyBorder="1"/>
    <xf numFmtId="164" fontId="0" fillId="2" borderId="5" xfId="0" applyNumberFormat="1" applyFill="1" applyBorder="1"/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/>
    </xf>
    <xf numFmtId="0" fontId="0" fillId="2" borderId="5" xfId="0" applyFill="1" applyBorder="1"/>
    <xf numFmtId="0" fontId="3" fillId="2" borderId="4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166" fontId="3" fillId="2" borderId="0" xfId="0" applyNumberFormat="1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165" fontId="0" fillId="0" borderId="0" xfId="0" applyNumberFormat="1" applyFill="1" applyBorder="1" applyAlignment="1">
      <alignment vertical="center"/>
    </xf>
    <xf numFmtId="165" fontId="0" fillId="0" borderId="0" xfId="0" applyNumberFormat="1" applyFill="1" applyBorder="1"/>
    <xf numFmtId="165" fontId="0" fillId="0" borderId="6" xfId="0" applyNumberFormat="1" applyFill="1" applyBorder="1"/>
    <xf numFmtId="43" fontId="1" fillId="0" borderId="7" xfId="1" applyFont="1" applyFill="1" applyBorder="1"/>
    <xf numFmtId="167" fontId="1" fillId="0" borderId="0" xfId="0" applyNumberFormat="1" applyFont="1" applyFill="1" applyBorder="1"/>
    <xf numFmtId="40" fontId="3" fillId="0" borderId="0" xfId="0" applyNumberFormat="1" applyFont="1" applyFill="1" applyBorder="1" applyAlignment="1">
      <alignment horizontal="right" vertical="top" wrapText="1"/>
    </xf>
    <xf numFmtId="165" fontId="0" fillId="0" borderId="6" xfId="0" applyNumberFormat="1" applyFill="1" applyBorder="1" applyAlignment="1">
      <alignment horizontal="right" vertical="center"/>
    </xf>
    <xf numFmtId="165" fontId="1" fillId="0" borderId="6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top" wrapText="1"/>
    </xf>
    <xf numFmtId="168" fontId="1" fillId="0" borderId="0" xfId="0" applyNumberFormat="1" applyFont="1" applyFill="1" applyBorder="1"/>
    <xf numFmtId="0" fontId="3" fillId="3" borderId="4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169" fontId="3" fillId="2" borderId="0" xfId="2" applyFont="1" applyFill="1" applyBorder="1" applyAlignment="1">
      <alignment vertical="top" wrapText="1"/>
    </xf>
    <xf numFmtId="43" fontId="5" fillId="0" borderId="8" xfId="1" applyFont="1" applyFill="1" applyBorder="1"/>
    <xf numFmtId="0" fontId="3" fillId="3" borderId="4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40" fontId="2" fillId="0" borderId="0" xfId="0" applyNumberFormat="1" applyFont="1" applyFill="1" applyBorder="1" applyAlignment="1">
      <alignment horizontal="right" vertical="top" wrapText="1"/>
    </xf>
    <xf numFmtId="40" fontId="0" fillId="0" borderId="0" xfId="0" applyNumberFormat="1" applyFill="1" applyBorder="1"/>
    <xf numFmtId="167" fontId="0" fillId="0" borderId="0" xfId="0" applyNumberFormat="1" applyFill="1" applyBorder="1"/>
    <xf numFmtId="40" fontId="1" fillId="0" borderId="9" xfId="0" applyNumberFormat="1" applyFont="1" applyFill="1" applyBorder="1"/>
    <xf numFmtId="167" fontId="1" fillId="0" borderId="7" xfId="0" applyNumberFormat="1" applyFont="1" applyFill="1" applyBorder="1"/>
    <xf numFmtId="40" fontId="1" fillId="0" borderId="6" xfId="0" applyNumberFormat="1" applyFont="1" applyFill="1" applyBorder="1" applyAlignment="1">
      <alignment vertical="center"/>
    </xf>
    <xf numFmtId="40" fontId="3" fillId="0" borderId="7" xfId="0" applyNumberFormat="1" applyFont="1" applyFill="1" applyBorder="1" applyAlignment="1">
      <alignment horizontal="right" vertical="top" wrapText="1"/>
    </xf>
    <xf numFmtId="167" fontId="2" fillId="0" borderId="7" xfId="0" applyNumberFormat="1" applyFont="1" applyFill="1" applyBorder="1" applyAlignment="1">
      <alignment horizontal="right" vertical="top" wrapText="1"/>
    </xf>
    <xf numFmtId="170" fontId="0" fillId="0" borderId="6" xfId="0" applyNumberFormat="1" applyFill="1" applyBorder="1" applyAlignment="1">
      <alignment vertical="top"/>
    </xf>
    <xf numFmtId="40" fontId="1" fillId="0" borderId="0" xfId="0" applyNumberFormat="1" applyFont="1" applyFill="1" applyBorder="1"/>
    <xf numFmtId="40" fontId="1" fillId="2" borderId="6" xfId="0" applyNumberFormat="1" applyFont="1" applyFill="1" applyBorder="1"/>
    <xf numFmtId="0" fontId="3" fillId="3" borderId="4" xfId="0" applyFont="1" applyFill="1" applyBorder="1" applyAlignment="1">
      <alignment wrapText="1"/>
    </xf>
    <xf numFmtId="43" fontId="3" fillId="0" borderId="8" xfId="1" applyFont="1" applyFill="1" applyBorder="1" applyAlignment="1">
      <alignment horizontal="right" vertical="center" wrapText="1"/>
    </xf>
    <xf numFmtId="171" fontId="3" fillId="2" borderId="8" xfId="2" applyNumberFormat="1" applyFont="1" applyFill="1" applyBorder="1" applyAlignment="1">
      <alignment horizontal="right" vertical="top" wrapText="1"/>
    </xf>
    <xf numFmtId="43" fontId="2" fillId="2" borderId="0" xfId="0" applyNumberFormat="1" applyFont="1" applyFill="1" applyBorder="1" applyAlignment="1">
      <alignment horizontal="center" vertical="top" wrapText="1"/>
    </xf>
    <xf numFmtId="40" fontId="6" fillId="2" borderId="0" xfId="0" applyNumberFormat="1" applyFont="1" applyFill="1" applyBorder="1" applyAlignment="1">
      <alignment horizontal="right" vertical="top" wrapText="1"/>
    </xf>
    <xf numFmtId="0" fontId="5" fillId="3" borderId="4" xfId="0" applyFont="1" applyFill="1" applyBorder="1"/>
    <xf numFmtId="0" fontId="1" fillId="3" borderId="0" xfId="0" applyFont="1" applyFill="1" applyBorder="1"/>
    <xf numFmtId="40" fontId="0" fillId="2" borderId="0" xfId="0" applyNumberFormat="1" applyFill="1" applyBorder="1" applyAlignment="1">
      <alignment horizontal="right"/>
    </xf>
    <xf numFmtId="0" fontId="0" fillId="2" borderId="4" xfId="0" applyFill="1" applyBorder="1"/>
    <xf numFmtId="166" fontId="0" fillId="2" borderId="0" xfId="0" applyNumberFormat="1" applyFill="1" applyBorder="1"/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2" borderId="10" xfId="0" applyFill="1" applyBorder="1"/>
    <xf numFmtId="0" fontId="0" fillId="2" borderId="11" xfId="0" applyFill="1" applyBorder="1"/>
    <xf numFmtId="40" fontId="0" fillId="2" borderId="11" xfId="0" applyNumberFormat="1" applyFill="1" applyBorder="1" applyAlignment="1">
      <alignment horizontal="right"/>
    </xf>
    <xf numFmtId="0" fontId="0" fillId="2" borderId="12" xfId="0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361951</xdr:colOff>
      <xdr:row>43</xdr:row>
      <xdr:rowOff>19049</xdr:rowOff>
    </xdr:from>
    <xdr:to>
      <xdr:col>1</xdr:col>
      <xdr:colOff>1933576</xdr:colOff>
      <xdr:row>45</xdr:row>
      <xdr:rowOff>41366</xdr:rowOff>
    </xdr:to>
    <xdr:sp macro="" textlink="">
      <xdr:nvSpPr>
        <xdr:cNvPr id="2" name="1 CuadroTexto"/>
        <xdr:cNvSpPr txBox="1"/>
      </xdr:nvSpPr>
      <xdr:spPr>
        <a:xfrm>
          <a:off x="842011" y="9067800"/>
          <a:ext cx="1571625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Luís Niño de Rivera Lajous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Presidente</a:t>
          </a:r>
          <a:endParaRPr lang="es-SV" sz="1000"/>
        </a:p>
      </xdr:txBody>
    </xdr:sp>
    <xdr:clientData/>
  </xdr:twoCellAnchor>
  <xdr:twoCellAnchor>
    <xdr:from>
      <xdr:col>1</xdr:col>
      <xdr:colOff>2238375</xdr:colOff>
      <xdr:row>43</xdr:row>
      <xdr:rowOff>38100</xdr:rowOff>
    </xdr:from>
    <xdr:to>
      <xdr:col>6</xdr:col>
      <xdr:colOff>0</xdr:colOff>
      <xdr:row>45</xdr:row>
      <xdr:rowOff>60416</xdr:rowOff>
    </xdr:to>
    <xdr:sp macro="" textlink="">
      <xdr:nvSpPr>
        <xdr:cNvPr id="3" name="2 CuadroTexto"/>
        <xdr:cNvSpPr txBox="1">
          <a:spLocks noChangeArrowheads="1"/>
        </xdr:cNvSpPr>
      </xdr:nvSpPr>
      <xdr:spPr bwMode="auto">
        <a:xfrm>
          <a:off x="2718435" y="9067800"/>
          <a:ext cx="494728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Carlos Septién Michel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Vicepresidente</a:t>
          </a:r>
        </a:p>
      </xdr:txBody>
    </xdr:sp>
    <xdr:clientData/>
  </xdr:twoCellAnchor>
  <xdr:twoCellAnchor>
    <xdr:from>
      <xdr:col>1</xdr:col>
      <xdr:colOff>142876</xdr:colOff>
      <xdr:row>50</xdr:row>
      <xdr:rowOff>9524</xdr:rowOff>
    </xdr:from>
    <xdr:to>
      <xdr:col>1</xdr:col>
      <xdr:colOff>2105026</xdr:colOff>
      <xdr:row>52</xdr:row>
      <xdr:rowOff>9823</xdr:rowOff>
    </xdr:to>
    <xdr:sp macro="" textlink="">
      <xdr:nvSpPr>
        <xdr:cNvPr id="4" name="4 CuadroTexto"/>
        <xdr:cNvSpPr txBox="1"/>
      </xdr:nvSpPr>
      <xdr:spPr>
        <a:xfrm>
          <a:off x="622936" y="9067800"/>
          <a:ext cx="1962150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Sergio Eduardo Gordillo Martínez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Suplente</a:t>
          </a:r>
          <a:endParaRPr lang="es-SV" sz="1000"/>
        </a:p>
      </xdr:txBody>
    </xdr:sp>
    <xdr:clientData/>
  </xdr:twoCellAnchor>
  <xdr:twoCellAnchor>
    <xdr:from>
      <xdr:col>1</xdr:col>
      <xdr:colOff>2076451</xdr:colOff>
      <xdr:row>50</xdr:row>
      <xdr:rowOff>19050</xdr:rowOff>
    </xdr:from>
    <xdr:to>
      <xdr:col>6</xdr:col>
      <xdr:colOff>0</xdr:colOff>
      <xdr:row>52</xdr:row>
      <xdr:rowOff>57150</xdr:rowOff>
    </xdr:to>
    <xdr:sp macro="" textlink="">
      <xdr:nvSpPr>
        <xdr:cNvPr id="5" name="5 CuadroTexto"/>
        <xdr:cNvSpPr txBox="1">
          <a:spLocks noChangeArrowheads="1"/>
        </xdr:cNvSpPr>
      </xdr:nvSpPr>
      <xdr:spPr bwMode="auto">
        <a:xfrm>
          <a:off x="2556511" y="9067800"/>
          <a:ext cx="5109209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Fiorella Denise Pastor Mejía 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Suplente</a:t>
          </a:r>
        </a:p>
      </xdr:txBody>
    </xdr:sp>
    <xdr:clientData/>
  </xdr:twoCellAnchor>
  <xdr:twoCellAnchor>
    <xdr:from>
      <xdr:col>1</xdr:col>
      <xdr:colOff>1924051</xdr:colOff>
      <xdr:row>55</xdr:row>
      <xdr:rowOff>149225</xdr:rowOff>
    </xdr:from>
    <xdr:to>
      <xdr:col>6</xdr:col>
      <xdr:colOff>0</xdr:colOff>
      <xdr:row>58</xdr:row>
      <xdr:rowOff>38100</xdr:rowOff>
    </xdr:to>
    <xdr:sp macro="" textlink="">
      <xdr:nvSpPr>
        <xdr:cNvPr id="6" name="Text Box 22"/>
        <xdr:cNvSpPr txBox="1">
          <a:spLocks noChangeArrowheads="1"/>
        </xdr:cNvSpPr>
      </xdr:nvSpPr>
      <xdr:spPr bwMode="auto">
        <a:xfrm>
          <a:off x="2404111" y="9067800"/>
          <a:ext cx="5261609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José de Jesus Monroy Garcia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Gerente General</a:t>
          </a:r>
        </a:p>
      </xdr:txBody>
    </xdr:sp>
    <xdr:clientData/>
  </xdr:twoCellAnchor>
  <xdr:twoCellAnchor>
    <xdr:from>
      <xdr:col>3</xdr:col>
      <xdr:colOff>1188720</xdr:colOff>
      <xdr:row>65</xdr:row>
      <xdr:rowOff>10085</xdr:rowOff>
    </xdr:from>
    <xdr:to>
      <xdr:col>8</xdr:col>
      <xdr:colOff>60960</xdr:colOff>
      <xdr:row>67</xdr:row>
      <xdr:rowOff>32403</xdr:rowOff>
    </xdr:to>
    <xdr:sp macro="" textlink="">
      <xdr:nvSpPr>
        <xdr:cNvPr id="7" name="1 CuadroTexto"/>
        <xdr:cNvSpPr txBox="1"/>
      </xdr:nvSpPr>
      <xdr:spPr>
        <a:xfrm>
          <a:off x="6202680" y="9413165"/>
          <a:ext cx="1524000" cy="3575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Mario Dávila Moreno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SV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Administración y Finanzas</a:t>
          </a:r>
        </a:p>
        <a:p>
          <a:pPr algn="ctr"/>
          <a:endParaRPr lang="es-SV" sz="1000"/>
        </a:p>
      </xdr:txBody>
    </xdr:sp>
    <xdr:clientData/>
  </xdr:twoCellAnchor>
  <xdr:twoCellAnchor>
    <xdr:from>
      <xdr:col>1</xdr:col>
      <xdr:colOff>2895600</xdr:colOff>
      <xdr:row>69</xdr:row>
      <xdr:rowOff>69477</xdr:rowOff>
    </xdr:from>
    <xdr:to>
      <xdr:col>3</xdr:col>
      <xdr:colOff>0</xdr:colOff>
      <xdr:row>71</xdr:row>
      <xdr:rowOff>96836</xdr:rowOff>
    </xdr:to>
    <xdr:sp macro="" textlink="">
      <xdr:nvSpPr>
        <xdr:cNvPr id="8" name="3 CuadroTexto"/>
        <xdr:cNvSpPr txBox="1">
          <a:spLocks noChangeArrowheads="1"/>
        </xdr:cNvSpPr>
      </xdr:nvSpPr>
      <xdr:spPr bwMode="auto">
        <a:xfrm>
          <a:off x="3375660" y="10143117"/>
          <a:ext cx="1638300" cy="36263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Walter Andrés Piche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Contador General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1</xdr:col>
      <xdr:colOff>104775</xdr:colOff>
      <xdr:row>64</xdr:row>
      <xdr:rowOff>120463</xdr:rowOff>
    </xdr:from>
    <xdr:to>
      <xdr:col>1</xdr:col>
      <xdr:colOff>1819275</xdr:colOff>
      <xdr:row>67</xdr:row>
      <xdr:rowOff>9338</xdr:rowOff>
    </xdr:to>
    <xdr:sp macro="" textlink="">
      <xdr:nvSpPr>
        <xdr:cNvPr id="9" name="Text Box 22"/>
        <xdr:cNvSpPr txBox="1">
          <a:spLocks noChangeArrowheads="1"/>
        </xdr:cNvSpPr>
      </xdr:nvSpPr>
      <xdr:spPr bwMode="auto">
        <a:xfrm>
          <a:off x="584835" y="9355903"/>
          <a:ext cx="1714500" cy="39179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Christian  Tomasino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Ejecutivo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2"/>
  <sheetViews>
    <sheetView showGridLines="0" tabSelected="1" workbookViewId="0">
      <selection activeCell="E23" sqref="E23"/>
    </sheetView>
  </sheetViews>
  <sheetFormatPr baseColWidth="10" defaultColWidth="9.109375" defaultRowHeight="13.2" x14ac:dyDescent="0.25"/>
  <cols>
    <col min="1" max="1" width="7" style="10" customWidth="1"/>
    <col min="2" max="2" width="58.109375" style="10" customWidth="1"/>
    <col min="3" max="3" width="8" style="10" customWidth="1"/>
    <col min="4" max="4" width="19.44140625" style="10" customWidth="1"/>
    <col min="5" max="5" width="19.21875" style="10" customWidth="1"/>
    <col min="6" max="6" width="25.33203125" style="69" hidden="1" customWidth="1"/>
    <col min="7" max="7" width="11.88671875" style="23" hidden="1" customWidth="1"/>
    <col min="8" max="8" width="11.5546875" style="23" hidden="1" customWidth="1"/>
    <col min="9" max="9" width="9.5546875" style="23" customWidth="1"/>
    <col min="10" max="10" width="20.33203125" style="14" customWidth="1"/>
    <col min="11" max="11" width="13" style="15" customWidth="1"/>
    <col min="12" max="12" width="18.6640625" style="16" customWidth="1"/>
    <col min="13" max="13" width="14" style="16" customWidth="1"/>
    <col min="14" max="14" width="17.109375" style="16" customWidth="1"/>
    <col min="15" max="15" width="35.109375" style="10" customWidth="1"/>
    <col min="16" max="16" width="13.5546875" style="10" customWidth="1"/>
    <col min="17" max="17" width="22.44140625" style="10" customWidth="1"/>
    <col min="18" max="18" width="15.44140625" style="10" customWidth="1"/>
    <col min="19" max="19" width="16.6640625" style="10" customWidth="1"/>
    <col min="20" max="20" width="18.5546875" style="10" customWidth="1"/>
    <col min="21" max="21" width="19.44140625" style="10" customWidth="1"/>
    <col min="22" max="22" width="30.6640625" style="10" customWidth="1"/>
    <col min="23" max="23" width="20.33203125" style="10" customWidth="1"/>
    <col min="24" max="24" width="30.33203125" style="10" customWidth="1"/>
    <col min="25" max="25" width="25.88671875" style="10" customWidth="1"/>
    <col min="26" max="26" width="25" style="10" customWidth="1"/>
    <col min="27" max="27" width="37.109375" style="10" customWidth="1"/>
    <col min="28" max="28" width="58.88671875" style="10" customWidth="1"/>
    <col min="29" max="29" width="30.109375" style="10" customWidth="1"/>
    <col min="30" max="30" width="25" style="10" customWidth="1"/>
    <col min="31" max="31" width="19.6640625" style="10" customWidth="1"/>
    <col min="32" max="16384" width="9.109375" style="10"/>
  </cols>
  <sheetData>
    <row r="1" spans="1:31" ht="76.5" customHeight="1" x14ac:dyDescent="0.25">
      <c r="A1" s="1"/>
      <c r="B1" s="2"/>
      <c r="C1" s="3"/>
      <c r="D1" s="3"/>
      <c r="E1" s="3"/>
      <c r="F1" s="3"/>
      <c r="G1" s="4"/>
      <c r="H1" s="4"/>
      <c r="I1" s="5"/>
      <c r="J1" s="6"/>
      <c r="K1" s="7"/>
      <c r="L1" s="8"/>
      <c r="M1" s="8"/>
      <c r="N1" s="8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</row>
    <row r="2" spans="1:31" ht="13.8" x14ac:dyDescent="0.25">
      <c r="A2" s="1"/>
      <c r="B2" s="11" t="s">
        <v>0</v>
      </c>
      <c r="C2" s="12"/>
      <c r="D2" s="12"/>
      <c r="E2" s="12"/>
      <c r="F2" s="12"/>
      <c r="G2" s="12"/>
      <c r="H2" s="12"/>
      <c r="I2" s="13"/>
    </row>
    <row r="3" spans="1:31" ht="13.8" x14ac:dyDescent="0.25">
      <c r="A3" s="1"/>
      <c r="B3" s="11" t="s">
        <v>1</v>
      </c>
      <c r="C3" s="12"/>
      <c r="D3" s="12"/>
      <c r="E3" s="12"/>
      <c r="F3" s="12"/>
      <c r="G3" s="12"/>
      <c r="H3" s="12"/>
      <c r="I3" s="13"/>
    </row>
    <row r="4" spans="1:31" ht="13.8" x14ac:dyDescent="0.25">
      <c r="A4" s="1"/>
      <c r="B4" s="11" t="s">
        <v>2</v>
      </c>
      <c r="C4" s="12"/>
      <c r="D4" s="12"/>
      <c r="E4" s="12"/>
      <c r="F4" s="12"/>
      <c r="G4" s="12"/>
      <c r="H4" s="12"/>
      <c r="I4" s="13"/>
    </row>
    <row r="5" spans="1:31" x14ac:dyDescent="0.25">
      <c r="A5" s="1"/>
      <c r="B5" s="17" t="s">
        <v>3</v>
      </c>
      <c r="C5" s="18"/>
      <c r="D5" s="18"/>
      <c r="E5" s="18"/>
      <c r="F5" s="18"/>
      <c r="G5" s="18"/>
      <c r="H5" s="18"/>
      <c r="I5" s="19"/>
    </row>
    <row r="6" spans="1:31" x14ac:dyDescent="0.25">
      <c r="A6" s="1"/>
      <c r="B6" s="20"/>
      <c r="C6" s="21"/>
      <c r="D6" s="21"/>
      <c r="E6" s="21"/>
      <c r="F6" s="22"/>
      <c r="I6" s="24"/>
    </row>
    <row r="7" spans="1:31" x14ac:dyDescent="0.25">
      <c r="A7" s="1"/>
      <c r="B7" s="20"/>
      <c r="C7" s="21"/>
      <c r="D7" s="21"/>
      <c r="E7" s="25" t="s">
        <v>4</v>
      </c>
      <c r="F7" s="26" t="s">
        <v>5</v>
      </c>
      <c r="G7" s="10"/>
      <c r="H7" s="10"/>
      <c r="I7" s="27"/>
      <c r="J7" s="10"/>
      <c r="K7" s="10"/>
      <c r="L7" s="10"/>
      <c r="M7" s="10"/>
      <c r="N7" s="10"/>
    </row>
    <row r="8" spans="1:31" x14ac:dyDescent="0.25">
      <c r="A8" s="1"/>
      <c r="B8" s="28" t="s">
        <v>6</v>
      </c>
      <c r="C8" s="29"/>
      <c r="D8" s="21"/>
      <c r="E8" s="21"/>
      <c r="F8" s="22"/>
      <c r="G8" s="10"/>
      <c r="H8" s="10"/>
      <c r="I8" s="27"/>
      <c r="J8" s="10"/>
      <c r="K8" s="10"/>
      <c r="L8" s="10"/>
      <c r="M8" s="10"/>
      <c r="N8" s="10"/>
    </row>
    <row r="9" spans="1:31" x14ac:dyDescent="0.25">
      <c r="A9" s="1"/>
      <c r="B9" s="30" t="s">
        <v>7</v>
      </c>
      <c r="C9" s="31"/>
      <c r="D9" s="32"/>
      <c r="E9" s="32"/>
      <c r="F9" s="33"/>
      <c r="G9" s="10"/>
      <c r="H9" s="10"/>
      <c r="I9" s="27"/>
      <c r="J9" s="10"/>
      <c r="K9" s="10"/>
      <c r="L9" s="10"/>
      <c r="M9" s="10"/>
      <c r="N9" s="10"/>
    </row>
    <row r="10" spans="1:31" x14ac:dyDescent="0.25">
      <c r="A10" s="1"/>
      <c r="B10" s="34" t="s">
        <v>8</v>
      </c>
      <c r="C10" s="32"/>
      <c r="D10" s="31" t="s">
        <v>9</v>
      </c>
      <c r="E10" s="35">
        <v>29970235.489999998</v>
      </c>
      <c r="F10" s="36">
        <v>36425756.82</v>
      </c>
      <c r="G10" s="10"/>
      <c r="H10" s="10"/>
      <c r="I10" s="27"/>
      <c r="J10" s="10"/>
      <c r="K10" s="10"/>
      <c r="L10" s="10"/>
      <c r="M10" s="10"/>
      <c r="N10" s="10"/>
    </row>
    <row r="11" spans="1:31" ht="13.5" customHeight="1" x14ac:dyDescent="0.25">
      <c r="A11" s="1"/>
      <c r="B11" s="34" t="s">
        <v>10</v>
      </c>
      <c r="C11" s="32"/>
      <c r="D11" s="32"/>
      <c r="E11" s="36">
        <v>1634299.03</v>
      </c>
      <c r="F11" s="36">
        <v>2119817.02</v>
      </c>
      <c r="G11" s="10"/>
      <c r="H11" s="10"/>
      <c r="I11" s="27"/>
      <c r="J11" s="10"/>
      <c r="K11" s="10"/>
      <c r="L11" s="10"/>
      <c r="M11" s="10"/>
      <c r="N11" s="10"/>
    </row>
    <row r="12" spans="1:31" ht="21.75" customHeight="1" x14ac:dyDescent="0.25">
      <c r="A12" s="1"/>
      <c r="B12" s="34" t="s">
        <v>11</v>
      </c>
      <c r="C12" s="32"/>
      <c r="D12" s="32"/>
      <c r="E12" s="36">
        <v>490907.9</v>
      </c>
      <c r="F12" s="36">
        <v>9673076.0199999996</v>
      </c>
      <c r="G12" s="10"/>
      <c r="H12" s="10"/>
      <c r="I12" s="27"/>
      <c r="J12" s="10"/>
      <c r="K12" s="10"/>
      <c r="L12" s="10"/>
      <c r="M12" s="10"/>
      <c r="N12" s="10"/>
    </row>
    <row r="13" spans="1:31" ht="19.5" customHeight="1" x14ac:dyDescent="0.25">
      <c r="A13" s="1"/>
      <c r="B13" s="34" t="s">
        <v>12</v>
      </c>
      <c r="C13" s="32"/>
      <c r="D13" s="32"/>
      <c r="E13" s="37">
        <v>40812855.509999998</v>
      </c>
      <c r="F13" s="37">
        <v>32450935.249999996</v>
      </c>
      <c r="G13" s="10"/>
      <c r="H13" s="10"/>
      <c r="I13" s="27"/>
      <c r="J13" s="10"/>
      <c r="K13" s="10"/>
      <c r="L13" s="10"/>
      <c r="M13" s="10"/>
      <c r="N13" s="10"/>
    </row>
    <row r="14" spans="1:31" ht="22.5" customHeight="1" x14ac:dyDescent="0.25">
      <c r="A14" s="1"/>
      <c r="B14" s="34"/>
      <c r="C14" s="32"/>
      <c r="D14" s="32"/>
      <c r="E14" s="38">
        <f>SUM(E10:E13)</f>
        <v>72908297.929999992</v>
      </c>
      <c r="F14" s="39">
        <v>80669585.109999999</v>
      </c>
      <c r="G14" s="10"/>
      <c r="H14" s="10"/>
      <c r="I14" s="27"/>
      <c r="K14" s="10"/>
      <c r="L14" s="10"/>
      <c r="M14" s="10"/>
      <c r="N14" s="10"/>
    </row>
    <row r="15" spans="1:31" x14ac:dyDescent="0.25">
      <c r="A15" s="1"/>
      <c r="B15" s="30" t="s">
        <v>13</v>
      </c>
      <c r="C15" s="31"/>
      <c r="D15" s="31"/>
      <c r="E15" s="40"/>
      <c r="F15" s="40"/>
      <c r="G15" s="10"/>
      <c r="H15" s="10"/>
      <c r="I15" s="27"/>
      <c r="K15" s="10"/>
      <c r="L15" s="10"/>
      <c r="M15" s="10"/>
      <c r="N15" s="10"/>
    </row>
    <row r="16" spans="1:31" ht="23.25" customHeight="1" x14ac:dyDescent="0.25">
      <c r="A16" s="1"/>
      <c r="B16" s="34" t="s">
        <v>14</v>
      </c>
      <c r="C16" s="32"/>
      <c r="D16" s="32"/>
      <c r="E16" s="41">
        <v>6140050.9000000004</v>
      </c>
      <c r="F16" s="42">
        <v>7762113.3299999991</v>
      </c>
      <c r="G16" s="10"/>
      <c r="H16" s="10"/>
      <c r="I16" s="27"/>
      <c r="K16" s="10"/>
      <c r="L16" s="10"/>
      <c r="M16" s="10"/>
      <c r="N16" s="10"/>
    </row>
    <row r="17" spans="1:14" x14ac:dyDescent="0.25">
      <c r="A17" s="1"/>
      <c r="B17" s="43"/>
      <c r="C17" s="1"/>
      <c r="D17" s="1"/>
      <c r="E17" s="44">
        <f>+E16</f>
        <v>6140050.9000000004</v>
      </c>
      <c r="F17" s="39">
        <v>7762113.3299999991</v>
      </c>
      <c r="G17" s="10"/>
      <c r="H17" s="10"/>
      <c r="I17" s="27"/>
      <c r="K17" s="10"/>
      <c r="L17" s="10"/>
      <c r="M17" s="10"/>
      <c r="N17" s="10"/>
    </row>
    <row r="18" spans="1:14" x14ac:dyDescent="0.25">
      <c r="A18" s="1"/>
      <c r="B18" s="30" t="s">
        <v>15</v>
      </c>
      <c r="C18" s="31"/>
      <c r="D18" s="31"/>
      <c r="E18" s="40"/>
      <c r="F18" s="40"/>
      <c r="G18" s="10"/>
      <c r="H18" s="10"/>
      <c r="I18" s="27"/>
      <c r="K18" s="10"/>
      <c r="L18" s="10"/>
      <c r="M18" s="10"/>
      <c r="N18" s="10"/>
    </row>
    <row r="19" spans="1:14" ht="12" customHeight="1" x14ac:dyDescent="0.25">
      <c r="A19" s="1"/>
      <c r="B19" s="34" t="s">
        <v>16</v>
      </c>
      <c r="C19" s="32"/>
      <c r="D19" s="32"/>
      <c r="E19" s="37">
        <v>2077593.98</v>
      </c>
      <c r="F19" s="36">
        <v>3574012.83</v>
      </c>
      <c r="G19" s="10"/>
      <c r="H19" s="10"/>
      <c r="I19" s="27"/>
      <c r="K19" s="10"/>
      <c r="L19" s="10"/>
      <c r="M19" s="10"/>
      <c r="N19" s="10"/>
    </row>
    <row r="20" spans="1:14" x14ac:dyDescent="0.25">
      <c r="A20" s="1"/>
      <c r="B20" s="34"/>
      <c r="C20" s="32"/>
      <c r="D20" s="32"/>
      <c r="E20" s="39"/>
      <c r="F20" s="39">
        <v>3574012.83</v>
      </c>
      <c r="G20" s="10"/>
      <c r="H20" s="10"/>
      <c r="I20" s="27"/>
      <c r="K20" s="10"/>
      <c r="L20" s="10"/>
      <c r="M20" s="10"/>
      <c r="N20" s="10"/>
    </row>
    <row r="21" spans="1:14" ht="13.8" thickBot="1" x14ac:dyDescent="0.3">
      <c r="A21" s="1"/>
      <c r="B21" s="45" t="s">
        <v>17</v>
      </c>
      <c r="C21" s="46"/>
      <c r="D21" s="47" t="s">
        <v>9</v>
      </c>
      <c r="E21" s="48">
        <f>+E14+E17+E19</f>
        <v>81125942.810000002</v>
      </c>
      <c r="F21" s="48">
        <v>92005711.269999996</v>
      </c>
      <c r="G21" s="10"/>
      <c r="H21" s="10"/>
      <c r="I21" s="27"/>
      <c r="K21" s="10"/>
      <c r="L21" s="10"/>
      <c r="M21" s="10"/>
      <c r="N21" s="10"/>
    </row>
    <row r="22" spans="1:14" ht="9" customHeight="1" thickTop="1" x14ac:dyDescent="0.25">
      <c r="A22" s="1"/>
      <c r="B22" s="49"/>
      <c r="C22" s="50"/>
      <c r="D22" s="31"/>
      <c r="E22" s="40"/>
      <c r="F22" s="40"/>
      <c r="G22" s="10"/>
      <c r="H22" s="10"/>
      <c r="I22" s="27"/>
      <c r="K22" s="10"/>
      <c r="L22" s="10"/>
      <c r="M22" s="10"/>
      <c r="N22" s="10"/>
    </row>
    <row r="23" spans="1:14" x14ac:dyDescent="0.25">
      <c r="A23" s="1"/>
      <c r="B23" s="28" t="s">
        <v>18</v>
      </c>
      <c r="C23" s="29"/>
      <c r="D23" s="21"/>
      <c r="E23" s="51"/>
      <c r="F23" s="51"/>
      <c r="G23" s="10"/>
      <c r="H23" s="10"/>
      <c r="I23" s="27"/>
      <c r="K23" s="10"/>
      <c r="L23" s="10"/>
      <c r="M23" s="10"/>
      <c r="N23" s="10"/>
    </row>
    <row r="24" spans="1:14" x14ac:dyDescent="0.25">
      <c r="A24" s="1"/>
      <c r="B24" s="30" t="s">
        <v>19</v>
      </c>
      <c r="C24" s="31"/>
      <c r="D24" s="31"/>
      <c r="E24" s="40"/>
      <c r="F24" s="40"/>
      <c r="G24" s="10"/>
      <c r="H24" s="10"/>
      <c r="I24" s="27"/>
      <c r="J24" s="10"/>
      <c r="K24" s="10"/>
      <c r="L24" s="10"/>
      <c r="M24" s="10"/>
      <c r="N24" s="10"/>
    </row>
    <row r="25" spans="1:14" ht="20.25" customHeight="1" x14ac:dyDescent="0.25">
      <c r="A25" s="1"/>
      <c r="B25" s="34" t="s">
        <v>20</v>
      </c>
      <c r="C25" s="32"/>
      <c r="D25" s="32"/>
      <c r="E25" s="35">
        <v>50036268.719999999</v>
      </c>
      <c r="F25" s="36">
        <v>50284302.960000001</v>
      </c>
      <c r="G25" s="10"/>
      <c r="H25" s="10"/>
      <c r="I25" s="27"/>
      <c r="J25" s="10"/>
      <c r="K25" s="10"/>
      <c r="L25" s="10"/>
      <c r="M25" s="10"/>
      <c r="N25" s="10"/>
    </row>
    <row r="26" spans="1:14" ht="18.75" customHeight="1" x14ac:dyDescent="0.25">
      <c r="A26" s="1"/>
      <c r="B26" s="34" t="s">
        <v>21</v>
      </c>
      <c r="C26" s="32"/>
      <c r="D26" s="32"/>
      <c r="E26" s="37">
        <v>193987.31</v>
      </c>
      <c r="F26" s="37">
        <v>728796.94000000006</v>
      </c>
      <c r="G26" s="10"/>
      <c r="H26" s="10"/>
      <c r="I26" s="27"/>
      <c r="J26" s="10"/>
      <c r="K26" s="10"/>
      <c r="L26" s="10"/>
      <c r="M26" s="10"/>
      <c r="N26" s="10"/>
    </row>
    <row r="27" spans="1:14" ht="12.75" customHeight="1" x14ac:dyDescent="0.25">
      <c r="A27" s="1"/>
      <c r="B27" s="43"/>
      <c r="C27" s="1"/>
      <c r="D27" s="1"/>
      <c r="E27" s="52">
        <f>+E25+E26</f>
        <v>50230256.030000001</v>
      </c>
      <c r="F27" s="53">
        <v>51013099.899999999</v>
      </c>
      <c r="G27" s="10"/>
      <c r="H27" s="10"/>
      <c r="I27" s="27"/>
      <c r="J27" s="10"/>
      <c r="K27" s="10"/>
      <c r="L27" s="10"/>
      <c r="M27" s="10"/>
      <c r="N27" s="10"/>
    </row>
    <row r="28" spans="1:14" x14ac:dyDescent="0.25">
      <c r="A28" s="1"/>
      <c r="B28" s="30" t="s">
        <v>22</v>
      </c>
      <c r="C28" s="31"/>
      <c r="D28" s="31"/>
      <c r="E28" s="40"/>
      <c r="F28" s="40"/>
      <c r="G28" s="10"/>
      <c r="H28" s="10"/>
      <c r="I28" s="27"/>
      <c r="J28" s="10"/>
      <c r="K28" s="10"/>
      <c r="L28" s="10"/>
      <c r="M28" s="10"/>
      <c r="N28" s="10"/>
    </row>
    <row r="29" spans="1:14" x14ac:dyDescent="0.25">
      <c r="A29" s="1"/>
      <c r="B29" s="34" t="s">
        <v>23</v>
      </c>
      <c r="C29" s="32"/>
      <c r="D29" s="32"/>
      <c r="E29" s="35">
        <v>8941208.8599999994</v>
      </c>
      <c r="F29" s="36">
        <v>4704842.04</v>
      </c>
      <c r="G29" s="10"/>
      <c r="H29" s="10"/>
      <c r="I29" s="27"/>
      <c r="J29" s="10"/>
      <c r="K29" s="10"/>
      <c r="L29" s="10"/>
      <c r="M29" s="10"/>
      <c r="N29" s="10"/>
    </row>
    <row r="30" spans="1:14" x14ac:dyDescent="0.25">
      <c r="A30" s="1"/>
      <c r="B30" s="34" t="s">
        <v>24</v>
      </c>
      <c r="C30" s="32"/>
      <c r="D30" s="32"/>
      <c r="E30" s="35">
        <v>5108796.07</v>
      </c>
      <c r="F30" s="36">
        <v>2169374.67</v>
      </c>
      <c r="G30" s="10"/>
      <c r="H30" s="10"/>
      <c r="I30" s="27"/>
      <c r="J30" s="10"/>
      <c r="K30" s="10"/>
      <c r="L30" s="10"/>
      <c r="M30" s="10"/>
      <c r="N30" s="10"/>
    </row>
    <row r="31" spans="1:14" ht="22.8" customHeight="1" x14ac:dyDescent="0.25">
      <c r="A31" s="1"/>
      <c r="B31" s="34"/>
      <c r="C31" s="32"/>
      <c r="D31" s="32"/>
      <c r="E31" s="54">
        <f>+E29+E30</f>
        <v>14050004.93</v>
      </c>
      <c r="F31" s="55">
        <v>6874216.71</v>
      </c>
      <c r="G31" s="10"/>
      <c r="H31" s="10"/>
      <c r="I31" s="27"/>
      <c r="J31" s="10"/>
      <c r="K31" s="10"/>
      <c r="L31" s="10"/>
      <c r="M31" s="10"/>
      <c r="N31" s="10"/>
    </row>
    <row r="32" spans="1:14" ht="22.8" customHeight="1" x14ac:dyDescent="0.25">
      <c r="A32" s="1"/>
      <c r="B32" s="34"/>
      <c r="C32" s="32"/>
      <c r="D32" s="32"/>
      <c r="E32" s="56"/>
      <c r="F32" s="55"/>
      <c r="G32" s="10"/>
      <c r="H32" s="10"/>
      <c r="I32" s="27"/>
      <c r="J32" s="10"/>
      <c r="K32" s="10"/>
      <c r="L32" s="10"/>
      <c r="M32" s="10"/>
      <c r="N32" s="10"/>
    </row>
    <row r="33" spans="1:14" ht="17.399999999999999" customHeight="1" x14ac:dyDescent="0.25">
      <c r="A33" s="1"/>
      <c r="B33" s="49" t="s">
        <v>25</v>
      </c>
      <c r="C33" s="31"/>
      <c r="D33" s="32"/>
      <c r="E33" s="57">
        <f>+E27+E31+E32</f>
        <v>64280260.960000001</v>
      </c>
      <c r="F33" s="58">
        <v>57887316.609999999</v>
      </c>
      <c r="G33" s="10"/>
      <c r="H33" s="10"/>
      <c r="I33" s="27"/>
      <c r="J33" s="10"/>
      <c r="K33" s="10"/>
      <c r="L33" s="10"/>
      <c r="M33" s="10"/>
      <c r="N33" s="10"/>
    </row>
    <row r="34" spans="1:14" ht="21.6" customHeight="1" x14ac:dyDescent="0.25">
      <c r="A34" s="1"/>
      <c r="B34" s="30" t="s">
        <v>26</v>
      </c>
      <c r="C34" s="31"/>
      <c r="D34" s="31"/>
      <c r="E34" s="40">
        <f>+E35+E36</f>
        <v>16845681.850000001</v>
      </c>
      <c r="F34" s="40">
        <v>34118394.660000004</v>
      </c>
      <c r="G34" s="10"/>
      <c r="H34" s="10"/>
      <c r="I34" s="27"/>
      <c r="J34" s="10"/>
      <c r="K34" s="10"/>
      <c r="L34" s="10"/>
      <c r="M34" s="10"/>
      <c r="N34" s="10"/>
    </row>
    <row r="35" spans="1:14" ht="26.4" customHeight="1" x14ac:dyDescent="0.25">
      <c r="A35" s="1"/>
      <c r="B35" s="34" t="s">
        <v>27</v>
      </c>
      <c r="C35" s="32"/>
      <c r="D35" s="32"/>
      <c r="E35" s="35">
        <v>20087000</v>
      </c>
      <c r="F35" s="36">
        <v>20087000</v>
      </c>
      <c r="G35" s="10"/>
      <c r="H35" s="10"/>
      <c r="I35" s="27"/>
      <c r="J35" s="10"/>
      <c r="K35" s="10"/>
      <c r="L35" s="10"/>
      <c r="M35" s="10"/>
      <c r="N35" s="10"/>
    </row>
    <row r="36" spans="1:14" ht="22.2" customHeight="1" x14ac:dyDescent="0.25">
      <c r="A36" s="1"/>
      <c r="B36" s="34" t="s">
        <v>28</v>
      </c>
      <c r="C36" s="32"/>
      <c r="D36" s="32"/>
      <c r="E36" s="59">
        <v>-3241318.1500000004</v>
      </c>
      <c r="F36" s="16">
        <v>14031394.660000002</v>
      </c>
      <c r="G36" s="10"/>
      <c r="H36" s="10"/>
      <c r="I36" s="27"/>
      <c r="J36" s="10"/>
      <c r="K36" s="10"/>
      <c r="L36" s="10"/>
      <c r="M36" s="10"/>
      <c r="N36" s="10"/>
    </row>
    <row r="37" spans="1:14" x14ac:dyDescent="0.25">
      <c r="A37" s="1"/>
      <c r="B37" s="34"/>
      <c r="C37" s="32"/>
      <c r="D37" s="32"/>
      <c r="E37" s="60"/>
      <c r="F37" s="61">
        <v>34118394.660000004</v>
      </c>
      <c r="G37" s="10"/>
      <c r="H37" s="10"/>
      <c r="I37" s="27"/>
      <c r="J37" s="10"/>
      <c r="K37" s="10"/>
      <c r="L37" s="10"/>
      <c r="M37" s="10"/>
      <c r="N37" s="10"/>
    </row>
    <row r="38" spans="1:14" ht="13.8" thickBot="1" x14ac:dyDescent="0.3">
      <c r="A38" s="1"/>
      <c r="B38" s="62" t="s">
        <v>29</v>
      </c>
      <c r="C38" s="31"/>
      <c r="D38" s="31" t="s">
        <v>9</v>
      </c>
      <c r="E38" s="63">
        <f>+E33+E34</f>
        <v>81125942.810000002</v>
      </c>
      <c r="F38" s="64">
        <v>92005711.270000011</v>
      </c>
      <c r="G38" s="10"/>
      <c r="H38" s="10"/>
      <c r="I38" s="27"/>
      <c r="J38" s="10"/>
      <c r="K38" s="10"/>
      <c r="L38" s="10"/>
      <c r="M38" s="10"/>
      <c r="N38" s="10"/>
    </row>
    <row r="39" spans="1:14" ht="13.8" thickTop="1" x14ac:dyDescent="0.25">
      <c r="A39" s="1"/>
      <c r="B39" s="43"/>
      <c r="C39" s="1"/>
      <c r="D39" s="1"/>
      <c r="E39" s="65">
        <f>+E21-E38</f>
        <v>0</v>
      </c>
      <c r="F39" s="66">
        <v>0</v>
      </c>
      <c r="G39" s="10"/>
      <c r="H39" s="10"/>
      <c r="I39" s="27"/>
      <c r="J39" s="10"/>
      <c r="K39" s="10"/>
      <c r="L39" s="10"/>
      <c r="M39" s="10"/>
      <c r="N39" s="10"/>
    </row>
    <row r="40" spans="1:14" x14ac:dyDescent="0.25">
      <c r="B40" s="67"/>
      <c r="C40" s="68"/>
      <c r="G40" s="10"/>
      <c r="H40" s="10"/>
      <c r="I40" s="27"/>
      <c r="J40" s="10"/>
      <c r="K40" s="10"/>
      <c r="L40" s="10"/>
      <c r="M40" s="10"/>
      <c r="N40" s="10"/>
    </row>
    <row r="41" spans="1:14" x14ac:dyDescent="0.25">
      <c r="B41" s="70"/>
      <c r="D41" s="71"/>
      <c r="E41" s="71"/>
      <c r="G41" s="10"/>
      <c r="H41" s="10"/>
      <c r="I41" s="27"/>
      <c r="J41" s="10"/>
      <c r="K41" s="10"/>
      <c r="L41" s="10"/>
      <c r="M41" s="10"/>
      <c r="N41" s="10"/>
    </row>
    <row r="42" spans="1:14" x14ac:dyDescent="0.25">
      <c r="B42" s="70"/>
      <c r="G42" s="10"/>
      <c r="H42" s="10"/>
      <c r="I42" s="27"/>
      <c r="J42" s="10"/>
      <c r="K42" s="10"/>
      <c r="L42" s="10"/>
      <c r="M42" s="10"/>
      <c r="N42" s="10"/>
    </row>
    <row r="43" spans="1:14" hidden="1" x14ac:dyDescent="0.25">
      <c r="B43" s="70"/>
      <c r="G43" s="10"/>
      <c r="H43" s="10"/>
      <c r="I43" s="27"/>
      <c r="J43" s="10"/>
      <c r="K43" s="10"/>
      <c r="L43" s="10"/>
      <c r="M43" s="10"/>
      <c r="N43" s="10"/>
    </row>
    <row r="44" spans="1:14" hidden="1" x14ac:dyDescent="0.25">
      <c r="B44" s="70"/>
      <c r="G44" s="10"/>
      <c r="H44" s="10"/>
      <c r="I44" s="27"/>
      <c r="J44" s="10"/>
      <c r="K44" s="10"/>
      <c r="L44" s="10"/>
      <c r="M44" s="10"/>
      <c r="N44" s="10"/>
    </row>
    <row r="45" spans="1:14" hidden="1" x14ac:dyDescent="0.25">
      <c r="B45" s="70"/>
      <c r="G45" s="10"/>
      <c r="H45" s="10"/>
      <c r="I45" s="27"/>
      <c r="J45" s="10"/>
      <c r="K45" s="10"/>
      <c r="L45" s="10"/>
      <c r="M45" s="10"/>
      <c r="N45" s="10"/>
    </row>
    <row r="46" spans="1:14" hidden="1" x14ac:dyDescent="0.25">
      <c r="B46" s="70"/>
      <c r="G46" s="10"/>
      <c r="H46" s="10"/>
      <c r="I46" s="27"/>
      <c r="J46" s="10"/>
      <c r="K46" s="10"/>
      <c r="L46" s="10"/>
      <c r="M46" s="10"/>
      <c r="N46" s="10"/>
    </row>
    <row r="47" spans="1:14" hidden="1" x14ac:dyDescent="0.25">
      <c r="B47" s="70"/>
      <c r="G47" s="10"/>
      <c r="H47" s="10"/>
      <c r="I47" s="27"/>
      <c r="J47" s="10"/>
      <c r="K47" s="10"/>
      <c r="L47" s="10"/>
      <c r="M47" s="10"/>
      <c r="N47" s="10"/>
    </row>
    <row r="48" spans="1:14" hidden="1" x14ac:dyDescent="0.25">
      <c r="B48" s="70"/>
      <c r="G48" s="10"/>
      <c r="H48" s="10"/>
      <c r="I48" s="27"/>
      <c r="J48" s="10"/>
      <c r="K48" s="10"/>
      <c r="L48" s="10"/>
      <c r="M48" s="10"/>
      <c r="N48" s="10"/>
    </row>
    <row r="49" spans="2:14" hidden="1" x14ac:dyDescent="0.25">
      <c r="B49" s="70"/>
      <c r="G49" s="10"/>
      <c r="H49" s="10"/>
      <c r="I49" s="27"/>
      <c r="J49" s="10"/>
      <c r="K49" s="10"/>
      <c r="L49" s="10"/>
      <c r="M49" s="10"/>
      <c r="N49" s="10"/>
    </row>
    <row r="50" spans="2:14" hidden="1" x14ac:dyDescent="0.25">
      <c r="B50" s="70"/>
      <c r="G50" s="10"/>
      <c r="H50" s="10"/>
      <c r="I50" s="27"/>
      <c r="J50" s="10"/>
      <c r="K50" s="10"/>
      <c r="L50" s="10"/>
      <c r="M50" s="10"/>
      <c r="N50" s="10"/>
    </row>
    <row r="51" spans="2:14" hidden="1" x14ac:dyDescent="0.25">
      <c r="B51" s="70"/>
      <c r="G51" s="10"/>
      <c r="H51" s="10"/>
      <c r="I51" s="27"/>
      <c r="J51" s="10"/>
      <c r="K51" s="10"/>
      <c r="L51" s="10"/>
      <c r="M51" s="10"/>
      <c r="N51" s="10"/>
    </row>
    <row r="52" spans="2:14" hidden="1" x14ac:dyDescent="0.25">
      <c r="B52" s="72"/>
      <c r="C52" s="73"/>
      <c r="G52" s="10"/>
      <c r="H52" s="10"/>
      <c r="I52" s="27"/>
      <c r="J52" s="10"/>
      <c r="K52" s="10"/>
      <c r="L52" s="10"/>
      <c r="M52" s="10"/>
      <c r="N52" s="10"/>
    </row>
    <row r="53" spans="2:14" hidden="1" x14ac:dyDescent="0.25">
      <c r="B53" s="74"/>
      <c r="C53" s="75"/>
      <c r="G53" s="10"/>
      <c r="H53" s="10"/>
      <c r="I53" s="27"/>
      <c r="J53" s="10"/>
      <c r="K53" s="10"/>
      <c r="L53" s="10"/>
      <c r="M53" s="10"/>
      <c r="N53" s="10"/>
    </row>
    <row r="54" spans="2:14" hidden="1" x14ac:dyDescent="0.25">
      <c r="B54" s="70"/>
      <c r="G54" s="10"/>
      <c r="H54" s="10"/>
      <c r="I54" s="27"/>
      <c r="J54" s="10"/>
      <c r="K54" s="10"/>
      <c r="L54" s="10"/>
      <c r="M54" s="10"/>
      <c r="N54" s="10"/>
    </row>
    <row r="55" spans="2:14" hidden="1" x14ac:dyDescent="0.25">
      <c r="B55" s="70"/>
      <c r="G55" s="10"/>
      <c r="H55" s="10"/>
      <c r="I55" s="27"/>
      <c r="J55" s="10"/>
      <c r="K55" s="10"/>
      <c r="L55" s="10"/>
      <c r="M55" s="10"/>
      <c r="N55" s="10"/>
    </row>
    <row r="56" spans="2:14" hidden="1" x14ac:dyDescent="0.25">
      <c r="B56" s="70"/>
      <c r="G56" s="10"/>
      <c r="H56" s="10"/>
      <c r="I56" s="27"/>
      <c r="J56" s="10"/>
      <c r="K56" s="10"/>
      <c r="L56" s="10"/>
      <c r="M56" s="10"/>
      <c r="N56" s="10"/>
    </row>
    <row r="57" spans="2:14" hidden="1" x14ac:dyDescent="0.25">
      <c r="B57" s="70"/>
      <c r="G57" s="10"/>
      <c r="H57" s="10"/>
      <c r="I57" s="27"/>
      <c r="J57" s="10"/>
      <c r="K57" s="10"/>
      <c r="L57" s="10"/>
      <c r="M57" s="10"/>
      <c r="N57" s="10"/>
    </row>
    <row r="58" spans="2:14" hidden="1" x14ac:dyDescent="0.25">
      <c r="B58" s="70"/>
      <c r="G58" s="10"/>
      <c r="H58" s="10"/>
      <c r="I58" s="27"/>
      <c r="J58" s="10"/>
      <c r="K58" s="10"/>
      <c r="L58" s="10"/>
      <c r="M58" s="10"/>
      <c r="N58" s="10"/>
    </row>
    <row r="59" spans="2:14" hidden="1" x14ac:dyDescent="0.25">
      <c r="B59" s="70"/>
      <c r="G59" s="10"/>
      <c r="H59" s="10"/>
      <c r="I59" s="27"/>
      <c r="J59" s="10"/>
      <c r="K59" s="10"/>
      <c r="L59" s="10"/>
      <c r="M59" s="10"/>
      <c r="N59" s="10"/>
    </row>
    <row r="60" spans="2:14" hidden="1" x14ac:dyDescent="0.25">
      <c r="B60" s="70"/>
      <c r="G60" s="10"/>
      <c r="H60" s="10"/>
      <c r="I60" s="27"/>
      <c r="J60" s="10"/>
      <c r="K60" s="10"/>
      <c r="L60" s="10"/>
      <c r="M60" s="10"/>
      <c r="N60" s="10"/>
    </row>
    <row r="61" spans="2:14" hidden="1" x14ac:dyDescent="0.25">
      <c r="B61" s="70"/>
      <c r="G61" s="10"/>
      <c r="H61" s="10"/>
      <c r="I61" s="27"/>
      <c r="J61" s="10"/>
      <c r="K61" s="10"/>
      <c r="L61" s="10"/>
      <c r="M61" s="10"/>
      <c r="N61" s="10"/>
    </row>
    <row r="62" spans="2:14" hidden="1" x14ac:dyDescent="0.25">
      <c r="B62" s="70"/>
      <c r="G62" s="10"/>
      <c r="H62" s="10"/>
      <c r="I62" s="27"/>
      <c r="J62" s="10"/>
      <c r="K62" s="10"/>
      <c r="L62" s="10"/>
      <c r="M62" s="10"/>
      <c r="N62" s="10"/>
    </row>
    <row r="63" spans="2:14" hidden="1" x14ac:dyDescent="0.25">
      <c r="B63" s="70"/>
      <c r="G63" s="10"/>
      <c r="H63" s="10"/>
      <c r="I63" s="27"/>
      <c r="J63" s="10"/>
      <c r="K63" s="10"/>
      <c r="L63" s="10"/>
      <c r="M63" s="10"/>
      <c r="N63" s="10"/>
    </row>
    <row r="64" spans="2:14" x14ac:dyDescent="0.25">
      <c r="B64" s="70"/>
      <c r="G64" s="10"/>
      <c r="H64" s="10"/>
      <c r="I64" s="27"/>
      <c r="J64" s="10"/>
      <c r="K64" s="10"/>
      <c r="L64" s="10"/>
      <c r="M64" s="10"/>
      <c r="N64" s="10"/>
    </row>
    <row r="65" spans="2:14" x14ac:dyDescent="0.25">
      <c r="B65" s="70"/>
      <c r="G65" s="10"/>
      <c r="H65" s="10"/>
      <c r="I65" s="27"/>
      <c r="J65" s="10"/>
      <c r="K65" s="10"/>
      <c r="L65" s="10"/>
      <c r="M65" s="10"/>
      <c r="N65" s="10"/>
    </row>
    <row r="66" spans="2:14" x14ac:dyDescent="0.25">
      <c r="B66" s="70"/>
      <c r="G66" s="10"/>
      <c r="H66" s="10"/>
      <c r="I66" s="27"/>
      <c r="J66" s="10"/>
      <c r="K66" s="10"/>
      <c r="L66" s="10"/>
      <c r="M66" s="10"/>
      <c r="N66" s="10"/>
    </row>
    <row r="67" spans="2:14" x14ac:dyDescent="0.25">
      <c r="B67" s="70"/>
      <c r="G67" s="10"/>
      <c r="H67" s="10"/>
      <c r="I67" s="27"/>
      <c r="J67" s="10"/>
      <c r="K67" s="10"/>
      <c r="L67" s="10"/>
      <c r="M67" s="10"/>
      <c r="N67" s="10"/>
    </row>
    <row r="68" spans="2:14" x14ac:dyDescent="0.25">
      <c r="B68" s="70"/>
      <c r="G68" s="10"/>
      <c r="H68" s="10"/>
      <c r="I68" s="27"/>
      <c r="J68" s="10"/>
      <c r="K68" s="10"/>
      <c r="L68" s="10"/>
      <c r="M68" s="10"/>
      <c r="N68" s="10"/>
    </row>
    <row r="69" spans="2:14" x14ac:dyDescent="0.25">
      <c r="B69" s="70"/>
      <c r="G69" s="10"/>
      <c r="H69" s="10"/>
      <c r="I69" s="27"/>
      <c r="J69" s="10"/>
      <c r="K69" s="10"/>
      <c r="L69" s="10"/>
      <c r="M69" s="10"/>
      <c r="N69" s="10"/>
    </row>
    <row r="70" spans="2:14" x14ac:dyDescent="0.25">
      <c r="B70" s="70"/>
      <c r="G70" s="10"/>
      <c r="H70" s="10"/>
      <c r="I70" s="27"/>
      <c r="J70" s="10"/>
      <c r="K70" s="10"/>
      <c r="L70" s="10"/>
      <c r="M70" s="10"/>
      <c r="N70" s="10"/>
    </row>
    <row r="71" spans="2:14" x14ac:dyDescent="0.25">
      <c r="B71" s="70"/>
      <c r="G71" s="10"/>
      <c r="H71" s="10"/>
      <c r="I71" s="27"/>
      <c r="J71" s="10"/>
      <c r="K71" s="10"/>
      <c r="L71" s="10"/>
      <c r="M71" s="10"/>
      <c r="N71" s="10"/>
    </row>
    <row r="72" spans="2:14" x14ac:dyDescent="0.25">
      <c r="B72" s="70"/>
      <c r="G72" s="10"/>
      <c r="H72" s="10"/>
      <c r="I72" s="27"/>
      <c r="J72" s="10"/>
      <c r="K72" s="10"/>
      <c r="L72" s="10"/>
      <c r="M72" s="10"/>
      <c r="N72" s="10"/>
    </row>
    <row r="73" spans="2:14" x14ac:dyDescent="0.25">
      <c r="B73" s="70"/>
      <c r="G73" s="10"/>
      <c r="H73" s="10"/>
      <c r="I73" s="27"/>
      <c r="J73" s="10"/>
      <c r="K73" s="10"/>
      <c r="L73" s="10"/>
      <c r="M73" s="10"/>
      <c r="N73" s="10"/>
    </row>
    <row r="74" spans="2:14" ht="13.8" thickBot="1" x14ac:dyDescent="0.3">
      <c r="B74" s="76"/>
      <c r="C74" s="77"/>
      <c r="D74" s="77"/>
      <c r="E74" s="77"/>
      <c r="F74" s="78"/>
      <c r="G74" s="77"/>
      <c r="H74" s="77"/>
      <c r="I74" s="79"/>
      <c r="J74" s="10"/>
      <c r="K74" s="10"/>
      <c r="L74" s="10"/>
      <c r="M74" s="10"/>
      <c r="N74" s="10"/>
    </row>
    <row r="75" spans="2:14" x14ac:dyDescent="0.25">
      <c r="G75" s="10"/>
      <c r="H75" s="10"/>
      <c r="I75" s="10"/>
      <c r="J75" s="10"/>
      <c r="K75" s="10"/>
      <c r="L75" s="10"/>
      <c r="M75" s="10"/>
      <c r="N75" s="10"/>
    </row>
    <row r="76" spans="2:14" x14ac:dyDescent="0.25">
      <c r="G76" s="10"/>
      <c r="H76" s="10"/>
      <c r="I76" s="10"/>
      <c r="J76" s="10"/>
      <c r="K76" s="10"/>
      <c r="L76" s="10"/>
      <c r="M76" s="10"/>
      <c r="N76" s="10"/>
    </row>
    <row r="77" spans="2:14" x14ac:dyDescent="0.25">
      <c r="G77" s="10"/>
      <c r="H77" s="10"/>
      <c r="I77" s="10"/>
      <c r="J77" s="10"/>
      <c r="K77" s="10"/>
      <c r="L77" s="10"/>
      <c r="M77" s="10"/>
      <c r="N77" s="10"/>
    </row>
    <row r="78" spans="2:14" x14ac:dyDescent="0.25">
      <c r="G78" s="10"/>
      <c r="H78" s="10"/>
      <c r="I78" s="10"/>
      <c r="J78" s="10"/>
      <c r="K78" s="10"/>
      <c r="L78" s="10"/>
      <c r="M78" s="10"/>
      <c r="N78" s="10"/>
    </row>
    <row r="79" spans="2:14" x14ac:dyDescent="0.25">
      <c r="G79" s="10"/>
      <c r="H79" s="10"/>
      <c r="I79" s="10"/>
      <c r="J79" s="10"/>
      <c r="K79" s="10"/>
      <c r="L79" s="10"/>
      <c r="M79" s="10"/>
      <c r="N79" s="10"/>
    </row>
    <row r="80" spans="2:14" x14ac:dyDescent="0.25">
      <c r="G80" s="10"/>
      <c r="H80" s="10"/>
      <c r="I80" s="10"/>
      <c r="J80" s="10"/>
      <c r="K80" s="10"/>
      <c r="L80" s="10"/>
      <c r="M80" s="10"/>
      <c r="N80" s="10"/>
    </row>
    <row r="81" spans="7:14" x14ac:dyDescent="0.25">
      <c r="G81" s="10"/>
      <c r="H81" s="10"/>
      <c r="I81" s="10"/>
      <c r="J81" s="10"/>
      <c r="K81" s="10"/>
      <c r="L81" s="10"/>
      <c r="M81" s="10"/>
      <c r="N81" s="10"/>
    </row>
    <row r="82" spans="7:14" x14ac:dyDescent="0.25">
      <c r="G82" s="10"/>
      <c r="H82" s="10"/>
      <c r="I82" s="10"/>
      <c r="J82" s="10"/>
      <c r="K82" s="10"/>
      <c r="L82" s="10"/>
      <c r="M82" s="10"/>
      <c r="N82" s="10"/>
    </row>
  </sheetData>
  <mergeCells count="6">
    <mergeCell ref="B1:F1"/>
    <mergeCell ref="B2:I2"/>
    <mergeCell ref="B3:I3"/>
    <mergeCell ref="B4:I4"/>
    <mergeCell ref="B5:I5"/>
    <mergeCell ref="B21:C21"/>
  </mergeCells>
  <printOptions horizontalCentered="1"/>
  <pageMargins left="0.98425196850393704" right="0.98425196850393704" top="0.51181102362204722" bottom="0.74803149606299213" header="0" footer="0"/>
  <pageSetup scale="72" orientation="portrait" horizontalDpi="4294967294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</vt:lpstr>
      <vt:lpstr>BAL!Área_de_impresión</vt:lpstr>
    </vt:vector>
  </TitlesOfParts>
  <Company>Elektra del Milenio S.A. de C.V.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ANDRES PICHE COREAS</dc:creator>
  <cp:lastModifiedBy>WALTER ANDRES PICHE COREAS</cp:lastModifiedBy>
  <dcterms:created xsi:type="dcterms:W3CDTF">2018-08-31T16:54:43Z</dcterms:created>
  <dcterms:modified xsi:type="dcterms:W3CDTF">2018-08-31T16:58:51Z</dcterms:modified>
</cp:coreProperties>
</file>