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1" r:id="rId1"/>
    <sheet name="Estado Resultados " sheetId="2" r:id="rId2"/>
  </sheets>
  <definedNames>
    <definedName name="_xlnm.Print_Area" localSheetId="0">Balance!$A$1:$F$55</definedName>
    <definedName name="_xlnm.Print_Area" localSheetId="1">'Estado Resultados '!$A$1:$E$57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D36" i="2" l="1"/>
  <c r="D25" i="2"/>
  <c r="D28" i="2" s="1"/>
  <c r="D18" i="2"/>
  <c r="E47" i="1"/>
  <c r="E37" i="1"/>
  <c r="E32" i="1"/>
  <c r="E17" i="1"/>
  <c r="E13" i="1"/>
  <c r="E41" i="1" l="1"/>
  <c r="E48" i="1" s="1"/>
  <c r="E49" i="1" s="1"/>
  <c r="E21" i="1"/>
  <c r="D30" i="2"/>
  <c r="D38" i="2" s="1"/>
  <c r="D42" i="2" s="1"/>
  <c r="D46" i="2" s="1"/>
  <c r="D48" i="2" s="1"/>
</calcChain>
</file>

<file path=xl/connections.xml><?xml version="1.0" encoding="utf-8"?>
<connections xmlns="http://schemas.openxmlformats.org/spreadsheetml/2006/main">
  <connection id="1" odcFile="C:\Users\mrubio.PROMNET\Documents\Mis archivos de origen de datos\10.5.0.67 SSAS DM Contable Contable.odc" keepAlive="1" name="10.5.0.67 SSAS DM Contable Contable" type="5" refreshedVersion="4" background="1">
    <dbPr connection="Provider=MSOLAP.4;Integrated Security=SSPI;Persist Security Info=True;Initial Catalog=SSAS DM Contable;Data Source=10.5.0.67;MDX Compatibility=1;Safety Options=2;MDX Missing Member Mode=Error" command="Contable" commandType="1"/>
    <olapPr sendLocale="1" rowDrillCount="1000"/>
  </connection>
</connections>
</file>

<file path=xl/sharedStrings.xml><?xml version="1.0" encoding="utf-8"?>
<sst xmlns="http://schemas.openxmlformats.org/spreadsheetml/2006/main" count="85" uniqueCount="71">
  <si>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</si>
  <si>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</si>
  <si>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</si>
  <si>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</si>
  <si>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</si>
  <si>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</si>
  <si>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</si>
  <si>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</si>
  <si>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</si>
  <si>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</si>
  <si>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</si>
  <si>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</si>
  <si>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</si>
  <si>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</si>
  <si>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</si>
  <si>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</si>
  <si>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</si>
  <si>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</si>
  <si>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</si>
  <si>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</si>
  <si>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</si>
  <si>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</si>
  <si>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 xml:space="preserve">Reportos y otras obligaciones bursátiles 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</si>
  <si>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</si>
  <si>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</si>
  <si>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</si>
  <si>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</si>
  <si>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</si>
  <si>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</si>
  <si>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</si>
  <si>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</si>
  <si>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</si>
  <si>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</si>
  <si>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</si>
  <si>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</si>
  <si>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</si>
  <si>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</si>
  <si>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</si>
  <si>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</si>
  <si>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</si>
  <si>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</si>
  <si>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</si>
  <si>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</si>
  <si>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</si>
  <si>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</si>
  <si>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</si>
  <si>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</si>
  <si>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</si>
  <si>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</si>
  <si>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</si>
  <si>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</si>
  <si>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Intereses sobre emisión de obligaciones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</si>
  <si>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</si>
  <si>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</si>
  <si>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</si>
  <si>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</si>
  <si>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</si>
  <si>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</si>
  <si>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</si>
  <si>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</si>
  <si>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</si>
  <si>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</si>
  <si>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</si>
  <si>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Utilidad  (pérdida )  despues de impuestos</t>
  </si>
  <si>
    <t>Utilidad neta</t>
  </si>
  <si>
    <t xml:space="preserve">   Eduardo Quevedo.</t>
  </si>
  <si>
    <t xml:space="preserve"> Presidente Ejecutivo</t>
  </si>
  <si>
    <t>Al 30 de Abril de 2015</t>
  </si>
  <si>
    <t>04-2015</t>
  </si>
  <si>
    <t>Rigoberto Realegeño.</t>
  </si>
  <si>
    <t xml:space="preserve">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</si>
</sst>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19" x14ac:knownFonts="1">
    <font>
      <sz val="10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b/>
      <sz val="14"/>
      <color indexed="1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18" fillId="0" borderId="0" applyFill="0" applyBorder="0" applyAlignment="0" applyProtection="0"/>
    <xf numFmtId="2" fontId="18" fillId="0" borderId="0" applyFill="0" applyBorder="0" applyAlignment="0" applyProtection="0"/>
    <xf numFmtId="168" fontId="18" fillId="0" borderId="0" applyFill="0" applyBorder="0" applyAlignment="0" applyProtection="0"/>
    <xf numFmtId="0" fontId="17" fillId="0" borderId="0" applyNumberForma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166" fontId="18" fillId="0" borderId="0" applyFill="0" applyBorder="0" applyAlignment="0" applyProtection="0"/>
    <xf numFmtId="3" fontId="18" fillId="0" borderId="0" applyFill="0" applyBorder="0" applyAlignment="0" applyProtection="0"/>
  </cellStyleXfs>
  <cellXfs count="91">
    <xf numFmtId="0" fontId="0" fillId="0" borderId="0" xfId="0"/>
    <xf numFmtId="0" fontId="2" fillId="2" borderId="0" xfId="0" applyFont="1" applyFill="1"/>
    <xf numFmtId="164" fontId="2" fillId="2" borderId="0" xfId="2" applyFont="1" applyFill="1" applyAlignment="1">
      <alignment horizontal="center"/>
    </xf>
    <xf numFmtId="165" fontId="2" fillId="3" borderId="0" xfId="1" applyNumberFormat="1" applyFont="1" applyFill="1" applyBorder="1"/>
    <xf numFmtId="49" fontId="2" fillId="4" borderId="0" xfId="0" applyNumberFormat="1" applyFont="1" applyFill="1" applyAlignment="1">
      <alignment horizontal="center"/>
    </xf>
    <xf numFmtId="43" fontId="2" fillId="4" borderId="0" xfId="1" applyFont="1" applyFill="1"/>
    <xf numFmtId="165" fontId="2" fillId="3" borderId="0" xfId="0" applyNumberFormat="1" applyFont="1" applyFill="1" applyBorder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8" fillId="2" borderId="0" xfId="2" applyFont="1" applyFill="1" applyAlignment="1">
      <alignment horizontal="center"/>
    </xf>
    <xf numFmtId="0" fontId="5" fillId="2" borderId="0" xfId="2" applyNumberFormat="1" applyFont="1" applyFill="1" applyAlignment="1">
      <alignment horizontal="center"/>
    </xf>
    <xf numFmtId="0" fontId="8" fillId="2" borderId="0" xfId="0" applyFont="1" applyFill="1"/>
    <xf numFmtId="166" fontId="6" fillId="3" borderId="0" xfId="0" applyNumberFormat="1" applyFont="1" applyFill="1" applyBorder="1"/>
    <xf numFmtId="0" fontId="9" fillId="2" borderId="0" xfId="0" applyFont="1" applyFill="1"/>
    <xf numFmtId="164" fontId="9" fillId="2" borderId="0" xfId="2" applyFont="1" applyFill="1" applyAlignment="1">
      <alignment horizontal="center"/>
    </xf>
    <xf numFmtId="166" fontId="2" fillId="3" borderId="0" xfId="0" applyNumberFormat="1" applyFont="1" applyFill="1" applyBorder="1"/>
    <xf numFmtId="166" fontId="6" fillId="3" borderId="1" xfId="0" applyNumberFormat="1" applyFont="1" applyFill="1" applyBorder="1"/>
    <xf numFmtId="0" fontId="6" fillId="2" borderId="0" xfId="0" applyFont="1" applyFill="1"/>
    <xf numFmtId="0" fontId="6" fillId="5" borderId="0" xfId="0" applyFont="1" applyFill="1"/>
    <xf numFmtId="167" fontId="6" fillId="3" borderId="1" xfId="1" applyNumberFormat="1" applyFont="1" applyFill="1" applyBorder="1"/>
    <xf numFmtId="167" fontId="6" fillId="3" borderId="0" xfId="1" applyNumberFormat="1" applyFont="1" applyFill="1" applyBorder="1"/>
    <xf numFmtId="0" fontId="10" fillId="2" borderId="0" xfId="0" applyFont="1" applyFill="1"/>
    <xf numFmtId="43" fontId="2" fillId="2" borderId="0" xfId="1" applyNumberFormat="1" applyFont="1" applyFill="1" applyAlignment="1">
      <alignment horizontal="left"/>
    </xf>
    <xf numFmtId="43" fontId="2" fillId="3" borderId="0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5" fontId="6" fillId="3" borderId="0" xfId="1" applyNumberFormat="1" applyFont="1" applyFill="1" applyBorder="1"/>
    <xf numFmtId="0" fontId="2" fillId="2" borderId="0" xfId="0" applyFont="1" applyFill="1" applyProtection="1"/>
    <xf numFmtId="0" fontId="2" fillId="2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12" fillId="0" borderId="0" xfId="0" applyFont="1"/>
    <xf numFmtId="165" fontId="12" fillId="0" borderId="0" xfId="1" applyNumberFormat="1" applyFont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49" fontId="11" fillId="3" borderId="0" xfId="1" applyNumberFormat="1" applyFont="1" applyFill="1" applyAlignment="1">
      <alignment horizontal="center"/>
    </xf>
    <xf numFmtId="49" fontId="11" fillId="3" borderId="0" xfId="1" applyNumberFormat="1" applyFont="1" applyFill="1" applyBorder="1" applyAlignment="1">
      <alignment horizontal="center"/>
    </xf>
    <xf numFmtId="0" fontId="11" fillId="3" borderId="0" xfId="1" applyNumberFormat="1" applyFont="1" applyFill="1" applyAlignment="1">
      <alignment horizontal="center"/>
    </xf>
    <xf numFmtId="0" fontId="11" fillId="3" borderId="0" xfId="1" applyNumberFormat="1" applyFont="1" applyFill="1" applyBorder="1" applyAlignment="1">
      <alignment horizontal="center"/>
    </xf>
    <xf numFmtId="0" fontId="3" fillId="0" borderId="0" xfId="0" applyFont="1"/>
    <xf numFmtId="166" fontId="11" fillId="3" borderId="0" xfId="0" applyNumberFormat="1" applyFont="1" applyFill="1" applyBorder="1"/>
    <xf numFmtId="0" fontId="12" fillId="0" borderId="0" xfId="0" applyFont="1" applyFill="1"/>
    <xf numFmtId="0" fontId="13" fillId="0" borderId="0" xfId="0" applyFont="1" applyAlignment="1">
      <alignment horizontal="right"/>
    </xf>
    <xf numFmtId="165" fontId="12" fillId="3" borderId="0" xfId="1" applyNumberFormat="1" applyFont="1" applyFill="1"/>
    <xf numFmtId="165" fontId="12" fillId="3" borderId="0" xfId="1" applyNumberFormat="1" applyFont="1" applyFill="1" applyBorder="1"/>
    <xf numFmtId="165" fontId="12" fillId="3" borderId="2" xfId="1" applyNumberFormat="1" applyFont="1" applyFill="1" applyBorder="1"/>
    <xf numFmtId="0" fontId="11" fillId="0" borderId="0" xfId="0" applyFont="1" applyFill="1"/>
    <xf numFmtId="165" fontId="11" fillId="3" borderId="0" xfId="1" applyNumberFormat="1" applyFont="1" applyFill="1"/>
    <xf numFmtId="165" fontId="11" fillId="3" borderId="0" xfId="1" applyNumberFormat="1" applyFont="1" applyFill="1" applyBorder="1"/>
    <xf numFmtId="0" fontId="11" fillId="0" borderId="0" xfId="0" applyFont="1"/>
    <xf numFmtId="165" fontId="11" fillId="3" borderId="2" xfId="1" applyNumberFormat="1" applyFont="1" applyFill="1" applyBorder="1"/>
    <xf numFmtId="166" fontId="11" fillId="3" borderId="2" xfId="0" applyNumberFormat="1" applyFont="1" applyFill="1" applyBorder="1" applyAlignment="1">
      <alignment horizontal="right"/>
    </xf>
    <xf numFmtId="166" fontId="11" fillId="3" borderId="0" xfId="0" applyNumberFormat="1" applyFont="1" applyFill="1" applyBorder="1" applyAlignment="1">
      <alignment horizontal="right"/>
    </xf>
    <xf numFmtId="0" fontId="15" fillId="0" borderId="0" xfId="0" applyFont="1" applyFill="1"/>
    <xf numFmtId="165" fontId="11" fillId="3" borderId="0" xfId="0" applyNumberFormat="1" applyFont="1" applyFill="1"/>
    <xf numFmtId="165" fontId="11" fillId="3" borderId="0" xfId="0" applyNumberFormat="1" applyFont="1" applyFill="1" applyBorder="1"/>
    <xf numFmtId="165" fontId="11" fillId="3" borderId="3" xfId="0" applyNumberFormat="1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165" fontId="12" fillId="3" borderId="0" xfId="1" applyNumberFormat="1" applyFont="1" applyFill="1" applyAlignment="1"/>
    <xf numFmtId="165" fontId="12" fillId="3" borderId="0" xfId="1" applyNumberFormat="1" applyFont="1" applyFill="1" applyBorder="1" applyAlignment="1"/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6" fillId="0" borderId="0" xfId="0" applyFont="1" applyAlignment="1"/>
    <xf numFmtId="0" fontId="12" fillId="0" borderId="0" xfId="0" applyFont="1" applyAlignment="1">
      <alignment horizontal="center"/>
    </xf>
    <xf numFmtId="165" fontId="12" fillId="3" borderId="0" xfId="1" applyNumberFormat="1" applyFont="1" applyFill="1" applyAlignment="1">
      <alignment horizontal="center"/>
    </xf>
    <xf numFmtId="165" fontId="12" fillId="3" borderId="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166" fontId="11" fillId="3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center"/>
    </xf>
    <xf numFmtId="164" fontId="3" fillId="2" borderId="0" xfId="2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14" fontId="5" fillId="2" borderId="0" xfId="2" applyNumberFormat="1" applyFont="1" applyFill="1" applyAlignment="1">
      <alignment horizontal="center"/>
    </xf>
    <xf numFmtId="164" fontId="5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13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oneda" xfId="2" builtinId="4"/>
    <cellStyle name="Monetario" xfId="9"/>
    <cellStyle name="Monetario0" xfId="10"/>
    <cellStyle name="Normal" xfId="0" builtinId="0"/>
    <cellStyle name="Punto" xfId="11"/>
    <cellStyle name="Punto0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3014382</xdr:colOff>
      <xdr:row>0</xdr:row>
      <xdr:rowOff>67234</xdr:rowOff>
    </xdr:from>
    <xdr:to>
      <xdr:col>4</xdr:col>
      <xdr:colOff>1072029</xdr:colOff>
      <xdr:row>3</xdr:row>
      <xdr:rowOff>3360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188323" y="67234"/>
          <a:ext cx="158750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101600</xdr:rowOff>
    </xdr:from>
    <xdr:to>
      <xdr:col>3</xdr:col>
      <xdr:colOff>1143000</xdr:colOff>
      <xdr:row>2</xdr:row>
      <xdr:rowOff>184150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041900" y="101600"/>
          <a:ext cx="15875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1"/>
  <sheetViews>
    <sheetView tabSelected="1" view="pageBreakPreview" zoomScale="85" zoomScaleNormal="80" zoomScaleSheetLayoutView="85" workbookViewId="0">
      <selection activeCell="E9" sqref="E9"/>
    </sheetView>
  </sheetViews>
  <sheetFormatPr baseColWidth="10" defaultColWidth="8.25" defaultRowHeight="15" x14ac:dyDescent="0.2"/>
  <cols>
    <col min="1" max="1" width="6.375" style="1" customWidth="1"/>
    <col min="2" max="2" width="22.25" style="1" customWidth="1"/>
    <col min="3" max="3" width="44.125" style="1" customWidth="1"/>
    <col min="4" max="4" width="2.25" style="2" customWidth="1"/>
    <col min="5" max="5" width="14.625" style="3" customWidth="1"/>
    <col min="6" max="6" width="0.625" style="3" customWidth="1"/>
    <col min="7" max="16384" width="8.25" style="1"/>
  </cols>
  <sheetData>
    <row r="2" spans="1:6" ht="18" x14ac:dyDescent="0.25">
      <c r="A2" s="81" t="s">
        <v>0</v>
      </c>
      <c r="B2" s="81"/>
      <c r="C2" s="81"/>
      <c r="D2" s="81"/>
      <c r="E2" s="81"/>
      <c r="F2" s="81"/>
    </row>
    <row r="3" spans="1:6" ht="15.75" x14ac:dyDescent="0.25">
      <c r="A3" s="82" t="s">
        <v>1</v>
      </c>
      <c r="B3" s="82"/>
      <c r="C3" s="82"/>
      <c r="D3" s="82"/>
      <c r="E3" s="82"/>
      <c r="F3" s="82"/>
    </row>
    <row r="4" spans="1:6" x14ac:dyDescent="0.2">
      <c r="A4" s="83" t="s">
        <v>67</v>
      </c>
      <c r="B4" s="83"/>
      <c r="C4" s="83"/>
      <c r="D4" s="83"/>
      <c r="E4" s="83"/>
      <c r="F4" s="83"/>
    </row>
    <row r="5" spans="1:6" x14ac:dyDescent="0.2">
      <c r="A5" s="84" t="s">
        <v>2</v>
      </c>
      <c r="B5" s="84"/>
      <c r="C5" s="84"/>
      <c r="D5" s="84"/>
      <c r="E5" s="84"/>
      <c r="F5" s="84"/>
    </row>
    <row r="6" spans="1:6" x14ac:dyDescent="0.2">
      <c r="E6" s="6"/>
      <c r="F6" s="6"/>
    </row>
    <row r="7" spans="1:6" ht="15.75" x14ac:dyDescent="0.25">
      <c r="A7" s="7"/>
      <c r="B7" s="8" t="s">
        <v>3</v>
      </c>
      <c r="C7" s="8"/>
      <c r="D7" s="9"/>
      <c r="E7" s="10" t="s">
        <v>68</v>
      </c>
      <c r="F7" s="10"/>
    </row>
    <row r="8" spans="1:6" ht="15.75" x14ac:dyDescent="0.25">
      <c r="A8" s="11" t="s">
        <v>4</v>
      </c>
      <c r="E8" s="12"/>
      <c r="F8" s="12"/>
    </row>
    <row r="9" spans="1:6" x14ac:dyDescent="0.2">
      <c r="A9" s="1" t="s">
        <v>5</v>
      </c>
      <c r="B9" s="13"/>
      <c r="C9" s="13"/>
      <c r="D9" s="14" t="s">
        <v>6</v>
      </c>
      <c r="E9" s="15">
        <v>204594.3</v>
      </c>
      <c r="F9" s="15"/>
    </row>
    <row r="10" spans="1:6" ht="13.5" customHeight="1" x14ac:dyDescent="0.2">
      <c r="A10" s="1" t="s">
        <v>7</v>
      </c>
      <c r="B10" s="13"/>
      <c r="C10" s="13"/>
      <c r="D10" s="14"/>
      <c r="E10" s="15">
        <v>0</v>
      </c>
      <c r="F10" s="15"/>
    </row>
    <row r="11" spans="1:6" x14ac:dyDescent="0.2">
      <c r="A11" s="1" t="s">
        <v>8</v>
      </c>
      <c r="D11" s="14"/>
      <c r="E11" s="15">
        <v>27520.6</v>
      </c>
      <c r="F11" s="15"/>
    </row>
    <row r="12" spans="1:6" x14ac:dyDescent="0.2">
      <c r="A12" s="1" t="s">
        <v>9</v>
      </c>
      <c r="D12" s="14"/>
      <c r="E12" s="15">
        <v>671968.6</v>
      </c>
      <c r="F12" s="15"/>
    </row>
    <row r="13" spans="1:6" ht="15.75" x14ac:dyDescent="0.25">
      <c r="D13" s="14"/>
      <c r="E13" s="16">
        <f>+SUM(E9:E12)</f>
        <v>904083.5</v>
      </c>
      <c r="F13" s="12"/>
    </row>
    <row r="14" spans="1:6" ht="15.75" x14ac:dyDescent="0.25">
      <c r="A14" s="11" t="s">
        <v>10</v>
      </c>
      <c r="D14" s="14"/>
      <c r="E14" s="12"/>
      <c r="F14" s="12"/>
    </row>
    <row r="15" spans="1:6" x14ac:dyDescent="0.2">
      <c r="A15" s="1" t="s">
        <v>11</v>
      </c>
      <c r="D15" s="14"/>
      <c r="E15" s="15">
        <v>8540.4</v>
      </c>
      <c r="F15" s="15"/>
    </row>
    <row r="16" spans="1:6" x14ac:dyDescent="0.2">
      <c r="A16" s="1" t="s">
        <v>12</v>
      </c>
      <c r="D16" s="14"/>
      <c r="E16" s="15">
        <v>16421.2</v>
      </c>
      <c r="F16" s="15"/>
    </row>
    <row r="17" spans="1:6" s="17" customFormat="1" ht="15.75" x14ac:dyDescent="0.25">
      <c r="C17" s="18"/>
      <c r="D17" s="14"/>
      <c r="E17" s="16">
        <f>+SUM(E15:E16)</f>
        <v>24961.599999999999</v>
      </c>
      <c r="F17" s="12"/>
    </row>
    <row r="18" spans="1:6" ht="15.75" x14ac:dyDescent="0.25">
      <c r="A18" s="11" t="s">
        <v>13</v>
      </c>
      <c r="D18" s="14"/>
    </row>
    <row r="19" spans="1:6" ht="15.75" x14ac:dyDescent="0.25">
      <c r="A19" s="1" t="s">
        <v>14</v>
      </c>
      <c r="D19" s="14"/>
      <c r="E19" s="12">
        <v>17724.5</v>
      </c>
      <c r="F19" s="12"/>
    </row>
    <row r="20" spans="1:6" ht="15.75" x14ac:dyDescent="0.25">
      <c r="D20" s="14"/>
      <c r="E20" s="12"/>
      <c r="F20" s="12"/>
    </row>
    <row r="21" spans="1:6" ht="15.75" x14ac:dyDescent="0.25">
      <c r="A21" s="11" t="s">
        <v>15</v>
      </c>
      <c r="D21" s="14" t="s">
        <v>6</v>
      </c>
      <c r="E21" s="19">
        <f>+E13+E17+E19</f>
        <v>946769.6</v>
      </c>
      <c r="F21" s="20"/>
    </row>
    <row r="22" spans="1:6" x14ac:dyDescent="0.2">
      <c r="D22" s="14"/>
    </row>
    <row r="23" spans="1:6" ht="15.75" x14ac:dyDescent="0.25">
      <c r="B23" s="8" t="s">
        <v>16</v>
      </c>
      <c r="C23" s="8"/>
      <c r="D23" s="14"/>
      <c r="E23" s="15"/>
      <c r="F23" s="15"/>
    </row>
    <row r="24" spans="1:6" x14ac:dyDescent="0.2">
      <c r="D24" s="14"/>
    </row>
    <row r="25" spans="1:6" ht="15.75" x14ac:dyDescent="0.25">
      <c r="A25" s="11" t="s">
        <v>17</v>
      </c>
      <c r="D25" s="14"/>
      <c r="E25" s="12"/>
      <c r="F25" s="12"/>
    </row>
    <row r="26" spans="1:6" x14ac:dyDescent="0.2">
      <c r="B26" s="1" t="s">
        <v>18</v>
      </c>
      <c r="D26" s="14" t="s">
        <v>6</v>
      </c>
      <c r="E26" s="15">
        <v>736673.9</v>
      </c>
      <c r="F26" s="15"/>
    </row>
    <row r="27" spans="1:6" x14ac:dyDescent="0.2">
      <c r="B27" s="1" t="s">
        <v>19</v>
      </c>
      <c r="D27" s="14"/>
      <c r="E27" s="15">
        <v>43502.5</v>
      </c>
      <c r="F27" s="15"/>
    </row>
    <row r="28" spans="1:6" x14ac:dyDescent="0.2">
      <c r="B28" s="1" t="s">
        <v>20</v>
      </c>
      <c r="D28" s="14"/>
      <c r="E28" s="15">
        <v>27071.9</v>
      </c>
      <c r="F28" s="15"/>
    </row>
    <row r="29" spans="1:6" x14ac:dyDescent="0.2">
      <c r="B29" s="1" t="s">
        <v>21</v>
      </c>
      <c r="D29" s="14"/>
      <c r="E29" s="15">
        <v>24975.200000000001</v>
      </c>
      <c r="F29" s="15"/>
    </row>
    <row r="30" spans="1:6" ht="17.25" customHeight="1" x14ac:dyDescent="0.25">
      <c r="A30" s="21"/>
      <c r="B30" s="1" t="s">
        <v>22</v>
      </c>
      <c r="D30" s="14"/>
      <c r="E30" s="15">
        <v>5000</v>
      </c>
      <c r="F30" s="15"/>
    </row>
    <row r="31" spans="1:6" x14ac:dyDescent="0.2">
      <c r="B31" s="1" t="s">
        <v>23</v>
      </c>
      <c r="D31" s="14"/>
      <c r="E31" s="15">
        <v>6144.3</v>
      </c>
      <c r="F31" s="15"/>
    </row>
    <row r="32" spans="1:6" ht="15.75" x14ac:dyDescent="0.25">
      <c r="D32" s="14"/>
      <c r="E32" s="16">
        <f>+SUM(E26:E31)</f>
        <v>843367.8</v>
      </c>
      <c r="F32" s="12"/>
    </row>
    <row r="33" spans="1:6" ht="15.75" x14ac:dyDescent="0.25">
      <c r="A33" s="11" t="s">
        <v>24</v>
      </c>
      <c r="D33" s="14"/>
      <c r="E33" s="12"/>
      <c r="F33" s="12"/>
    </row>
    <row r="34" spans="1:6" x14ac:dyDescent="0.2">
      <c r="B34" s="1" t="s">
        <v>25</v>
      </c>
      <c r="D34" s="14"/>
      <c r="E34" s="15">
        <v>7548.9</v>
      </c>
      <c r="F34" s="15"/>
    </row>
    <row r="35" spans="1:6" x14ac:dyDescent="0.2">
      <c r="B35" s="1" t="s">
        <v>26</v>
      </c>
      <c r="D35" s="14"/>
      <c r="E35" s="15">
        <v>858.2</v>
      </c>
      <c r="F35" s="15"/>
    </row>
    <row r="36" spans="1:6" x14ac:dyDescent="0.2">
      <c r="B36" s="1" t="s">
        <v>23</v>
      </c>
      <c r="D36" s="14"/>
      <c r="E36" s="15">
        <v>3574.2</v>
      </c>
      <c r="F36" s="15"/>
    </row>
    <row r="37" spans="1:6" ht="15.75" x14ac:dyDescent="0.25">
      <c r="C37" s="22"/>
      <c r="D37" s="14"/>
      <c r="E37" s="16">
        <f>+SUM(E34:E36)</f>
        <v>11981.3</v>
      </c>
      <c r="F37" s="12"/>
    </row>
    <row r="38" spans="1:6" ht="15.75" x14ac:dyDescent="0.25">
      <c r="C38" s="22"/>
      <c r="D38" s="14"/>
      <c r="E38" s="12"/>
      <c r="F38" s="12"/>
    </row>
    <row r="39" spans="1:6" ht="15.75" x14ac:dyDescent="0.25">
      <c r="A39" s="11" t="s">
        <v>27</v>
      </c>
      <c r="C39" s="22"/>
      <c r="D39" s="14"/>
      <c r="E39" s="12">
        <v>11541.7</v>
      </c>
      <c r="F39" s="12"/>
    </row>
    <row r="40" spans="1:6" ht="15.75" x14ac:dyDescent="0.25">
      <c r="C40" s="22"/>
      <c r="D40" s="14"/>
      <c r="E40" s="12"/>
      <c r="F40" s="12"/>
    </row>
    <row r="41" spans="1:6" ht="15.75" x14ac:dyDescent="0.25">
      <c r="A41" s="11" t="s">
        <v>28</v>
      </c>
      <c r="D41" s="14"/>
      <c r="E41" s="16">
        <f>+E39+E37+E32</f>
        <v>866890.8</v>
      </c>
      <c r="F41" s="12"/>
    </row>
    <row r="42" spans="1:6" x14ac:dyDescent="0.2">
      <c r="D42" s="14"/>
    </row>
    <row r="43" spans="1:6" ht="15.75" x14ac:dyDescent="0.25">
      <c r="A43" s="11" t="s">
        <v>29</v>
      </c>
      <c r="D43" s="14"/>
      <c r="E43" s="12"/>
      <c r="F43" s="12"/>
    </row>
    <row r="44" spans="1:6" x14ac:dyDescent="0.2">
      <c r="B44" s="1" t="s">
        <v>30</v>
      </c>
      <c r="D44" s="14"/>
      <c r="E44" s="15">
        <v>34765.699999999997</v>
      </c>
      <c r="F44" s="15"/>
    </row>
    <row r="45" spans="1:6" x14ac:dyDescent="0.2">
      <c r="B45" s="1" t="s">
        <v>31</v>
      </c>
      <c r="E45" s="15">
        <v>45113.1</v>
      </c>
      <c r="F45" s="15"/>
    </row>
    <row r="46" spans="1:6" x14ac:dyDescent="0.2">
      <c r="B46" s="1" t="s">
        <v>32</v>
      </c>
      <c r="E46" s="15">
        <v>0</v>
      </c>
      <c r="F46" s="15"/>
    </row>
    <row r="47" spans="1:6" ht="15.75" x14ac:dyDescent="0.25">
      <c r="A47" s="11"/>
      <c r="B47" s="17"/>
      <c r="C47" s="17"/>
      <c r="D47" s="14"/>
      <c r="E47" s="12">
        <f>+SUM(E44:E46)</f>
        <v>79878.799999999988</v>
      </c>
      <c r="F47" s="12"/>
    </row>
    <row r="48" spans="1:6" ht="15.75" x14ac:dyDescent="0.25">
      <c r="A48" s="11" t="s">
        <v>33</v>
      </c>
      <c r="D48" s="14" t="s">
        <v>6</v>
      </c>
      <c r="E48" s="16">
        <f>+E47+E41</f>
        <v>946769.60000000009</v>
      </c>
      <c r="F48" s="12"/>
    </row>
    <row r="49" spans="1:33" x14ac:dyDescent="0.2">
      <c r="E49" s="23">
        <f>+E48-E21</f>
        <v>0</v>
      </c>
      <c r="F49" s="23"/>
    </row>
    <row r="50" spans="1:33" x14ac:dyDescent="0.2">
      <c r="E50" s="23"/>
      <c r="F50" s="23"/>
    </row>
    <row r="51" spans="1:33" s="5" customFormat="1" x14ac:dyDescent="0.2">
      <c r="A51" s="1"/>
      <c r="B51" s="1"/>
      <c r="C51" s="1"/>
      <c r="D51" s="2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3" spans="1:33" s="5" customFormat="1" x14ac:dyDescent="0.2">
      <c r="A53" s="24" t="s">
        <v>34</v>
      </c>
      <c r="B53" s="24"/>
      <c r="C53" s="1"/>
      <c r="D53" s="25" t="s">
        <v>35</v>
      </c>
      <c r="E53" s="26"/>
      <c r="F53" s="2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5" customFormat="1" x14ac:dyDescent="0.2">
      <c r="A54" s="24" t="s">
        <v>36</v>
      </c>
      <c r="B54" s="24"/>
      <c r="C54" s="1"/>
      <c r="D54" s="25" t="s">
        <v>37</v>
      </c>
      <c r="E54" s="27"/>
      <c r="F54" s="2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5" customFormat="1" x14ac:dyDescent="0.2">
      <c r="A55" s="24"/>
      <c r="B55" s="24"/>
      <c r="C55" s="25"/>
      <c r="D55" s="2"/>
      <c r="E55" s="26"/>
      <c r="F55" s="2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63" spans="1:33" s="4" customFormat="1" x14ac:dyDescent="0.2">
      <c r="A63" s="24"/>
      <c r="B63" s="24"/>
      <c r="C63" s="1"/>
      <c r="D63" s="2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4" customFormat="1" x14ac:dyDescent="0.2">
      <c r="A64" s="24"/>
      <c r="B64" s="24"/>
      <c r="C64" s="25"/>
      <c r="D64" s="2"/>
      <c r="E64" s="26"/>
      <c r="F64" s="2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4" customFormat="1" x14ac:dyDescent="0.2">
      <c r="A65" s="24"/>
      <c r="B65" s="24"/>
      <c r="C65" s="25"/>
      <c r="D65" s="25"/>
      <c r="E65" s="27"/>
      <c r="F65" s="2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4" customFormat="1" x14ac:dyDescent="0.2">
      <c r="A66" s="24"/>
      <c r="B66" s="24"/>
      <c r="C66" s="25"/>
      <c r="D66" s="2"/>
      <c r="E66" s="26"/>
      <c r="F66" s="2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4" customFormat="1" ht="18" x14ac:dyDescent="0.25">
      <c r="A67" s="85"/>
      <c r="B67" s="85"/>
      <c r="C67" s="85"/>
      <c r="D67" s="85"/>
      <c r="E67" s="85"/>
      <c r="F67" s="2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75" spans="1:33" s="4" customFormat="1" ht="15.75" x14ac:dyDescent="0.25">
      <c r="A75" s="1"/>
      <c r="B75" s="1"/>
      <c r="C75" s="1"/>
      <c r="D75" s="2"/>
      <c r="E75" s="29"/>
      <c r="F75" s="2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8" spans="1:33" s="4" customFormat="1" x14ac:dyDescent="0.2">
      <c r="A78" s="1"/>
      <c r="B78" s="30"/>
      <c r="C78" s="1"/>
      <c r="D78" s="2"/>
      <c r="E78" s="15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4" customFormat="1" x14ac:dyDescent="0.2">
      <c r="A79" s="1"/>
      <c r="B79" s="31"/>
      <c r="C79" s="1"/>
      <c r="D79" s="2"/>
      <c r="E79" s="15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4" customFormat="1" x14ac:dyDescent="0.2">
      <c r="A80" s="1"/>
      <c r="B80" s="31"/>
      <c r="C80" s="1"/>
      <c r="D80" s="2"/>
      <c r="E80" s="15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4" customFormat="1" x14ac:dyDescent="0.2">
      <c r="A81" s="1"/>
      <c r="B81" s="31"/>
      <c r="C81" s="22"/>
      <c r="D81" s="2"/>
      <c r="E81" s="15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</sheetData>
  <sheetProtection algorithmName="SHA-512" hashValue="MONEcm8+1lvFsRPb+SVpfKvy5LO3sdtFnRYWbWfnpNDRKB4g4KM10HTQULtxonttQaJlU6Ki7r0b1bbZplcz4g==" saltValue="jcLXao7kL/6WO3e4vnEMBw==" spinCount="100000" sheet="1" objects="1" scenarios="1"/>
  <mergeCells count="5">
    <mergeCell ref="A2:F2"/>
    <mergeCell ref="A3:F3"/>
    <mergeCell ref="A4:F4"/>
    <mergeCell ref="A5:F5"/>
    <mergeCell ref="A67:E67"/>
  </mergeCells>
  <printOptions horizontalCentered="1"/>
  <pageMargins left="0.23622047244094491" right="0.19685039370078741" top="0.27559055118110237" bottom="0.27559055118110237" header="0" footer="0"/>
  <pageSetup scale="75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showGridLines="0" view="pageBreakPreview" zoomScale="75" zoomScaleNormal="75" zoomScaleSheetLayoutView="75" workbookViewId="0">
      <selection activeCell="B11" sqref="B11"/>
    </sheetView>
  </sheetViews>
  <sheetFormatPr baseColWidth="10" defaultColWidth="8.25" defaultRowHeight="18" x14ac:dyDescent="0.25"/>
  <cols>
    <col min="1" max="1" width="6" style="33" customWidth="1"/>
    <col min="2" max="2" width="52.125" style="33" customWidth="1"/>
    <col min="3" max="3" width="13.875" style="70" customWidth="1"/>
    <col min="4" max="4" width="15.625" style="46" bestFit="1" customWidth="1"/>
    <col min="5" max="5" width="0.875" style="47" customWidth="1"/>
    <col min="6" max="16384" width="8.25" style="33"/>
  </cols>
  <sheetData>
    <row r="2" spans="1:5" ht="18.75" customHeight="1" x14ac:dyDescent="0.25">
      <c r="A2" s="86" t="s">
        <v>0</v>
      </c>
      <c r="B2" s="86"/>
      <c r="C2" s="86"/>
      <c r="D2" s="86"/>
      <c r="E2" s="86"/>
    </row>
    <row r="3" spans="1:5" ht="18.75" customHeight="1" x14ac:dyDescent="0.25">
      <c r="A3" s="87" t="s">
        <v>38</v>
      </c>
      <c r="B3" s="87"/>
      <c r="C3" s="87"/>
      <c r="D3" s="87"/>
      <c r="E3" s="87"/>
    </row>
    <row r="4" spans="1:5" ht="18.75" customHeight="1" x14ac:dyDescent="0.25">
      <c r="A4" s="88" t="s">
        <v>67</v>
      </c>
      <c r="B4" s="88"/>
      <c r="C4" s="88"/>
      <c r="D4" s="88"/>
      <c r="E4" s="88"/>
    </row>
    <row r="5" spans="1:5" ht="18.75" customHeight="1" x14ac:dyDescent="0.25">
      <c r="A5" s="89" t="s">
        <v>39</v>
      </c>
      <c r="B5" s="89"/>
      <c r="C5" s="89"/>
      <c r="D5" s="89"/>
      <c r="E5" s="89"/>
    </row>
    <row r="6" spans="1:5" x14ac:dyDescent="0.25">
      <c r="A6" s="90"/>
      <c r="B6" s="90"/>
      <c r="C6" s="90"/>
      <c r="D6" s="90"/>
      <c r="E6" s="35"/>
    </row>
    <row r="7" spans="1:5" x14ac:dyDescent="0.25">
      <c r="A7" s="34"/>
      <c r="B7" s="36"/>
      <c r="C7" s="37"/>
      <c r="D7" s="38"/>
      <c r="E7" s="39"/>
    </row>
    <row r="8" spans="1:5" x14ac:dyDescent="0.25">
      <c r="A8" s="34"/>
      <c r="B8" s="36"/>
      <c r="C8" s="37"/>
      <c r="D8" s="40" t="s">
        <v>68</v>
      </c>
      <c r="E8" s="41"/>
    </row>
    <row r="9" spans="1:5" x14ac:dyDescent="0.25">
      <c r="A9" s="34"/>
      <c r="B9" s="36"/>
      <c r="C9" s="37"/>
      <c r="D9" s="38"/>
      <c r="E9" s="39"/>
    </row>
    <row r="10" spans="1:5" x14ac:dyDescent="0.25">
      <c r="A10" s="42" t="s">
        <v>40</v>
      </c>
      <c r="C10" s="37"/>
      <c r="D10" s="43"/>
      <c r="E10" s="43"/>
    </row>
    <row r="11" spans="1:5" x14ac:dyDescent="0.25">
      <c r="A11" s="44"/>
      <c r="B11" s="33" t="s">
        <v>41</v>
      </c>
      <c r="C11" s="45" t="s">
        <v>6</v>
      </c>
      <c r="D11" s="46">
        <v>23565.200000000001</v>
      </c>
    </row>
    <row r="12" spans="1:5" x14ac:dyDescent="0.25">
      <c r="B12" s="33" t="s">
        <v>42</v>
      </c>
      <c r="C12" s="37"/>
      <c r="D12" s="46">
        <v>4153.8999999999996</v>
      </c>
    </row>
    <row r="13" spans="1:5" x14ac:dyDescent="0.25">
      <c r="A13" s="44"/>
      <c r="B13" s="33" t="s">
        <v>43</v>
      </c>
      <c r="C13" s="37"/>
      <c r="D13" s="46">
        <v>340.2</v>
      </c>
    </row>
    <row r="14" spans="1:5" x14ac:dyDescent="0.25">
      <c r="B14" s="44" t="s">
        <v>44</v>
      </c>
      <c r="C14" s="37"/>
      <c r="D14" s="46">
        <v>6.1</v>
      </c>
    </row>
    <row r="15" spans="1:5" x14ac:dyDescent="0.25">
      <c r="A15" s="42"/>
      <c r="B15" s="44" t="s">
        <v>45</v>
      </c>
      <c r="C15" s="37"/>
      <c r="D15" s="46">
        <v>2.2999999999999998</v>
      </c>
    </row>
    <row r="16" spans="1:5" x14ac:dyDescent="0.25">
      <c r="A16" s="44"/>
      <c r="B16" s="33" t="s">
        <v>46</v>
      </c>
      <c r="C16" s="37"/>
      <c r="D16" s="46">
        <v>356</v>
      </c>
    </row>
    <row r="17" spans="1:5" x14ac:dyDescent="0.25">
      <c r="A17" s="44"/>
      <c r="B17" s="33" t="s">
        <v>47</v>
      </c>
      <c r="C17" s="37"/>
      <c r="D17" s="48">
        <v>1504.2</v>
      </c>
    </row>
    <row r="18" spans="1:5" s="52" customFormat="1" x14ac:dyDescent="0.25">
      <c r="A18" s="49"/>
      <c r="B18" s="49"/>
      <c r="C18" s="45"/>
      <c r="D18" s="50">
        <f>+SUM(D11:D17)</f>
        <v>29927.899999999998</v>
      </c>
      <c r="E18" s="51"/>
    </row>
    <row r="19" spans="1:5" x14ac:dyDescent="0.25">
      <c r="A19" s="42" t="s">
        <v>48</v>
      </c>
      <c r="B19" s="44"/>
      <c r="C19" s="37"/>
      <c r="D19" s="43"/>
      <c r="E19" s="43"/>
    </row>
    <row r="20" spans="1:5" x14ac:dyDescent="0.25">
      <c r="A20" s="42"/>
      <c r="B20" s="44" t="s">
        <v>49</v>
      </c>
      <c r="C20" s="37"/>
      <c r="D20" s="46">
        <v>6718.4</v>
      </c>
    </row>
    <row r="21" spans="1:5" x14ac:dyDescent="0.25">
      <c r="B21" s="33" t="s">
        <v>50</v>
      </c>
      <c r="C21" s="37"/>
      <c r="D21" s="46">
        <v>1794.1</v>
      </c>
    </row>
    <row r="22" spans="1:5" x14ac:dyDescent="0.25">
      <c r="A22" s="44"/>
      <c r="B22" s="44" t="s">
        <v>51</v>
      </c>
      <c r="C22" s="37"/>
      <c r="D22" s="46">
        <v>0</v>
      </c>
    </row>
    <row r="23" spans="1:5" x14ac:dyDescent="0.25">
      <c r="A23" s="42"/>
      <c r="B23" s="44" t="s">
        <v>52</v>
      </c>
      <c r="C23" s="37"/>
      <c r="D23" s="46">
        <v>18.8</v>
      </c>
    </row>
    <row r="24" spans="1:5" x14ac:dyDescent="0.25">
      <c r="A24" s="44"/>
      <c r="B24" s="44" t="s">
        <v>47</v>
      </c>
      <c r="C24" s="37"/>
      <c r="D24" s="48">
        <v>2701.9</v>
      </c>
    </row>
    <row r="25" spans="1:5" x14ac:dyDescent="0.25">
      <c r="B25" s="32"/>
      <c r="C25" s="45"/>
      <c r="D25" s="50">
        <f>+SUM(D20:D24)</f>
        <v>11233.199999999999</v>
      </c>
      <c r="E25" s="51"/>
    </row>
    <row r="26" spans="1:5" x14ac:dyDescent="0.25">
      <c r="A26" s="42" t="s">
        <v>53</v>
      </c>
      <c r="B26" s="44"/>
      <c r="C26" s="45"/>
      <c r="D26" s="53">
        <v>4452.8</v>
      </c>
      <c r="E26" s="51"/>
    </row>
    <row r="27" spans="1:5" x14ac:dyDescent="0.25">
      <c r="A27" s="42"/>
      <c r="B27" s="44"/>
      <c r="C27" s="45"/>
      <c r="D27" s="51"/>
      <c r="E27" s="51"/>
    </row>
    <row r="28" spans="1:5" x14ac:dyDescent="0.25">
      <c r="A28" s="42"/>
      <c r="B28" s="44"/>
      <c r="C28" s="45"/>
      <c r="D28" s="53">
        <f>+D25+D26</f>
        <v>15686</v>
      </c>
      <c r="E28" s="51"/>
    </row>
    <row r="29" spans="1:5" x14ac:dyDescent="0.25">
      <c r="A29" s="42"/>
      <c r="C29" s="37"/>
    </row>
    <row r="30" spans="1:5" x14ac:dyDescent="0.25">
      <c r="A30" s="42" t="s">
        <v>54</v>
      </c>
      <c r="C30" s="45" t="s">
        <v>6</v>
      </c>
      <c r="D30" s="54">
        <f>+D18-D28</f>
        <v>14241.899999999998</v>
      </c>
      <c r="E30" s="55"/>
    </row>
    <row r="31" spans="1:5" x14ac:dyDescent="0.25">
      <c r="C31" s="37"/>
    </row>
    <row r="32" spans="1:5" x14ac:dyDescent="0.25">
      <c r="A32" s="42" t="s">
        <v>55</v>
      </c>
      <c r="C32" s="37"/>
      <c r="D32" s="43"/>
      <c r="E32" s="43"/>
    </row>
    <row r="33" spans="1:5" x14ac:dyDescent="0.25">
      <c r="B33" s="33" t="s">
        <v>56</v>
      </c>
      <c r="C33" s="37"/>
      <c r="D33" s="46">
        <v>4715.6000000000004</v>
      </c>
    </row>
    <row r="34" spans="1:5" x14ac:dyDescent="0.25">
      <c r="A34" s="56"/>
      <c r="B34" s="33" t="s">
        <v>57</v>
      </c>
      <c r="C34" s="37"/>
      <c r="D34" s="46">
        <v>4292.5</v>
      </c>
    </row>
    <row r="35" spans="1:5" x14ac:dyDescent="0.25">
      <c r="B35" s="33" t="s">
        <v>58</v>
      </c>
      <c r="C35" s="37"/>
      <c r="D35" s="48">
        <v>1203.7</v>
      </c>
    </row>
    <row r="36" spans="1:5" x14ac:dyDescent="0.25">
      <c r="A36" s="44"/>
      <c r="C36" s="45"/>
      <c r="D36" s="51">
        <f>+SUM(D33:D35)</f>
        <v>10211.800000000001</v>
      </c>
      <c r="E36" s="51"/>
    </row>
    <row r="37" spans="1:5" x14ac:dyDescent="0.25">
      <c r="A37" s="44"/>
      <c r="C37" s="45"/>
      <c r="D37" s="51"/>
      <c r="E37" s="51"/>
    </row>
    <row r="38" spans="1:5" x14ac:dyDescent="0.25">
      <c r="A38" s="42" t="s">
        <v>59</v>
      </c>
      <c r="B38" s="44"/>
      <c r="C38" s="45" t="s">
        <v>6</v>
      </c>
      <c r="D38" s="57">
        <f>+D30-D36</f>
        <v>4030.0999999999967</v>
      </c>
      <c r="E38" s="58"/>
    </row>
    <row r="39" spans="1:5" x14ac:dyDescent="0.25">
      <c r="A39" s="42"/>
      <c r="C39" s="37"/>
    </row>
    <row r="40" spans="1:5" x14ac:dyDescent="0.25">
      <c r="A40" s="42" t="s">
        <v>60</v>
      </c>
      <c r="C40" s="45"/>
      <c r="D40" s="53">
        <v>59.5</v>
      </c>
      <c r="E40" s="51"/>
    </row>
    <row r="41" spans="1:5" x14ac:dyDescent="0.25">
      <c r="A41" s="44"/>
      <c r="B41" s="44"/>
      <c r="C41" s="37"/>
    </row>
    <row r="42" spans="1:5" x14ac:dyDescent="0.25">
      <c r="A42" s="42" t="s">
        <v>61</v>
      </c>
      <c r="B42" s="44"/>
      <c r="C42" s="45" t="s">
        <v>6</v>
      </c>
      <c r="D42" s="50">
        <f>+D38+D40</f>
        <v>4089.5999999999967</v>
      </c>
      <c r="E42" s="51"/>
    </row>
    <row r="43" spans="1:5" x14ac:dyDescent="0.25">
      <c r="A43" s="42"/>
      <c r="B43" s="44"/>
      <c r="C43" s="45"/>
      <c r="D43" s="57"/>
      <c r="E43" s="58"/>
    </row>
    <row r="44" spans="1:5" x14ac:dyDescent="0.25">
      <c r="A44" s="42" t="s">
        <v>62</v>
      </c>
      <c r="B44" s="44"/>
      <c r="C44" s="45"/>
      <c r="D44" s="50">
        <v>-912.1</v>
      </c>
      <c r="E44" s="51"/>
    </row>
    <row r="45" spans="1:5" x14ac:dyDescent="0.25">
      <c r="A45" s="42"/>
      <c r="B45" s="44"/>
      <c r="C45" s="45"/>
      <c r="D45" s="57"/>
      <c r="E45" s="58"/>
    </row>
    <row r="46" spans="1:5" x14ac:dyDescent="0.25">
      <c r="A46" s="42" t="s">
        <v>63</v>
      </c>
      <c r="B46" s="44"/>
      <c r="C46" s="45" t="s">
        <v>6</v>
      </c>
      <c r="D46" s="57">
        <f>+D42+D44</f>
        <v>3177.4999999999968</v>
      </c>
      <c r="E46" s="58"/>
    </row>
    <row r="47" spans="1:5" ht="16.5" customHeight="1" x14ac:dyDescent="0.25">
      <c r="A47" s="42"/>
      <c r="B47" s="44"/>
      <c r="C47" s="37"/>
    </row>
    <row r="48" spans="1:5" ht="18.75" thickBot="1" x14ac:dyDescent="0.3">
      <c r="A48" s="42" t="s">
        <v>64</v>
      </c>
      <c r="C48" s="45" t="s">
        <v>6</v>
      </c>
      <c r="D48" s="59">
        <f>+D46</f>
        <v>3177.4999999999968</v>
      </c>
      <c r="E48" s="58"/>
    </row>
    <row r="49" spans="1:5" ht="18.75" thickTop="1" x14ac:dyDescent="0.25">
      <c r="A49" s="42"/>
      <c r="C49" s="45"/>
      <c r="D49" s="58"/>
      <c r="E49" s="58"/>
    </row>
    <row r="50" spans="1:5" x14ac:dyDescent="0.25">
      <c r="A50" s="42"/>
      <c r="C50" s="45"/>
      <c r="D50" s="58"/>
      <c r="E50" s="58"/>
    </row>
    <row r="51" spans="1:5" x14ac:dyDescent="0.25">
      <c r="A51" s="34"/>
      <c r="B51" s="36"/>
      <c r="C51" s="37"/>
    </row>
    <row r="52" spans="1:5" x14ac:dyDescent="0.25">
      <c r="A52" s="34"/>
      <c r="B52" s="36"/>
      <c r="C52" s="37"/>
    </row>
    <row r="53" spans="1:5" x14ac:dyDescent="0.25">
      <c r="A53" s="34"/>
      <c r="B53" s="36"/>
      <c r="C53" s="37"/>
    </row>
    <row r="54" spans="1:5" x14ac:dyDescent="0.25">
      <c r="A54" s="34"/>
      <c r="B54" s="36"/>
      <c r="C54" s="37"/>
    </row>
    <row r="55" spans="1:5" x14ac:dyDescent="0.25">
      <c r="A55" s="60"/>
      <c r="B55" s="61" t="s">
        <v>65</v>
      </c>
      <c r="C55" s="61" t="s">
        <v>69</v>
      </c>
      <c r="D55" s="62"/>
      <c r="E55" s="63"/>
    </row>
    <row r="56" spans="1:5" x14ac:dyDescent="0.25">
      <c r="A56" s="60"/>
      <c r="B56" s="61" t="s">
        <v>66</v>
      </c>
      <c r="C56" s="61" t="s">
        <v>70</v>
      </c>
      <c r="D56" s="62"/>
      <c r="E56" s="63"/>
    </row>
    <row r="57" spans="1:5" x14ac:dyDescent="0.25">
      <c r="A57" s="34"/>
      <c r="B57" s="65"/>
      <c r="C57" s="66"/>
      <c r="D57" s="62"/>
      <c r="E57" s="63"/>
    </row>
    <row r="58" spans="1:5" x14ac:dyDescent="0.25">
      <c r="A58" s="34"/>
      <c r="B58" s="36"/>
      <c r="C58" s="37"/>
    </row>
    <row r="59" spans="1:5" x14ac:dyDescent="0.25">
      <c r="A59" s="34"/>
      <c r="B59" s="36"/>
      <c r="C59" s="37"/>
    </row>
    <row r="60" spans="1:5" x14ac:dyDescent="0.25">
      <c r="A60" s="34"/>
      <c r="B60" s="36"/>
      <c r="C60" s="37"/>
    </row>
    <row r="61" spans="1:5" x14ac:dyDescent="0.25">
      <c r="A61" s="34"/>
      <c r="B61" s="36"/>
      <c r="C61" s="37"/>
    </row>
    <row r="62" spans="1:5" x14ac:dyDescent="0.25">
      <c r="A62" s="34"/>
      <c r="B62" s="36"/>
      <c r="C62" s="37"/>
    </row>
    <row r="63" spans="1:5" x14ac:dyDescent="0.25">
      <c r="A63" s="34"/>
      <c r="B63" s="36"/>
      <c r="C63" s="37"/>
    </row>
    <row r="64" spans="1:5" x14ac:dyDescent="0.25">
      <c r="A64" s="34"/>
      <c r="B64" s="36"/>
      <c r="C64" s="37"/>
    </row>
    <row r="65" spans="1:5" x14ac:dyDescent="0.25">
      <c r="A65" s="34"/>
      <c r="B65" s="36"/>
      <c r="C65" s="37"/>
    </row>
    <row r="66" spans="1:5" x14ac:dyDescent="0.25">
      <c r="A66" s="34"/>
      <c r="B66" s="36"/>
      <c r="C66" s="37"/>
    </row>
    <row r="67" spans="1:5" x14ac:dyDescent="0.25">
      <c r="A67" s="34"/>
      <c r="B67" s="36"/>
      <c r="C67" s="37"/>
    </row>
    <row r="68" spans="1:5" x14ac:dyDescent="0.25">
      <c r="A68" s="34"/>
      <c r="B68" s="36"/>
      <c r="C68" s="37"/>
    </row>
    <row r="69" spans="1:5" ht="16.5" customHeight="1" x14ac:dyDescent="0.25">
      <c r="C69" s="67"/>
      <c r="D69" s="68"/>
      <c r="E69" s="69"/>
    </row>
    <row r="70" spans="1:5" ht="16.5" customHeight="1" x14ac:dyDescent="0.25">
      <c r="D70" s="68"/>
      <c r="E70" s="69"/>
    </row>
    <row r="71" spans="1:5" x14ac:dyDescent="0.25">
      <c r="A71" s="71"/>
      <c r="B71" s="72"/>
      <c r="D71" s="68"/>
      <c r="E71" s="69"/>
    </row>
    <row r="72" spans="1:5" x14ac:dyDescent="0.25">
      <c r="A72" s="73"/>
      <c r="B72" s="73"/>
    </row>
    <row r="73" spans="1:5" x14ac:dyDescent="0.25">
      <c r="A73" s="73"/>
      <c r="B73" s="71"/>
    </row>
    <row r="74" spans="1:5" x14ac:dyDescent="0.25">
      <c r="A74" s="73"/>
      <c r="B74" s="73"/>
      <c r="D74" s="74"/>
      <c r="E74" s="75"/>
    </row>
    <row r="75" spans="1:5" x14ac:dyDescent="0.25">
      <c r="B75" s="64"/>
      <c r="C75" s="76"/>
      <c r="D75" s="77"/>
      <c r="E75" s="77"/>
    </row>
    <row r="76" spans="1:5" x14ac:dyDescent="0.25">
      <c r="A76" s="85"/>
      <c r="B76" s="85"/>
      <c r="C76" s="85"/>
      <c r="D76" s="85"/>
      <c r="E76" s="78"/>
    </row>
    <row r="77" spans="1:5" x14ac:dyDescent="0.25">
      <c r="A77" s="42"/>
      <c r="D77" s="79"/>
      <c r="E77" s="80"/>
    </row>
    <row r="78" spans="1:5" x14ac:dyDescent="0.25">
      <c r="D78" s="62"/>
      <c r="E78" s="63"/>
    </row>
    <row r="79" spans="1:5" x14ac:dyDescent="0.25">
      <c r="D79" s="43"/>
      <c r="E79" s="43"/>
    </row>
    <row r="84" spans="4:5" x14ac:dyDescent="0.25">
      <c r="D84" s="62"/>
      <c r="E84" s="63"/>
    </row>
    <row r="85" spans="4:5" x14ac:dyDescent="0.25">
      <c r="D85" s="62"/>
      <c r="E85" s="63"/>
    </row>
    <row r="90" spans="4:5" x14ac:dyDescent="0.25">
      <c r="D90" s="50"/>
      <c r="E90" s="51"/>
    </row>
  </sheetData>
  <sheetProtection algorithmName="SHA-512" hashValue="6MYYRWuGUH4ADB9j1KXmClQZJ1ztteSE6mkolIKks0BtUj7eJaOqlSfIXJ7pVXeHdJISzppDAu8SMONLn0a9eg==" saltValue="otA2rJmkxVmBvdtclqrF8g==" spinCount="100000" sheet="1" objects="1" scenarios="1"/>
  <mergeCells count="6">
    <mergeCell ref="A76:D76"/>
    <mergeCell ref="A2:E2"/>
    <mergeCell ref="A3:E3"/>
    <mergeCell ref="A4:E4"/>
    <mergeCell ref="A5:E5"/>
    <mergeCell ref="A6:D6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Fuentes Rubio</dc:creator>
  <cp:lastModifiedBy>Ana Elvira Calderon</cp:lastModifiedBy>
  <cp:lastPrinted>2018-08-29T16:18:35Z</cp:lastPrinted>
  <dcterms:created xsi:type="dcterms:W3CDTF">2015-05-07T20:29:01Z</dcterms:created>
  <dcterms:modified xsi:type="dcterms:W3CDTF">2018-08-29T16:54:14Z</dcterms:modified>
</cp:coreProperties>
</file>