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300" windowWidth="6750" windowHeight="7095" tabRatio="880"/>
  </bookViews>
  <sheets>
    <sheet name="04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K27" i="35" l="1"/>
  <c r="K12" i="35" l="1"/>
  <c r="D15" i="35"/>
  <c r="I44" i="35" l="1"/>
  <c r="K43" i="35" s="1"/>
  <c r="K16" i="35" l="1"/>
  <c r="K25" i="35"/>
  <c r="D21" i="35"/>
  <c r="D33" i="35" l="1"/>
  <c r="D27" i="35"/>
  <c r="D19" i="35"/>
  <c r="D11" i="35"/>
  <c r="D8" i="35"/>
  <c r="F7" i="35" l="1"/>
  <c r="F26" i="35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<sst xmlns="http://schemas.openxmlformats.org/spreadsheetml/2006/main" count="129" uniqueCount="120">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</sst>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topLeftCell="A49" zoomScale="85" zoomScaleNormal="85" workbookViewId="0">
      <selection activeCell="K28" sqref="K28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7814798.4200000009</v>
      </c>
      <c r="H7" s="16" t="s">
        <v>1</v>
      </c>
      <c r="I7" s="5"/>
      <c r="J7" s="5"/>
      <c r="K7" s="5"/>
      <c r="M7" s="6">
        <f>SUM(K8:K27)</f>
        <v>3131339.9899999998</v>
      </c>
    </row>
    <row r="8" spans="1:13" x14ac:dyDescent="0.2">
      <c r="A8" s="1" t="s">
        <v>6</v>
      </c>
      <c r="D8" s="2">
        <f>+B9+B10</f>
        <v>782134.09000000008</v>
      </c>
      <c r="H8" s="1" t="s">
        <v>26</v>
      </c>
      <c r="K8" s="2">
        <f>SUM(I9:I11)</f>
        <v>46493.45</v>
      </c>
    </row>
    <row r="9" spans="1:13" x14ac:dyDescent="0.2">
      <c r="A9" s="15" t="s">
        <v>2</v>
      </c>
      <c r="B9" s="2">
        <v>27109.3</v>
      </c>
      <c r="H9" s="15" t="s">
        <v>27</v>
      </c>
      <c r="I9" s="2">
        <v>9871.91</v>
      </c>
    </row>
    <row r="10" spans="1:13" x14ac:dyDescent="0.2">
      <c r="A10" s="15" t="s">
        <v>7</v>
      </c>
      <c r="B10" s="7">
        <v>755024.79</v>
      </c>
      <c r="F10" s="8"/>
      <c r="H10" s="15" t="s">
        <v>28</v>
      </c>
      <c r="I10" s="9">
        <v>33562.480000000003</v>
      </c>
    </row>
    <row r="11" spans="1:13" x14ac:dyDescent="0.2">
      <c r="A11" s="1" t="s">
        <v>29</v>
      </c>
      <c r="D11" s="2">
        <f>SUM(B12:B14)</f>
        <v>1728286.1700000002</v>
      </c>
      <c r="H11" s="15" t="s">
        <v>30</v>
      </c>
      <c r="I11" s="7">
        <v>3059.06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1996119.26</v>
      </c>
    </row>
    <row r="13" spans="1:13" x14ac:dyDescent="0.2">
      <c r="A13" s="15" t="s">
        <v>34</v>
      </c>
      <c r="B13" s="9">
        <v>1142035.06</v>
      </c>
      <c r="C13" s="14"/>
      <c r="D13" s="9"/>
      <c r="H13" s="15" t="s">
        <v>33</v>
      </c>
      <c r="I13" s="9">
        <v>1424108.89</v>
      </c>
    </row>
    <row r="14" spans="1:13" x14ac:dyDescent="0.2">
      <c r="A14" s="15" t="s">
        <v>36</v>
      </c>
      <c r="B14" s="7">
        <v>12051.11</v>
      </c>
      <c r="C14" s="14"/>
      <c r="D14" s="12"/>
      <c r="F14" s="5"/>
      <c r="H14" s="15" t="s">
        <v>35</v>
      </c>
      <c r="I14" s="9">
        <v>529577</v>
      </c>
    </row>
    <row r="15" spans="1:13" x14ac:dyDescent="0.2">
      <c r="A15" s="1" t="s">
        <v>38</v>
      </c>
      <c r="B15" s="9"/>
      <c r="C15" s="14"/>
      <c r="D15" s="9">
        <f>+B16+B17+B18</f>
        <v>3386111.38</v>
      </c>
      <c r="F15" s="6"/>
      <c r="H15" s="15" t="s">
        <v>37</v>
      </c>
      <c r="I15" s="7">
        <v>42433.37</v>
      </c>
    </row>
    <row r="16" spans="1:13" x14ac:dyDescent="0.2">
      <c r="A16" s="15" t="s">
        <v>40</v>
      </c>
      <c r="B16" s="9">
        <v>3275956.64</v>
      </c>
      <c r="C16" s="14"/>
      <c r="D16" s="9"/>
      <c r="F16" s="6"/>
      <c r="H16" s="30" t="s">
        <v>39</v>
      </c>
      <c r="I16" s="9"/>
      <c r="K16" s="2">
        <f>+I17</f>
        <v>220003.11</v>
      </c>
    </row>
    <row r="17" spans="1:14" x14ac:dyDescent="0.2">
      <c r="A17" s="15" t="s">
        <v>42</v>
      </c>
      <c r="B17" s="9">
        <v>117263.09</v>
      </c>
      <c r="C17" s="14"/>
      <c r="D17" s="9"/>
      <c r="F17" s="6"/>
      <c r="H17" s="15" t="s">
        <v>41</v>
      </c>
      <c r="I17" s="7">
        <v>220003.11</v>
      </c>
    </row>
    <row r="18" spans="1:14" x14ac:dyDescent="0.2">
      <c r="A18" s="15" t="s">
        <v>44</v>
      </c>
      <c r="B18" s="21">
        <v>-7108.35</v>
      </c>
      <c r="C18" s="14"/>
      <c r="D18" s="9"/>
      <c r="F18" s="6"/>
      <c r="H18" s="1" t="s">
        <v>43</v>
      </c>
      <c r="K18" s="2">
        <f>+I19+I20</f>
        <v>199164.21999999997</v>
      </c>
    </row>
    <row r="19" spans="1:14" x14ac:dyDescent="0.2">
      <c r="A19" s="30" t="s">
        <v>46</v>
      </c>
      <c r="B19" s="18"/>
      <c r="C19" s="14"/>
      <c r="D19" s="9">
        <f>+B20</f>
        <v>221452.24</v>
      </c>
      <c r="F19" s="6"/>
      <c r="H19" s="15" t="s">
        <v>45</v>
      </c>
      <c r="I19" s="2">
        <v>49728.89</v>
      </c>
    </row>
    <row r="20" spans="1:14" x14ac:dyDescent="0.2">
      <c r="A20" s="15" t="s">
        <v>48</v>
      </c>
      <c r="B20" s="21">
        <v>221452.24</v>
      </c>
      <c r="C20" s="14"/>
      <c r="D20" s="9"/>
      <c r="F20" s="6"/>
      <c r="H20" s="15" t="s">
        <v>47</v>
      </c>
      <c r="I20" s="7">
        <v>149435.32999999999</v>
      </c>
    </row>
    <row r="21" spans="1:14" x14ac:dyDescent="0.2">
      <c r="A21" s="1" t="s">
        <v>50</v>
      </c>
      <c r="B21" s="9"/>
      <c r="C21" s="14"/>
      <c r="D21" s="9">
        <f>SUM(B22)</f>
        <v>1696814.54</v>
      </c>
      <c r="F21" s="6"/>
      <c r="H21" s="1" t="s">
        <v>49</v>
      </c>
      <c r="K21" s="2">
        <f>SUM(I22:I24)</f>
        <v>525995.9</v>
      </c>
    </row>
    <row r="22" spans="1:14" x14ac:dyDescent="0.2">
      <c r="A22" s="15" t="s">
        <v>115</v>
      </c>
      <c r="B22" s="7">
        <v>1696814.54</v>
      </c>
      <c r="C22" s="36"/>
      <c r="D22" s="7"/>
      <c r="F22" s="6"/>
      <c r="H22" s="15" t="s">
        <v>51</v>
      </c>
      <c r="I22" s="2">
        <v>34564.78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23084.62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468346.5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16274.42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247304.69000000006</v>
      </c>
      <c r="H26" s="15" t="s">
        <v>117</v>
      </c>
      <c r="I26" s="2">
        <v>16274.42</v>
      </c>
    </row>
    <row r="27" spans="1:14" x14ac:dyDescent="0.2">
      <c r="A27" s="1" t="s">
        <v>8</v>
      </c>
      <c r="C27" s="2"/>
      <c r="D27" s="2">
        <f>SUM(B28:B32)</f>
        <v>959560.8600000001</v>
      </c>
      <c r="E27" s="1"/>
      <c r="H27" s="1" t="s">
        <v>54</v>
      </c>
      <c r="K27" s="2">
        <f>+I28</f>
        <v>127289.63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127289.63</v>
      </c>
      <c r="K28" s="7"/>
    </row>
    <row r="29" spans="1:14" x14ac:dyDescent="0.2">
      <c r="A29" s="15" t="s">
        <v>10</v>
      </c>
      <c r="B29" s="2">
        <v>50792.4</v>
      </c>
      <c r="C29" s="2"/>
      <c r="E29" s="1"/>
    </row>
    <row r="30" spans="1:14" x14ac:dyDescent="0.2">
      <c r="A30" s="15" t="s">
        <v>11</v>
      </c>
      <c r="B30" s="2">
        <v>302678.37</v>
      </c>
      <c r="D30" s="1"/>
      <c r="E30" s="1"/>
    </row>
    <row r="31" spans="1:14" ht="15" x14ac:dyDescent="0.2">
      <c r="A31" s="15" t="s">
        <v>61</v>
      </c>
      <c r="B31" s="2">
        <v>333613.3</v>
      </c>
      <c r="H31" s="16" t="s">
        <v>57</v>
      </c>
      <c r="I31" s="31"/>
      <c r="J31" s="31"/>
      <c r="K31" s="32"/>
      <c r="L31" s="16"/>
      <c r="M31" s="33">
        <f>+M7</f>
        <v>3131339.9899999998</v>
      </c>
    </row>
    <row r="32" spans="1:14" x14ac:dyDescent="0.2">
      <c r="A32" s="15" t="s">
        <v>62</v>
      </c>
      <c r="B32" s="7">
        <v>176211.07</v>
      </c>
      <c r="N32" s="8"/>
    </row>
    <row r="33" spans="1:14" ht="15" x14ac:dyDescent="0.2">
      <c r="A33" s="1" t="s">
        <v>63</v>
      </c>
      <c r="D33" s="18">
        <f>+B34</f>
        <v>-712256.17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-712256.17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4930763.12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-369236.88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f>-175375.39</f>
        <v>-175375.39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-193861.49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4930763.12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8062103.1100000013</v>
      </c>
      <c r="H59" s="29" t="s">
        <v>15</v>
      </c>
      <c r="I59" s="13"/>
      <c r="J59" s="13"/>
      <c r="K59" s="13"/>
      <c r="L59" s="2"/>
      <c r="M59" s="17">
        <f>+M31+M48</f>
        <v>8062103.1099999994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04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2018-08-13T17:25:05Z</dcterms:modified>
</cp:coreProperties>
</file>