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03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K27" i="35" l="1"/>
  <c r="K12" i="35" l="1"/>
  <c r="D15" i="35"/>
  <c r="K43" i="35" l="1"/>
  <c r="I44" i="35"/>
  <c r="K16" i="35" l="1"/>
  <c r="K25" i="35"/>
  <c r="D21" i="35"/>
  <c r="D33" i="35" l="1"/>
  <c r="D27" i="35"/>
  <c r="D19" i="35"/>
  <c r="D11" i="35"/>
  <c r="D8" i="35"/>
  <c r="F7" i="35" l="1"/>
  <c r="F26" i="35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9" i="35" l="1"/>
  <c r="D71" i="36"/>
  <c r="D39" i="36"/>
  <c r="D21" i="36"/>
  <c r="D43" i="36" l="1"/>
  <c r="D58" i="36" s="1"/>
  <c r="D73" i="36" s="1"/>
  <c r="D78" i="36" s="1"/>
  <c r="M40" i="35" l="1"/>
  <c r="K41" i="35"/>
  <c r="K21" i="35"/>
  <c r="K18" i="35"/>
  <c r="K8" i="35"/>
  <c r="M7" i="35" l="1"/>
  <c r="M31" i="35" s="1"/>
  <c r="M48" i="35"/>
  <c r="M59" i="35" l="1"/>
</calcChain>
</file>

<file path=xl/sharedStrings.xml><?xml version="1.0" encoding="utf-8"?>
<sst xmlns="http://schemas.openxmlformats.org/spreadsheetml/2006/main" count="129" uniqueCount="120">
  <si>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</si>
  <si>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</si>
  <si>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</si>
  <si>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</si>
  <si>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</si>
  <si>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</si>
  <si>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</si>
  <si>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</si>
  <si>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</si>
  <si>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</si>
  <si>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</si>
  <si>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</si>
  <si>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</si>
  <si>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</si>
  <si>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</si>
  <si>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</si>
  <si>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</si>
  <si>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</si>
  <si>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</si>
  <si>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</si>
  <si>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</si>
  <si>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</si>
  <si>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</si>
  <si>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</si>
  <si>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</si>
  <si>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</si>
  <si>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</si>
  <si>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</si>
  <si>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</si>
  <si>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</si>
  <si>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</si>
  <si>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</si>
  <si>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</si>
  <si>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</si>
  <si>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</si>
  <si>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</si>
  <si>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</si>
  <si>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</si>
  <si>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</si>
  <si>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</si>
  <si>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</si>
  <si>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</si>
  <si>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</si>
  <si>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</si>
  <si>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</si>
  <si>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</si>
  <si>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</si>
  <si>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</si>
  <si>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</si>
  <si>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</si>
  <si>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</si>
  <si>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</si>
  <si>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</si>
  <si>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</si>
  <si>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</si>
  <si>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</si>
  <si>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</si>
  <si>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</si>
  <si>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</si>
  <si>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</si>
  <si>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</si>
  <si>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</si>
  <si>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</si>
  <si>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</si>
  <si>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</si>
  <si>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</si>
  <si>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</si>
  <si>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</si>
  <si>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</si>
  <si>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</si>
  <si>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</si>
  <si>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</si>
  <si>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</si>
  <si>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</si>
  <si>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</si>
  <si>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</si>
  <si>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</si>
  <si>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</si>
  <si>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</si>
  <si>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</si>
  <si>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</si>
  <si>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</si>
  <si>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</si>
  <si>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</si>
  <si>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</si>
  <si>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</si>
  <si>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</si>
  <si>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</si>
  <si>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</si>
  <si>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</si>
  <si>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</si>
  <si>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</si>
  <si>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</si>
  <si>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</si>
  <si>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</si>
  <si>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</si>
  <si>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</si>
  <si>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</si>
  <si>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</si>
  <si>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</si>
  <si>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</si>
  <si>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</si>
  <si>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</si>
  <si>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</si>
  <si>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</si>
  <si>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</si>
  <si>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</si>
  <si>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</si>
  <si>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</si>
  <si>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</si>
  <si>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</si>
  <si>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</si>
  <si>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</si>
  <si>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</si>
  <si>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</si>
  <si>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</si>
  <si>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</si>
  <si>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</si>
  <si>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</si>
  <si>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Balance General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</si>
</sst>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tabSelected="1" topLeftCell="A7" zoomScale="85" zoomScaleNormal="85" workbookViewId="0">
      <selection activeCell="K28" sqref="K28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1" spans="1:13" ht="36.75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2">
      <c r="A2" s="58" t="s">
        <v>119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x14ac:dyDescent="0.2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H4" s="3"/>
    </row>
    <row r="5" spans="1:13" ht="15" x14ac:dyDescent="0.2">
      <c r="A5" s="60" t="s">
        <v>0</v>
      </c>
      <c r="B5" s="60"/>
      <c r="C5" s="60"/>
      <c r="D5" s="60"/>
      <c r="E5" s="60"/>
      <c r="F5" s="60"/>
      <c r="H5" s="60" t="s">
        <v>25</v>
      </c>
      <c r="I5" s="60"/>
      <c r="J5" s="60"/>
      <c r="K5" s="60"/>
    </row>
    <row r="6" spans="1:13" x14ac:dyDescent="0.2">
      <c r="A6" s="4"/>
    </row>
    <row r="7" spans="1:13" s="4" customFormat="1" ht="15" x14ac:dyDescent="0.2">
      <c r="A7" s="16" t="s">
        <v>1</v>
      </c>
      <c r="B7" s="5"/>
      <c r="D7" s="5"/>
      <c r="E7" s="5"/>
      <c r="F7" s="6">
        <f>SUM(D8:D22)</f>
        <v>8100732.1499999994</v>
      </c>
      <c r="H7" s="16" t="s">
        <v>1</v>
      </c>
      <c r="I7" s="5"/>
      <c r="J7" s="5"/>
      <c r="K7" s="5"/>
      <c r="M7" s="6">
        <f>SUM(K8:K27)</f>
        <v>3368462</v>
      </c>
    </row>
    <row r="8" spans="1:13" x14ac:dyDescent="0.2">
      <c r="A8" s="1" t="s">
        <v>6</v>
      </c>
      <c r="D8" s="2">
        <f>+B9+B10</f>
        <v>800442.19000000006</v>
      </c>
      <c r="H8" s="1" t="s">
        <v>26</v>
      </c>
      <c r="K8" s="2">
        <f>SUM(I9:I11)</f>
        <v>49730.219999999994</v>
      </c>
    </row>
    <row r="9" spans="1:13" x14ac:dyDescent="0.2">
      <c r="A9" s="15" t="s">
        <v>2</v>
      </c>
      <c r="B9" s="2">
        <v>20302.169999999998</v>
      </c>
      <c r="H9" s="15" t="s">
        <v>27</v>
      </c>
      <c r="I9" s="2">
        <v>9871.91</v>
      </c>
    </row>
    <row r="10" spans="1:13" x14ac:dyDescent="0.2">
      <c r="A10" s="15" t="s">
        <v>7</v>
      </c>
      <c r="B10" s="7">
        <v>780140.02</v>
      </c>
      <c r="F10" s="8"/>
      <c r="H10" s="15" t="s">
        <v>28</v>
      </c>
      <c r="I10" s="9">
        <v>37393.68</v>
      </c>
    </row>
    <row r="11" spans="1:13" x14ac:dyDescent="0.2">
      <c r="A11" s="1" t="s">
        <v>29</v>
      </c>
      <c r="D11" s="2">
        <f>SUM(B12:B14)</f>
        <v>1733189.81</v>
      </c>
      <c r="H11" s="15" t="s">
        <v>30</v>
      </c>
      <c r="I11" s="7">
        <v>2464.63</v>
      </c>
    </row>
    <row r="12" spans="1:13" x14ac:dyDescent="0.2">
      <c r="A12" s="15" t="s">
        <v>31</v>
      </c>
      <c r="B12" s="9">
        <v>574200</v>
      </c>
      <c r="C12" s="14"/>
      <c r="D12" s="9"/>
      <c r="H12" s="1" t="s">
        <v>32</v>
      </c>
      <c r="K12" s="2">
        <f>SUM(I13:I15)</f>
        <v>2026825.07</v>
      </c>
    </row>
    <row r="13" spans="1:13" x14ac:dyDescent="0.2">
      <c r="A13" s="15" t="s">
        <v>34</v>
      </c>
      <c r="B13" s="9">
        <v>1143885.81</v>
      </c>
      <c r="C13" s="14"/>
      <c r="D13" s="9"/>
      <c r="H13" s="15" t="s">
        <v>33</v>
      </c>
      <c r="I13" s="9">
        <v>1464097.17</v>
      </c>
    </row>
    <row r="14" spans="1:13" x14ac:dyDescent="0.2">
      <c r="A14" s="15" t="s">
        <v>36</v>
      </c>
      <c r="B14" s="7">
        <v>15104</v>
      </c>
      <c r="C14" s="14"/>
      <c r="D14" s="12"/>
      <c r="F14" s="5"/>
      <c r="H14" s="15" t="s">
        <v>35</v>
      </c>
      <c r="I14" s="9">
        <v>520294.53</v>
      </c>
    </row>
    <row r="15" spans="1:13" x14ac:dyDescent="0.2">
      <c r="A15" s="1" t="s">
        <v>38</v>
      </c>
      <c r="B15" s="9"/>
      <c r="C15" s="14"/>
      <c r="D15" s="9">
        <f>+B16+B17+B18</f>
        <v>3496549.27</v>
      </c>
      <c r="F15" s="6"/>
      <c r="H15" s="15" t="s">
        <v>37</v>
      </c>
      <c r="I15" s="7">
        <v>42433.37</v>
      </c>
    </row>
    <row r="16" spans="1:13" x14ac:dyDescent="0.2">
      <c r="A16" s="15" t="s">
        <v>40</v>
      </c>
      <c r="B16" s="9">
        <v>3305443.85</v>
      </c>
      <c r="C16" s="14"/>
      <c r="D16" s="9"/>
      <c r="F16" s="6"/>
      <c r="H16" s="30" t="s">
        <v>39</v>
      </c>
      <c r="I16" s="9"/>
      <c r="K16" s="2">
        <f>+I17</f>
        <v>435203.5</v>
      </c>
    </row>
    <row r="17" spans="1:14" x14ac:dyDescent="0.2">
      <c r="A17" s="15" t="s">
        <v>42</v>
      </c>
      <c r="B17" s="9">
        <v>195729.61</v>
      </c>
      <c r="C17" s="14"/>
      <c r="D17" s="9"/>
      <c r="F17" s="6"/>
      <c r="H17" s="15" t="s">
        <v>41</v>
      </c>
      <c r="I17" s="7">
        <v>435203.5</v>
      </c>
    </row>
    <row r="18" spans="1:14" x14ac:dyDescent="0.2">
      <c r="A18" s="15" t="s">
        <v>44</v>
      </c>
      <c r="B18" s="21">
        <v>-4624.1899999999996</v>
      </c>
      <c r="C18" s="14"/>
      <c r="D18" s="9"/>
      <c r="F18" s="6"/>
      <c r="H18" s="1" t="s">
        <v>43</v>
      </c>
      <c r="K18" s="2">
        <f>+I19+I20</f>
        <v>186237.23</v>
      </c>
    </row>
    <row r="19" spans="1:14" x14ac:dyDescent="0.2">
      <c r="A19" s="30" t="s">
        <v>46</v>
      </c>
      <c r="B19" s="18"/>
      <c r="C19" s="14"/>
      <c r="D19" s="9">
        <f>+B20</f>
        <v>392641.24</v>
      </c>
      <c r="F19" s="6"/>
      <c r="H19" s="15" t="s">
        <v>45</v>
      </c>
      <c r="I19" s="2">
        <v>49739.06</v>
      </c>
    </row>
    <row r="20" spans="1:14" x14ac:dyDescent="0.2">
      <c r="A20" s="15" t="s">
        <v>48</v>
      </c>
      <c r="B20" s="21">
        <v>392641.24</v>
      </c>
      <c r="C20" s="14"/>
      <c r="D20" s="9"/>
      <c r="F20" s="6"/>
      <c r="H20" s="15" t="s">
        <v>47</v>
      </c>
      <c r="I20" s="7">
        <v>136498.17000000001</v>
      </c>
    </row>
    <row r="21" spans="1:14" x14ac:dyDescent="0.2">
      <c r="A21" s="1" t="s">
        <v>50</v>
      </c>
      <c r="B21" s="9"/>
      <c r="C21" s="14"/>
      <c r="D21" s="9">
        <f>SUM(B22)</f>
        <v>1677909.64</v>
      </c>
      <c r="F21" s="6"/>
      <c r="H21" s="1" t="s">
        <v>49</v>
      </c>
      <c r="K21" s="2">
        <f>SUM(I22:I24)</f>
        <v>549973.9</v>
      </c>
    </row>
    <row r="22" spans="1:14" x14ac:dyDescent="0.2">
      <c r="A22" s="15" t="s">
        <v>115</v>
      </c>
      <c r="B22" s="7">
        <v>1677909.64</v>
      </c>
      <c r="C22" s="36"/>
      <c r="D22" s="7"/>
      <c r="F22" s="6"/>
      <c r="H22" s="15" t="s">
        <v>51</v>
      </c>
      <c r="I22" s="2">
        <v>35239.57</v>
      </c>
    </row>
    <row r="23" spans="1:14" x14ac:dyDescent="0.2">
      <c r="A23" s="15"/>
      <c r="B23" s="9"/>
      <c r="C23" s="14"/>
      <c r="D23" s="9"/>
      <c r="F23" s="6"/>
      <c r="H23" s="15" t="s">
        <v>52</v>
      </c>
      <c r="I23" s="2">
        <v>19873.400000000001</v>
      </c>
    </row>
    <row r="24" spans="1:14" x14ac:dyDescent="0.2">
      <c r="A24" s="15"/>
      <c r="B24" s="9"/>
      <c r="C24" s="14"/>
      <c r="D24" s="9"/>
      <c r="F24" s="6"/>
      <c r="H24" s="15" t="s">
        <v>53</v>
      </c>
      <c r="I24" s="7">
        <v>494860.93</v>
      </c>
    </row>
    <row r="25" spans="1:14" x14ac:dyDescent="0.2">
      <c r="A25" s="15"/>
      <c r="B25" s="9"/>
      <c r="C25" s="14"/>
      <c r="D25" s="9"/>
      <c r="F25" s="6"/>
      <c r="H25" s="1" t="s">
        <v>116</v>
      </c>
      <c r="K25" s="2">
        <f>+I26</f>
        <v>12628.73</v>
      </c>
    </row>
    <row r="26" spans="1:14" ht="15" x14ac:dyDescent="0.2">
      <c r="A26" s="16" t="s">
        <v>4</v>
      </c>
      <c r="B26" s="1"/>
      <c r="D26" s="1"/>
      <c r="E26" s="1"/>
      <c r="F26" s="6">
        <f>+D27+D33</f>
        <v>256155.97000000009</v>
      </c>
      <c r="H26" s="15" t="s">
        <v>117</v>
      </c>
      <c r="I26" s="2">
        <v>12628.73</v>
      </c>
    </row>
    <row r="27" spans="1:14" x14ac:dyDescent="0.2">
      <c r="A27" s="1" t="s">
        <v>8</v>
      </c>
      <c r="C27" s="2"/>
      <c r="D27" s="2">
        <f>SUM(B28:B32)</f>
        <v>959211.3</v>
      </c>
      <c r="E27" s="1"/>
      <c r="H27" s="1" t="s">
        <v>54</v>
      </c>
      <c r="K27" s="2">
        <f>+I28</f>
        <v>107863.35</v>
      </c>
    </row>
    <row r="28" spans="1:14" x14ac:dyDescent="0.2">
      <c r="A28" s="15" t="s">
        <v>9</v>
      </c>
      <c r="B28" s="2">
        <v>95916.160000000003</v>
      </c>
      <c r="C28" s="2"/>
      <c r="E28" s="1"/>
      <c r="H28" s="15" t="s">
        <v>56</v>
      </c>
      <c r="I28" s="2">
        <v>107863.35</v>
      </c>
      <c r="K28" s="7"/>
    </row>
    <row r="29" spans="1:14" x14ac:dyDescent="0.2">
      <c r="A29" s="15" t="s">
        <v>10</v>
      </c>
      <c r="B29" s="2">
        <v>50792.4</v>
      </c>
      <c r="C29" s="2"/>
      <c r="E29" s="1"/>
    </row>
    <row r="30" spans="1:14" x14ac:dyDescent="0.2">
      <c r="A30" s="15" t="s">
        <v>11</v>
      </c>
      <c r="B30" s="2">
        <v>302678.37</v>
      </c>
      <c r="D30" s="1"/>
      <c r="E30" s="1"/>
    </row>
    <row r="31" spans="1:14" ht="15" x14ac:dyDescent="0.2">
      <c r="A31" s="15" t="s">
        <v>61</v>
      </c>
      <c r="B31" s="2">
        <v>333613.3</v>
      </c>
      <c r="H31" s="16" t="s">
        <v>57</v>
      </c>
      <c r="I31" s="31"/>
      <c r="J31" s="31"/>
      <c r="K31" s="32"/>
      <c r="L31" s="16"/>
      <c r="M31" s="33">
        <f>+M7</f>
        <v>3368462</v>
      </c>
    </row>
    <row r="32" spans="1:14" x14ac:dyDescent="0.2">
      <c r="A32" s="15" t="s">
        <v>62</v>
      </c>
      <c r="B32" s="7">
        <v>176211.07</v>
      </c>
      <c r="N32" s="8"/>
    </row>
    <row r="33" spans="1:14" ht="15" x14ac:dyDescent="0.2">
      <c r="A33" s="1" t="s">
        <v>63</v>
      </c>
      <c r="D33" s="18">
        <f>+B34</f>
        <v>-703055.33</v>
      </c>
      <c r="H33" s="29" t="s">
        <v>3</v>
      </c>
      <c r="I33" s="29"/>
      <c r="J33" s="29"/>
      <c r="K33" s="29"/>
    </row>
    <row r="34" spans="1:14" ht="15" x14ac:dyDescent="0.2">
      <c r="A34" s="15" t="s">
        <v>64</v>
      </c>
      <c r="B34" s="21">
        <v>-703055.33</v>
      </c>
      <c r="D34" s="36"/>
      <c r="H34" s="29"/>
      <c r="I34" s="29"/>
      <c r="J34" s="29"/>
      <c r="K34" s="29"/>
    </row>
    <row r="35" spans="1:14" ht="15" x14ac:dyDescent="0.2">
      <c r="H35" s="29"/>
      <c r="I35" s="29"/>
      <c r="J35" s="29"/>
      <c r="K35" s="29"/>
    </row>
    <row r="36" spans="1:14" ht="15" x14ac:dyDescent="0.2"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A38" s="4"/>
      <c r="B38" s="4"/>
      <c r="C38" s="4"/>
      <c r="D38" s="4"/>
      <c r="E38" s="4"/>
      <c r="F38" s="4"/>
      <c r="H38" s="29"/>
      <c r="I38" s="29"/>
      <c r="J38" s="29"/>
      <c r="K38" s="29"/>
    </row>
    <row r="39" spans="1:14" s="4" customFormat="1" ht="17.25" customHeight="1" x14ac:dyDescent="0.2">
      <c r="A39" s="15"/>
      <c r="B39" s="9"/>
      <c r="C39" s="14"/>
      <c r="D39" s="9"/>
      <c r="E39" s="2"/>
      <c r="F39" s="6"/>
      <c r="G39" s="1"/>
      <c r="H39" s="29"/>
      <c r="I39" s="29"/>
      <c r="J39" s="29"/>
      <c r="K39" s="29"/>
      <c r="L39" s="1"/>
      <c r="M39" s="1"/>
      <c r="N39" s="1"/>
    </row>
    <row r="40" spans="1:14" s="4" customFormat="1" ht="17.25" customHeight="1" x14ac:dyDescent="0.2">
      <c r="A40" s="15"/>
      <c r="B40" s="9"/>
      <c r="C40" s="1"/>
      <c r="H40" s="4" t="s">
        <v>3</v>
      </c>
      <c r="K40" s="2"/>
      <c r="L40" s="2"/>
      <c r="M40" s="2">
        <f>+K41+K43</f>
        <v>4988426.12</v>
      </c>
      <c r="N40" s="1"/>
    </row>
    <row r="41" spans="1:14" x14ac:dyDescent="0.2">
      <c r="A41" s="15"/>
      <c r="B41" s="9"/>
      <c r="D41" s="4"/>
      <c r="E41" s="4"/>
      <c r="F41" s="4"/>
      <c r="H41" s="1" t="s">
        <v>13</v>
      </c>
      <c r="K41" s="2">
        <f>+I42</f>
        <v>5300000</v>
      </c>
      <c r="L41" s="2"/>
      <c r="M41" s="2"/>
    </row>
    <row r="42" spans="1:14" x14ac:dyDescent="0.2">
      <c r="A42" s="15"/>
      <c r="D42" s="4"/>
      <c r="E42" s="4"/>
      <c r="F42" s="4"/>
      <c r="H42" s="15" t="s">
        <v>14</v>
      </c>
      <c r="I42" s="7">
        <v>5300000</v>
      </c>
      <c r="L42" s="9"/>
      <c r="M42" s="9"/>
    </row>
    <row r="43" spans="1:14" x14ac:dyDescent="0.2">
      <c r="A43" s="15"/>
      <c r="D43" s="4"/>
      <c r="E43" s="4"/>
      <c r="F43" s="4"/>
      <c r="H43" s="1" t="s">
        <v>58</v>
      </c>
      <c r="K43" s="18">
        <f>+I44+I45</f>
        <v>-311573.88</v>
      </c>
    </row>
    <row r="44" spans="1:14" x14ac:dyDescent="0.2">
      <c r="A44" s="15"/>
      <c r="B44" s="9"/>
      <c r="C44" s="14"/>
      <c r="D44" s="9"/>
      <c r="E44" s="4"/>
      <c r="F44" s="4"/>
      <c r="H44" s="15" t="s">
        <v>118</v>
      </c>
      <c r="I44" s="18">
        <f>-175375.39</f>
        <v>-175375.39</v>
      </c>
      <c r="J44" s="9"/>
      <c r="K44" s="9"/>
    </row>
    <row r="45" spans="1:14" x14ac:dyDescent="0.2">
      <c r="A45" s="15"/>
      <c r="B45" s="9"/>
      <c r="C45" s="14"/>
      <c r="D45" s="9"/>
      <c r="E45" s="4"/>
      <c r="F45" s="4"/>
      <c r="H45" s="15" t="s">
        <v>59</v>
      </c>
      <c r="I45" s="21">
        <v>-136198.49</v>
      </c>
      <c r="K45" s="7"/>
      <c r="N45" s="34"/>
    </row>
    <row r="46" spans="1:14" x14ac:dyDescent="0.2">
      <c r="N46" s="34"/>
    </row>
    <row r="48" spans="1:14" ht="15" x14ac:dyDescent="0.2">
      <c r="H48" s="16" t="s">
        <v>60</v>
      </c>
      <c r="I48" s="31"/>
      <c r="J48" s="31"/>
      <c r="K48" s="32"/>
      <c r="L48" s="16"/>
      <c r="M48" s="33">
        <f>+M40</f>
        <v>4988426.12</v>
      </c>
    </row>
    <row r="49" spans="1:14" ht="15" x14ac:dyDescent="0.2">
      <c r="H49" s="16"/>
      <c r="I49" s="31"/>
      <c r="J49" s="31"/>
      <c r="K49" s="32"/>
      <c r="L49" s="16"/>
      <c r="M49" s="35"/>
    </row>
    <row r="55" spans="1:14" ht="16.7" customHeight="1" x14ac:dyDescent="0.2"/>
    <row r="56" spans="1:14" x14ac:dyDescent="0.2">
      <c r="A56" s="15"/>
      <c r="B56" s="18"/>
      <c r="D56" s="14"/>
    </row>
    <row r="57" spans="1:14" ht="11.25" customHeight="1" x14ac:dyDescent="0.2">
      <c r="A57" s="15"/>
      <c r="B57" s="18"/>
      <c r="D57" s="14"/>
    </row>
    <row r="58" spans="1:14" ht="13.5" customHeight="1" x14ac:dyDescent="0.2">
      <c r="A58" s="15"/>
      <c r="B58" s="18"/>
      <c r="D58" s="14"/>
    </row>
    <row r="59" spans="1:14" ht="15.75" thickBot="1" x14ac:dyDescent="0.25">
      <c r="A59" s="29" t="s">
        <v>12</v>
      </c>
      <c r="B59" s="13"/>
      <c r="C59" s="13"/>
      <c r="D59" s="13"/>
      <c r="F59" s="17">
        <f>SUM(F7:F29)</f>
        <v>8356888.1199999992</v>
      </c>
      <c r="H59" s="29" t="s">
        <v>15</v>
      </c>
      <c r="I59" s="13"/>
      <c r="J59" s="13"/>
      <c r="K59" s="13"/>
      <c r="L59" s="2"/>
      <c r="M59" s="17">
        <f>+M31+M48</f>
        <v>8356888.1200000001</v>
      </c>
    </row>
    <row r="60" spans="1:14" ht="11.25" customHeight="1" thickTop="1" x14ac:dyDescent="0.2">
      <c r="M60" s="28"/>
    </row>
    <row r="62" spans="1:14" x14ac:dyDescent="0.2">
      <c r="I62" s="9"/>
      <c r="J62" s="11"/>
      <c r="K62" s="11"/>
      <c r="L62" s="14"/>
      <c r="M62" s="12"/>
    </row>
    <row r="63" spans="1:14" x14ac:dyDescent="0.2">
      <c r="H63" s="14"/>
      <c r="I63" s="9"/>
      <c r="J63" s="11"/>
      <c r="K63" s="11"/>
      <c r="L63" s="14"/>
      <c r="M63" s="14"/>
    </row>
    <row r="64" spans="1:14" s="14" customFormat="1" ht="37.5" customHeight="1" x14ac:dyDescent="0.2">
      <c r="A64" s="1"/>
      <c r="B64" s="2"/>
      <c r="C64" s="1"/>
      <c r="D64" s="2"/>
      <c r="E64" s="2"/>
      <c r="F64" s="1"/>
      <c r="I64" s="9"/>
      <c r="J64" s="9"/>
      <c r="K64" s="9"/>
      <c r="L64" s="12"/>
      <c r="N64" s="1"/>
    </row>
    <row r="65" spans="1:14" s="14" customFormat="1" ht="18" customHeight="1" x14ac:dyDescent="0.2">
      <c r="A65" s="1"/>
      <c r="B65" s="2"/>
      <c r="C65" s="1"/>
      <c r="D65" s="2"/>
      <c r="E65" s="2"/>
      <c r="F65" s="1"/>
      <c r="H65" s="10"/>
      <c r="I65" s="9"/>
      <c r="J65" s="9"/>
      <c r="K65" s="9"/>
      <c r="L65" s="12"/>
      <c r="N65" s="1"/>
    </row>
    <row r="66" spans="1:14" ht="18.75" customHeight="1" x14ac:dyDescent="0.2">
      <c r="A66" s="14"/>
      <c r="B66" s="9"/>
      <c r="C66" s="14"/>
      <c r="D66" s="9"/>
      <c r="E66" s="9"/>
      <c r="F66" s="14"/>
      <c r="G66" s="14"/>
      <c r="H66" s="10"/>
      <c r="I66" s="9"/>
      <c r="J66" s="9"/>
      <c r="K66" s="9"/>
      <c r="L66" s="14"/>
      <c r="M66" s="14"/>
    </row>
    <row r="67" spans="1:14" ht="14.25" x14ac:dyDescent="0.2">
      <c r="A67" s="14"/>
      <c r="B67" s="14"/>
      <c r="C67" s="14"/>
      <c r="D67" s="14"/>
      <c r="E67" s="14"/>
      <c r="F67" s="14"/>
      <c r="G67" s="14"/>
      <c r="H67" s="14"/>
      <c r="I67" s="19"/>
      <c r="J67" s="20"/>
      <c r="K67" s="37"/>
      <c r="L67" s="14"/>
      <c r="M67" s="14"/>
    </row>
    <row r="68" spans="1:14" x14ac:dyDescent="0.2">
      <c r="A68" s="14"/>
      <c r="B68" s="9"/>
      <c r="C68" s="14"/>
      <c r="D68" s="9"/>
      <c r="E68" s="9"/>
      <c r="F68" s="14"/>
      <c r="H68" s="14"/>
      <c r="I68" s="9"/>
      <c r="J68" s="9"/>
      <c r="K68" s="9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ht="14.25" x14ac:dyDescent="0.2">
      <c r="H70" s="19"/>
      <c r="N70" s="14"/>
    </row>
    <row r="71" spans="1:14" x14ac:dyDescent="0.2">
      <c r="H71" s="14"/>
      <c r="N71" s="14"/>
    </row>
    <row r="72" spans="1:14" x14ac:dyDescent="0.2">
      <c r="H72" s="14"/>
    </row>
  </sheetData>
  <mergeCells count="5">
    <mergeCell ref="A1:M1"/>
    <mergeCell ref="A2:M2"/>
    <mergeCell ref="A3:M3"/>
    <mergeCell ref="A5:F5"/>
    <mergeCell ref="H5:K5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2018-08-13T15:04:16Z</cp:lastPrinted>
  <dcterms:created xsi:type="dcterms:W3CDTF">2004-07-25T19:56:43Z</dcterms:created>
  <dcterms:modified xsi:type="dcterms:W3CDTF">2018-08-13T17:24:37Z</dcterms:modified>
</cp:coreProperties>
</file>