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 activeTab="1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24" i="2" s="1"/>
  <c r="C14" i="2"/>
  <c r="C25" i="2" s="1"/>
  <c r="C41" i="1"/>
  <c r="C35" i="1"/>
  <c r="C36" i="1" s="1"/>
  <c r="C30" i="1"/>
  <c r="C17" i="1"/>
  <c r="C11" i="1"/>
  <c r="C31" i="2" l="1"/>
  <c r="C34" i="2" s="1"/>
  <c r="C37" i="2" s="1"/>
  <c r="C41" i="2" s="1"/>
  <c r="C21" i="1"/>
  <c r="C42" i="1"/>
  <c r="C44" i="1" s="1"/>
</calcChain>
</file>

<file path=xl/sharedStrings.xml><?xml version="1.0" encoding="utf-8"?>
<sst xmlns="http://schemas.openxmlformats.org/spreadsheetml/2006/main" count="66" uniqueCount="62">
  <si>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</si>
  <si>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</si>
  <si>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</si>
  <si>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</si>
  <si>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</si>
  <si>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</si>
  <si>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</si>
  <si>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</si>
  <si>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</si>
  <si>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</si>
  <si>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</si>
  <si>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</si>
  <si>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</si>
  <si>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</si>
  <si>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</si>
  <si>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</si>
  <si>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</si>
  <si>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</si>
  <si>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</si>
  <si>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</si>
  <si>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</si>
  <si>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</si>
  <si>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</si>
  <si>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</si>
  <si>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</si>
  <si>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</si>
  <si>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</si>
  <si>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</si>
  <si>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</si>
  <si>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</si>
  <si>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</si>
  <si>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</si>
  <si>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</si>
  <si>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</si>
  <si>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</si>
  <si>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</si>
  <si>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</si>
  <si>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</si>
  <si>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</si>
  <si>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</si>
  <si>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</si>
  <si>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</si>
  <si>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</si>
  <si>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</si>
  <si>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</si>
  <si>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</si>
  <si>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</si>
  <si>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</si>
  <si>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</si>
  <si>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</si>
  <si>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</si>
  <si>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</si>
  <si>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</si>
  <si>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</si>
  <si>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</si>
  <si>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</si>
  <si>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</si>
  <si>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</si>
  <si>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</si>
  <si>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</si>
  <si>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</si>
  <si>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Banco Davivienda Salvadoreño, S. A.                                     Estados Financieros consolidados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</si>
</sst>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6" fontId="4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4" fillId="0" borderId="1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166" fontId="4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4" fillId="0" borderId="1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center"/>
    </xf>
    <xf numFmtId="168" fontId="4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7" fillId="0" borderId="0" xfId="2" applyNumberFormat="1" applyFont="1" applyFill="1"/>
    <xf numFmtId="43" fontId="4" fillId="0" borderId="0" xfId="0" applyNumberFormat="1" applyFont="1" applyAlignment="1">
      <alignment horizontal="center"/>
    </xf>
    <xf numFmtId="171" fontId="4" fillId="0" borderId="0" xfId="0" applyNumberFormat="1" applyFont="1" applyBorder="1"/>
    <xf numFmtId="172" fontId="4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4" fontId="8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Julio/Balances/HOJA%20DE%20TRABAJO%20BANCO%20CONSOLIDADO%20JUL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7"/>
  <sheetViews>
    <sheetView showGridLines="0" view="pageLayout" topLeftCell="A27" zoomScaleNormal="100" workbookViewId="0">
      <selection sqref="A1:C42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9.42578125" style="4" customWidth="1"/>
    <col min="5" max="16384" width="2.5703125" style="4"/>
  </cols>
  <sheetData>
    <row r="1" spans="1:5" ht="30" x14ac:dyDescent="0.25">
      <c r="A1" s="1" t="s">
        <v>61</v>
      </c>
    </row>
    <row r="2" spans="1:5" x14ac:dyDescent="0.25">
      <c r="A2" s="5" t="s">
        <v>0</v>
      </c>
      <c r="B2" s="6"/>
      <c r="C2" s="7"/>
    </row>
    <row r="3" spans="1:5" x14ac:dyDescent="0.25">
      <c r="A3" s="5" t="s">
        <v>1</v>
      </c>
      <c r="B3" s="6"/>
      <c r="C3" s="7"/>
    </row>
    <row r="4" spans="1:5" x14ac:dyDescent="0.25">
      <c r="A4" s="5"/>
      <c r="B4" s="6"/>
      <c r="C4" s="7"/>
    </row>
    <row r="5" spans="1:5" x14ac:dyDescent="0.25">
      <c r="A5" s="8" t="s">
        <v>2</v>
      </c>
    </row>
    <row r="6" spans="1:5" x14ac:dyDescent="0.25">
      <c r="A6" s="8" t="s">
        <v>3</v>
      </c>
    </row>
    <row r="7" spans="1:5" x14ac:dyDescent="0.25">
      <c r="A7" s="9" t="s">
        <v>4</v>
      </c>
      <c r="C7" s="10">
        <v>462472.3</v>
      </c>
    </row>
    <row r="8" spans="1:5" x14ac:dyDescent="0.25">
      <c r="A8" s="9" t="s">
        <v>5</v>
      </c>
      <c r="C8" s="11">
        <v>0</v>
      </c>
    </row>
    <row r="9" spans="1:5" x14ac:dyDescent="0.25">
      <c r="A9" s="9" t="s">
        <v>6</v>
      </c>
      <c r="C9" s="11">
        <v>219479.9</v>
      </c>
    </row>
    <row r="10" spans="1:5" x14ac:dyDescent="0.25">
      <c r="A10" s="9" t="s">
        <v>7</v>
      </c>
      <c r="C10" s="12">
        <v>1756752.6</v>
      </c>
    </row>
    <row r="11" spans="1:5" x14ac:dyDescent="0.25">
      <c r="C11" s="13">
        <f>SUM(C7:C10)</f>
        <v>2438704.7999999998</v>
      </c>
    </row>
    <row r="12" spans="1:5" x14ac:dyDescent="0.25">
      <c r="A12" s="8" t="s">
        <v>8</v>
      </c>
      <c r="C12" s="14"/>
    </row>
    <row r="13" spans="1:5" x14ac:dyDescent="0.25">
      <c r="A13" s="9" t="s">
        <v>9</v>
      </c>
      <c r="C13" s="11">
        <v>4109.8</v>
      </c>
      <c r="E13" s="15"/>
    </row>
    <row r="14" spans="1:5" x14ac:dyDescent="0.25">
      <c r="A14" s="9" t="s">
        <v>10</v>
      </c>
      <c r="C14" s="16">
        <v>4730.3999999999996</v>
      </c>
      <c r="E14" s="15"/>
    </row>
    <row r="15" spans="1:5" x14ac:dyDescent="0.25">
      <c r="A15" s="17" t="s">
        <v>11</v>
      </c>
      <c r="B15" s="17"/>
      <c r="C15" s="18">
        <v>33952.400000000001</v>
      </c>
      <c r="D15" s="17"/>
      <c r="E15" s="15"/>
    </row>
    <row r="16" spans="1:5" ht="13.5" customHeight="1" x14ac:dyDescent="0.25">
      <c r="A16" s="19"/>
      <c r="B16" s="19"/>
      <c r="C16" s="20"/>
      <c r="D16" s="19"/>
      <c r="E16" s="15"/>
    </row>
    <row r="17" spans="1:5" x14ac:dyDescent="0.25">
      <c r="C17" s="13">
        <f>SUM(C13:C15)</f>
        <v>42792.600000000006</v>
      </c>
    </row>
    <row r="18" spans="1:5" x14ac:dyDescent="0.25">
      <c r="A18" s="8" t="s">
        <v>12</v>
      </c>
      <c r="C18" s="21"/>
    </row>
    <row r="19" spans="1:5" x14ac:dyDescent="0.25">
      <c r="A19" s="17" t="s">
        <v>13</v>
      </c>
      <c r="B19" s="22"/>
      <c r="C19" s="23">
        <v>47069.7</v>
      </c>
      <c r="D19" s="17"/>
      <c r="E19" s="17"/>
    </row>
    <row r="20" spans="1:5" x14ac:dyDescent="0.25">
      <c r="A20" s="19"/>
      <c r="B20" s="24"/>
      <c r="C20" s="25"/>
      <c r="D20" s="19"/>
      <c r="E20" s="19"/>
    </row>
    <row r="21" spans="1:5" ht="15.75" thickBot="1" x14ac:dyDescent="0.3">
      <c r="A21" s="9" t="s">
        <v>14</v>
      </c>
      <c r="B21" s="26"/>
      <c r="C21" s="27">
        <f>C11+C17+C19</f>
        <v>2528567.1</v>
      </c>
    </row>
    <row r="22" spans="1:5" ht="15.75" thickTop="1" x14ac:dyDescent="0.25">
      <c r="A22" s="8" t="s">
        <v>15</v>
      </c>
      <c r="C22" s="28"/>
    </row>
    <row r="23" spans="1:5" x14ac:dyDescent="0.25">
      <c r="A23" s="8" t="s">
        <v>16</v>
      </c>
      <c r="C23" s="14"/>
    </row>
    <row r="24" spans="1:5" x14ac:dyDescent="0.25">
      <c r="A24" s="9" t="s">
        <v>17</v>
      </c>
      <c r="C24" s="10">
        <v>1586506.1</v>
      </c>
    </row>
    <row r="25" spans="1:5" x14ac:dyDescent="0.25">
      <c r="A25" s="9" t="s">
        <v>18</v>
      </c>
      <c r="C25" s="11">
        <v>15686.1</v>
      </c>
    </row>
    <row r="26" spans="1:5" x14ac:dyDescent="0.25">
      <c r="A26" s="9" t="s">
        <v>19</v>
      </c>
      <c r="C26" s="11">
        <v>393976.8</v>
      </c>
    </row>
    <row r="27" spans="1:5" x14ac:dyDescent="0.25">
      <c r="A27" s="9" t="s">
        <v>20</v>
      </c>
      <c r="C27" s="11">
        <v>572.5</v>
      </c>
    </row>
    <row r="28" spans="1:5" x14ac:dyDescent="0.25">
      <c r="A28" s="9" t="s">
        <v>21</v>
      </c>
      <c r="C28" s="11">
        <v>191186.3</v>
      </c>
    </row>
    <row r="29" spans="1:5" x14ac:dyDescent="0.25">
      <c r="A29" s="9" t="s">
        <v>22</v>
      </c>
      <c r="C29" s="12">
        <v>13065.7</v>
      </c>
    </row>
    <row r="30" spans="1:5" x14ac:dyDescent="0.25">
      <c r="A30" s="29"/>
      <c r="B30" s="30"/>
      <c r="C30" s="13">
        <f>SUM(C24:C29)</f>
        <v>2200993.5000000005</v>
      </c>
    </row>
    <row r="31" spans="1:5" x14ac:dyDescent="0.25">
      <c r="A31" s="8" t="s">
        <v>23</v>
      </c>
      <c r="C31" s="14"/>
    </row>
    <row r="32" spans="1:5" x14ac:dyDescent="0.25">
      <c r="A32" s="9" t="s">
        <v>24</v>
      </c>
      <c r="C32" s="11">
        <v>26521</v>
      </c>
      <c r="D32" s="31"/>
    </row>
    <row r="33" spans="1:4" x14ac:dyDescent="0.25">
      <c r="A33" s="9" t="s">
        <v>25</v>
      </c>
      <c r="C33" s="11">
        <v>2627</v>
      </c>
      <c r="D33" s="31"/>
    </row>
    <row r="34" spans="1:4" x14ac:dyDescent="0.25">
      <c r="A34" s="9" t="s">
        <v>22</v>
      </c>
      <c r="C34" s="12">
        <v>18110.3</v>
      </c>
      <c r="D34" s="31"/>
    </row>
    <row r="35" spans="1:4" x14ac:dyDescent="0.25">
      <c r="B35" s="32"/>
      <c r="C35" s="13">
        <f>SUM(C32:C34)</f>
        <v>47258.3</v>
      </c>
      <c r="D35" s="31"/>
    </row>
    <row r="36" spans="1:4" x14ac:dyDescent="0.25">
      <c r="A36" s="9" t="s">
        <v>26</v>
      </c>
      <c r="C36" s="13">
        <f>C35+C30</f>
        <v>2248251.8000000003</v>
      </c>
      <c r="D36" s="31"/>
    </row>
    <row r="37" spans="1:4" x14ac:dyDescent="0.25">
      <c r="A37" s="8" t="s">
        <v>27</v>
      </c>
      <c r="C37" s="14"/>
      <c r="D37" s="33"/>
    </row>
    <row r="38" spans="1:4" x14ac:dyDescent="0.25">
      <c r="A38" s="9" t="s">
        <v>28</v>
      </c>
      <c r="C38" s="11">
        <v>150000</v>
      </c>
      <c r="D38" s="31"/>
    </row>
    <row r="39" spans="1:4" x14ac:dyDescent="0.25">
      <c r="A39" s="17" t="s">
        <v>29</v>
      </c>
      <c r="C39" s="23">
        <v>130315.3</v>
      </c>
      <c r="D39" s="31"/>
    </row>
    <row r="40" spans="1:4" x14ac:dyDescent="0.25">
      <c r="A40" s="19"/>
      <c r="C40" s="34"/>
      <c r="D40" s="31"/>
    </row>
    <row r="41" spans="1:4" x14ac:dyDescent="0.25">
      <c r="A41" s="9" t="s">
        <v>30</v>
      </c>
      <c r="C41" s="12">
        <f>SUM(C38:C40)</f>
        <v>280315.3</v>
      </c>
      <c r="D41" s="33"/>
    </row>
    <row r="42" spans="1:4" ht="15.75" thickBot="1" x14ac:dyDescent="0.3">
      <c r="A42" s="9" t="s">
        <v>31</v>
      </c>
      <c r="C42" s="27">
        <f>C41+C36</f>
        <v>2528567.1</v>
      </c>
    </row>
    <row r="43" spans="1:4" ht="15.75" thickTop="1" x14ac:dyDescent="0.25"/>
    <row r="44" spans="1:4" x14ac:dyDescent="0.25">
      <c r="C44" s="3">
        <f>+C42-C21</f>
        <v>0</v>
      </c>
    </row>
    <row r="46" spans="1:4" x14ac:dyDescent="0.25">
      <c r="C46" s="35"/>
    </row>
    <row r="47" spans="1:4" x14ac:dyDescent="0.25">
      <c r="C47" s="36"/>
      <c r="D47" s="37"/>
    </row>
  </sheetData>
  <mergeCells count="11">
    <mergeCell ref="E19:E20"/>
    <mergeCell ref="A39:A40"/>
    <mergeCell ref="C39:C40"/>
    <mergeCell ref="A15:A16"/>
    <mergeCell ref="B15:B16"/>
    <mergeCell ref="C15:C16"/>
    <mergeCell ref="D15:D16"/>
    <mergeCell ref="A19:A20"/>
    <mergeCell ref="B19:B20"/>
    <mergeCell ref="C19:C20"/>
    <mergeCell ref="D19:D20"/>
  </mergeCells>
  <pageMargins left="0.55208333333333337" right="0.39370078740157483" top="0.72916666666666663" bottom="0.78740157480314965" header="0.15625" footer="0.31496062992125984"/>
  <pageSetup orientation="portrait" r:id="rId1"/>
  <headerFooter>
    <oddHeader xml:space="preserve">&amp;C&amp;"Algerian,Normal"&amp;14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3"/>
  <sheetViews>
    <sheetView showGridLines="0" tabSelected="1" view="pageLayout" zoomScaleNormal="100" workbookViewId="0">
      <selection sqref="A1:C37"/>
    </sheetView>
  </sheetViews>
  <sheetFormatPr baseColWidth="10" defaultColWidth="2.42578125" defaultRowHeight="15" x14ac:dyDescent="0.25"/>
  <cols>
    <col min="1" max="1" width="53.28515625" style="4" customWidth="1"/>
    <col min="2" max="2" width="8.7109375" style="38" customWidth="1"/>
    <col min="3" max="3" width="13.5703125" style="39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30" x14ac:dyDescent="0.25">
      <c r="A1" s="1" t="s">
        <v>61</v>
      </c>
    </row>
    <row r="2" spans="1:5" x14ac:dyDescent="0.25">
      <c r="A2" s="5" t="s">
        <v>32</v>
      </c>
    </row>
    <row r="3" spans="1:5" x14ac:dyDescent="0.25">
      <c r="A3" s="5" t="s">
        <v>1</v>
      </c>
    </row>
    <row r="4" spans="1:5" ht="24" customHeight="1" x14ac:dyDescent="0.25">
      <c r="B4" s="40"/>
      <c r="C4" s="41"/>
    </row>
    <row r="5" spans="1:5" x14ac:dyDescent="0.25">
      <c r="A5" s="5" t="s">
        <v>33</v>
      </c>
      <c r="C5" s="28"/>
    </row>
    <row r="6" spans="1:5" x14ac:dyDescent="0.25">
      <c r="A6" s="4" t="s">
        <v>34</v>
      </c>
      <c r="C6" s="42">
        <v>96760</v>
      </c>
    </row>
    <row r="7" spans="1:5" x14ac:dyDescent="0.25">
      <c r="A7" s="4" t="s">
        <v>35</v>
      </c>
      <c r="C7" s="43">
        <v>10530.1</v>
      </c>
    </row>
    <row r="8" spans="1:5" x14ac:dyDescent="0.25">
      <c r="A8" s="4" t="s">
        <v>36</v>
      </c>
      <c r="C8" s="43">
        <v>5961.6</v>
      </c>
      <c r="E8" s="44"/>
    </row>
    <row r="9" spans="1:5" x14ac:dyDescent="0.25">
      <c r="A9" s="4" t="s">
        <v>37</v>
      </c>
      <c r="C9" s="45">
        <v>0</v>
      </c>
    </row>
    <row r="10" spans="1:5" x14ac:dyDescent="0.25">
      <c r="A10" s="4" t="s">
        <v>38</v>
      </c>
      <c r="C10" s="43">
        <v>82.9</v>
      </c>
    </row>
    <row r="11" spans="1:5" x14ac:dyDescent="0.25">
      <c r="A11" s="4" t="s">
        <v>39</v>
      </c>
      <c r="C11" s="43">
        <v>3735.9</v>
      </c>
      <c r="D11" s="46"/>
      <c r="E11" s="44"/>
    </row>
    <row r="12" spans="1:5" x14ac:dyDescent="0.25">
      <c r="A12" s="4" t="s">
        <v>40</v>
      </c>
      <c r="C12" s="43">
        <v>988.8</v>
      </c>
    </row>
    <row r="13" spans="1:5" x14ac:dyDescent="0.25">
      <c r="A13" s="4" t="s">
        <v>41</v>
      </c>
      <c r="C13" s="43">
        <v>10978.4</v>
      </c>
    </row>
    <row r="14" spans="1:5" x14ac:dyDescent="0.25">
      <c r="A14" s="47"/>
      <c r="B14" s="47"/>
      <c r="C14" s="48">
        <f>SUM(C6:C13)</f>
        <v>129037.7</v>
      </c>
    </row>
    <row r="15" spans="1:5" x14ac:dyDescent="0.25">
      <c r="A15" s="5" t="s">
        <v>42</v>
      </c>
      <c r="B15" s="47"/>
      <c r="C15" s="28"/>
    </row>
    <row r="16" spans="1:5" x14ac:dyDescent="0.25">
      <c r="A16" s="4" t="s">
        <v>43</v>
      </c>
      <c r="C16" s="43">
        <v>20075</v>
      </c>
    </row>
    <row r="17" spans="1:5" x14ac:dyDescent="0.25">
      <c r="A17" s="4" t="s">
        <v>44</v>
      </c>
      <c r="C17" s="43">
        <v>12240.6</v>
      </c>
      <c r="D17" s="46"/>
      <c r="E17" s="44"/>
    </row>
    <row r="18" spans="1:5" x14ac:dyDescent="0.25">
      <c r="A18" s="4" t="s">
        <v>45</v>
      </c>
      <c r="B18" s="49"/>
      <c r="C18" s="43">
        <v>5759.8</v>
      </c>
    </row>
    <row r="19" spans="1:5" x14ac:dyDescent="0.25">
      <c r="A19" s="4" t="s">
        <v>46</v>
      </c>
      <c r="B19" s="49"/>
      <c r="C19" s="43">
        <v>157.69999999999999</v>
      </c>
    </row>
    <row r="20" spans="1:5" x14ac:dyDescent="0.25">
      <c r="A20" s="4" t="s">
        <v>47</v>
      </c>
      <c r="B20" s="49"/>
      <c r="C20" s="50">
        <v>0</v>
      </c>
    </row>
    <row r="21" spans="1:5" x14ac:dyDescent="0.25">
      <c r="A21" s="4" t="s">
        <v>41</v>
      </c>
      <c r="C21" s="51">
        <v>13076.9</v>
      </c>
    </row>
    <row r="22" spans="1:5" x14ac:dyDescent="0.25">
      <c r="A22" s="5"/>
      <c r="C22" s="50">
        <f>SUM(C16:C21)</f>
        <v>51310</v>
      </c>
    </row>
    <row r="23" spans="1:5" x14ac:dyDescent="0.25">
      <c r="A23" s="4" t="s">
        <v>48</v>
      </c>
      <c r="C23" s="51">
        <v>24629.599999999999</v>
      </c>
    </row>
    <row r="24" spans="1:5" x14ac:dyDescent="0.25">
      <c r="C24" s="52">
        <f>SUM(C22:C23)</f>
        <v>75939.600000000006</v>
      </c>
    </row>
    <row r="25" spans="1:5" x14ac:dyDescent="0.25">
      <c r="A25" s="5" t="s">
        <v>49</v>
      </c>
      <c r="C25" s="53">
        <f>(C14-C24)</f>
        <v>53098.099999999991</v>
      </c>
    </row>
    <row r="26" spans="1:5" x14ac:dyDescent="0.25">
      <c r="A26" s="5" t="s">
        <v>50</v>
      </c>
      <c r="C26" s="43"/>
    </row>
    <row r="27" spans="1:5" x14ac:dyDescent="0.25">
      <c r="A27" s="4" t="s">
        <v>51</v>
      </c>
      <c r="C27" s="43">
        <v>20823.5</v>
      </c>
    </row>
    <row r="28" spans="1:5" x14ac:dyDescent="0.25">
      <c r="A28" s="4" t="s">
        <v>52</v>
      </c>
      <c r="C28" s="43">
        <v>18838.599999999999</v>
      </c>
    </row>
    <row r="29" spans="1:5" x14ac:dyDescent="0.25">
      <c r="A29" s="4" t="s">
        <v>53</v>
      </c>
      <c r="C29" s="53">
        <v>3816.4</v>
      </c>
    </row>
    <row r="30" spans="1:5" x14ac:dyDescent="0.25">
      <c r="C30" s="53">
        <f>SUM(C27:C29)</f>
        <v>43478.5</v>
      </c>
    </row>
    <row r="31" spans="1:5" x14ac:dyDescent="0.25">
      <c r="A31" s="4" t="s">
        <v>54</v>
      </c>
      <c r="C31" s="43">
        <f>(C25-C30)</f>
        <v>9619.5999999999913</v>
      </c>
    </row>
    <row r="32" spans="1:5" x14ac:dyDescent="0.25">
      <c r="A32" s="4" t="s">
        <v>55</v>
      </c>
      <c r="C32" s="43">
        <v>0</v>
      </c>
    </row>
    <row r="33" spans="1:5" x14ac:dyDescent="0.25">
      <c r="A33" s="4" t="s">
        <v>56</v>
      </c>
      <c r="C33" s="53">
        <v>13564.56</v>
      </c>
      <c r="D33" s="46"/>
      <c r="E33" s="44"/>
    </row>
    <row r="34" spans="1:5" x14ac:dyDescent="0.25">
      <c r="A34" s="4" t="s">
        <v>57</v>
      </c>
      <c r="C34" s="54">
        <f>SUM(C31:C33)</f>
        <v>23184.159999999989</v>
      </c>
    </row>
    <row r="35" spans="1:5" x14ac:dyDescent="0.25">
      <c r="A35" s="4" t="s">
        <v>58</v>
      </c>
      <c r="C35" s="55">
        <v>-7617.4</v>
      </c>
    </row>
    <row r="36" spans="1:5" x14ac:dyDescent="0.25">
      <c r="A36" s="4" t="s">
        <v>59</v>
      </c>
      <c r="C36" s="53">
        <v>-1090.7</v>
      </c>
    </row>
    <row r="37" spans="1:5" ht="15.75" thickBot="1" x14ac:dyDescent="0.3">
      <c r="A37" s="4" t="s">
        <v>60</v>
      </c>
      <c r="C37" s="56">
        <f>+C34+C35+C36</f>
        <v>14476.059999999989</v>
      </c>
    </row>
    <row r="38" spans="1:5" ht="15.75" thickTop="1" x14ac:dyDescent="0.25">
      <c r="A38" s="5"/>
    </row>
    <row r="39" spans="1:5" x14ac:dyDescent="0.25">
      <c r="C39" s="57"/>
    </row>
    <row r="40" spans="1:5" x14ac:dyDescent="0.25">
      <c r="A40" s="5"/>
      <c r="C40" s="57"/>
    </row>
    <row r="41" spans="1:5" x14ac:dyDescent="0.25">
      <c r="A41" s="5"/>
      <c r="C41" s="58">
        <f>+C37-C39</f>
        <v>14476.059999999989</v>
      </c>
    </row>
    <row r="42" spans="1:5" x14ac:dyDescent="0.25">
      <c r="A42" s="49"/>
    </row>
    <row r="43" spans="1:5" x14ac:dyDescent="0.25">
      <c r="A43" s="49"/>
    </row>
  </sheetData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2018-08-09T13:31:15Z</dcterms:created>
  <dcterms:modified xsi:type="dcterms:W3CDTF">2018-08-09T13:39:39Z</dcterms:modified>
</cp:coreProperties>
</file>