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R_BVES" sheetId="1" r:id="rId1"/>
  </sheets>
  <externalReferences>
    <externalReference r:id="rId2"/>
    <externalReference r:id="rId3"/>
  </externalReferences>
  <definedNames>
    <definedName name="_xlnm.Print_Area" localSheetId="0">ER_BVES!$A$1:$D$50</definedName>
    <definedName name="_xlnm.Print_Titles" localSheetId="0">ER_BVES!$1:$5</definedName>
  </definedNames>
  <calcPr calcId="145621"/>
</workbook>
</file>

<file path=xl/calcChain.xml><?xml version="1.0" encoding="utf-8"?>
<calcChain xmlns="http://schemas.openxmlformats.org/spreadsheetml/2006/main">
  <c r="A28" i="1" l="1"/>
  <c r="D24" i="1"/>
  <c r="D21" i="1"/>
  <c r="C18" i="1"/>
  <c r="D10" i="1"/>
  <c r="D15" i="1" s="1"/>
  <c r="A4" i="1"/>
  <c r="A3" i="1"/>
  <c r="A2" i="1"/>
  <c r="A1" i="1"/>
  <c r="D17" i="1" l="1"/>
  <c r="D28" i="1" l="1"/>
  <c r="D29" i="1" s="1"/>
  <c r="D30" i="1" s="1"/>
</calcChain>
</file>

<file path=xl/sharedStrings.xml><?xml version="1.0" encoding="utf-8"?>
<sst xmlns="http://schemas.openxmlformats.org/spreadsheetml/2006/main" count="12" uniqueCount="12">
  <si>
    <t>GASTOS DE OPERACIÓN Y ADMINISTRACIÓN</t>
  </si>
  <si>
    <t>Gastos  Generales de Administración Puesto de Bolsa</t>
  </si>
  <si>
    <t>Resultados de Operación</t>
  </si>
  <si>
    <t>INGRESOS DIVERSOS</t>
  </si>
  <si>
    <t>Ingresos por servicios de inscripción</t>
  </si>
  <si>
    <t>Ingresos por Recuperación  de gastos</t>
  </si>
  <si>
    <t>INGRESOS FINANCIEROS</t>
  </si>
  <si>
    <t>Intereses Cuentas de Ahorro y Depositos a Plazo</t>
  </si>
  <si>
    <t>INGRESOS FINANCIEROS (EXENTOS DE RENTA)</t>
  </si>
  <si>
    <t xml:space="preserve">Ingresos por inversiones temporales </t>
  </si>
  <si>
    <t>7% de Reserva legal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</si>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</sst>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8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/>
    </xf>
    <xf numFmtId="0" fontId="6" fillId="0" borderId="0" xfId="0" applyFont="1"/>
    <xf numFmtId="43" fontId="3" fillId="0" borderId="0" xfId="1" applyFont="1"/>
    <xf numFmtId="43" fontId="3" fillId="0" borderId="0" xfId="0" applyNumberFormat="1" applyFont="1"/>
    <xf numFmtId="0" fontId="7" fillId="0" borderId="0" xfId="0" applyFont="1"/>
    <xf numFmtId="43" fontId="3" fillId="0" borderId="1" xfId="1" applyFont="1" applyBorder="1"/>
    <xf numFmtId="43" fontId="3" fillId="0" borderId="0" xfId="1" applyFont="1" applyBorder="1"/>
    <xf numFmtId="0" fontId="2" fillId="0" borderId="0" xfId="0" applyFont="1"/>
    <xf numFmtId="43" fontId="5" fillId="0" borderId="0" xfId="1" applyFont="1"/>
    <xf numFmtId="43" fontId="5" fillId="0" borderId="2" xfId="1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43" fontId="4" fillId="0" borderId="2" xfId="1" applyFont="1" applyBorder="1"/>
    <xf numFmtId="0" fontId="7" fillId="0" borderId="0" xfId="0" applyFont="1" applyFill="1" applyBorder="1" applyAlignment="1">
      <alignment horizontal="center"/>
    </xf>
    <xf numFmtId="43" fontId="4" fillId="0" borderId="3" xfId="1" applyFont="1" applyBorder="1"/>
    <xf numFmtId="0" fontId="2" fillId="0" borderId="0" xfId="0" applyFont="1" applyAlignment="1">
      <alignment horizontal="left"/>
    </xf>
    <xf numFmtId="43" fontId="5" fillId="0" borderId="0" xfId="1" applyFont="1" applyBorder="1"/>
    <xf numFmtId="43" fontId="2" fillId="0" borderId="0" xfId="1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3</xdr:row>
      <xdr:rowOff>85725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749984</xdr:colOff>
      <xdr:row>45</xdr:row>
      <xdr:rowOff>95248</xdr:rowOff>
    </xdr:from>
    <xdr:to>
      <xdr:col>3</xdr:col>
      <xdr:colOff>938529</xdr:colOff>
      <xdr:row>49</xdr:row>
      <xdr:rowOff>71436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7209" y="10363198"/>
          <a:ext cx="2017345" cy="7477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631018</xdr:colOff>
      <xdr:row>46</xdr:row>
      <xdr:rowOff>0</xdr:rowOff>
    </xdr:from>
    <xdr:to>
      <xdr:col>0</xdr:col>
      <xdr:colOff>2516968</xdr:colOff>
      <xdr:row>49</xdr:row>
      <xdr:rowOff>45244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31018" y="10458450"/>
          <a:ext cx="1885950" cy="6262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ird/A&#209;O%202018/IBC/Estados%20Financieros/06%20EF%20JUN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ird/A&#209;O%202015/IBC/Estados%20Financieros%202015/2010%20EF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RENTA MENSUAL"/>
      <sheetName val="RENTA ANUAL"/>
      <sheetName val="BG_BVES"/>
      <sheetName val="ER_BV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INVERSIONES BURSATILES CREDOMATIC, S.A. DE C.V.</v>
          </cell>
        </row>
        <row r="3">
          <cell r="A3" t="str">
            <v>CASA DE CORREDORES DE BOLSA</v>
          </cell>
        </row>
        <row r="4">
          <cell r="A4" t="str">
            <v>ESTADO DE RESULTADOS ACUMULADO AL 30 DE JUNIO 2018</v>
          </cell>
        </row>
        <row r="5">
          <cell r="A5" t="str">
            <v>(Expresado en Dólares de los Estados Unidos de América)</v>
          </cell>
        </row>
      </sheetData>
      <sheetData sheetId="4">
        <row r="106">
          <cell r="O10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COMISIONES"/>
      <sheetName val="RENTA MENSUAL"/>
      <sheetName val="RENTA ANUAL"/>
    </sheetNames>
    <sheetDataSet>
      <sheetData sheetId="0" refreshError="1"/>
      <sheetData sheetId="1" refreshError="1"/>
      <sheetData sheetId="2" refreshError="1">
        <row r="127">
          <cell r="A127" t="str">
            <v>UTILIDAD / PÉRDIDA NETA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F97"/>
  <sheetViews>
    <sheetView showGridLines="0" tabSelected="1" zoomScale="80" workbookViewId="0">
      <selection activeCell="C12" sqref="C12"/>
    </sheetView>
  </sheetViews>
  <sheetFormatPr baseColWidth="10" defaultColWidth="9.140625" defaultRowHeight="15" x14ac:dyDescent="0.3"/>
  <cols>
    <col min="1" max="1" width="67" style="1" customWidth="1"/>
    <col min="2" max="2" width="13.140625" style="1" customWidth="1"/>
    <col min="3" max="3" width="14.28515625" style="7" customWidth="1"/>
    <col min="4" max="4" width="24.28515625" style="1" customWidth="1"/>
    <col min="5" max="5" width="9.140625" style="1"/>
    <col min="6" max="6" width="12.42578125" style="1" bestFit="1" customWidth="1"/>
    <col min="7" max="16384" width="9.140625" style="1"/>
  </cols>
  <sheetData>
    <row r="1" spans="1:6" ht="15.75" x14ac:dyDescent="0.3">
      <c r="A1" s="23" t="str">
        <f>'[1]ER ACUM'!A2:D2</f>
        <v>INVERSIONES BURSATILES CREDOMATIC, S.A. DE C.V.</v>
      </c>
      <c r="B1" s="23"/>
      <c r="C1" s="23"/>
      <c r="D1" s="23"/>
    </row>
    <row r="2" spans="1:6" ht="15" customHeight="1" x14ac:dyDescent="0.3">
      <c r="A2" s="23" t="str">
        <f>'[1]ER ACUM'!A3:D3</f>
        <v>CASA DE CORREDORES DE BOLSA</v>
      </c>
      <c r="B2" s="23"/>
      <c r="C2" s="23"/>
      <c r="D2" s="23"/>
    </row>
    <row r="3" spans="1:6" ht="15" customHeight="1" x14ac:dyDescent="0.3">
      <c r="A3" s="23" t="str">
        <f>'[1]ER ACUM'!A4:D4</f>
        <v>ESTADO DE RESULTADOS ACUMULADO AL 30 DE JUNIO 2018</v>
      </c>
      <c r="B3" s="23"/>
      <c r="C3" s="23"/>
      <c r="D3" s="23"/>
    </row>
    <row r="4" spans="1:6" ht="15" customHeight="1" x14ac:dyDescent="0.3">
      <c r="A4" s="23" t="str">
        <f>'[1]ER ACUM'!A5:D5</f>
        <v>(Expresado en Dólares de los Estados Unidos de América)</v>
      </c>
      <c r="B4" s="23"/>
      <c r="C4" s="23"/>
      <c r="D4" s="23"/>
    </row>
    <row r="5" spans="1:6" ht="15" customHeight="1" x14ac:dyDescent="0.3">
      <c r="A5" s="2"/>
      <c r="B5" s="2"/>
      <c r="C5" s="3"/>
    </row>
    <row r="6" spans="1:6" ht="15" customHeight="1" x14ac:dyDescent="0.3">
      <c r="A6" s="2"/>
      <c r="B6" s="2"/>
      <c r="C6" s="3"/>
    </row>
    <row r="7" spans="1:6" ht="15" customHeight="1" x14ac:dyDescent="0.3">
      <c r="A7" s="2"/>
      <c r="B7" s="2"/>
      <c r="C7" s="3"/>
    </row>
    <row r="8" spans="1:6" ht="15" customHeight="1" x14ac:dyDescent="0.3">
      <c r="A8" s="4"/>
      <c r="B8" s="4"/>
      <c r="C8" s="5"/>
    </row>
    <row r="9" spans="1:6" ht="15.75" x14ac:dyDescent="0.3">
      <c r="A9" s="6"/>
      <c r="B9" s="6"/>
      <c r="D9" s="7"/>
    </row>
    <row r="10" spans="1:6" ht="15.75" x14ac:dyDescent="0.3">
      <c r="A10" s="6" t="s">
        <v>0</v>
      </c>
      <c r="B10" s="6"/>
      <c r="D10" s="7">
        <f>SUM(C12:C12)</f>
        <v>71083.78</v>
      </c>
      <c r="F10" s="8"/>
    </row>
    <row r="11" spans="1:6" ht="5.0999999999999996" customHeight="1" x14ac:dyDescent="0.3">
      <c r="A11" s="9"/>
      <c r="B11" s="9"/>
      <c r="D11" s="7"/>
    </row>
    <row r="12" spans="1:6" ht="15.75" x14ac:dyDescent="0.3">
      <c r="A12" s="9" t="s">
        <v>1</v>
      </c>
      <c r="B12" s="9"/>
      <c r="C12" s="10">
        <v>71083.78</v>
      </c>
      <c r="D12" s="7"/>
    </row>
    <row r="13" spans="1:6" ht="15.75" x14ac:dyDescent="0.3">
      <c r="A13" s="9"/>
      <c r="B13" s="9"/>
      <c r="C13" s="11"/>
      <c r="D13" s="7"/>
    </row>
    <row r="14" spans="1:6" ht="15.75" x14ac:dyDescent="0.3">
      <c r="A14" s="6"/>
      <c r="B14" s="6"/>
      <c r="C14" s="11"/>
      <c r="D14" s="7"/>
    </row>
    <row r="15" spans="1:6" ht="15.75" x14ac:dyDescent="0.3">
      <c r="A15" s="12" t="s">
        <v>2</v>
      </c>
      <c r="B15" s="12"/>
      <c r="C15" s="13"/>
      <c r="D15" s="14">
        <f>-D10</f>
        <v>-71083.78</v>
      </c>
    </row>
    <row r="16" spans="1:6" ht="15.75" x14ac:dyDescent="0.3">
      <c r="A16" s="6"/>
      <c r="B16" s="6"/>
      <c r="D16" s="7"/>
    </row>
    <row r="17" spans="1:4" ht="15.75" x14ac:dyDescent="0.3">
      <c r="A17" s="6" t="s">
        <v>3</v>
      </c>
      <c r="B17" s="6"/>
      <c r="D17" s="7">
        <f>SUM(C18:C19)</f>
        <v>4164.29</v>
      </c>
    </row>
    <row r="18" spans="1:4" ht="15.75" x14ac:dyDescent="0.3">
      <c r="A18" s="9" t="s">
        <v>4</v>
      </c>
      <c r="B18" s="9"/>
      <c r="C18" s="11">
        <f>'[1]ER COMP'!O106</f>
        <v>0</v>
      </c>
      <c r="D18" s="7"/>
    </row>
    <row r="19" spans="1:4" ht="15.75" x14ac:dyDescent="0.3">
      <c r="A19" s="9" t="s">
        <v>5</v>
      </c>
      <c r="B19" s="9"/>
      <c r="C19" s="10">
        <v>4164.29</v>
      </c>
      <c r="D19" s="7"/>
    </row>
    <row r="20" spans="1:4" ht="5.0999999999999996" customHeight="1" x14ac:dyDescent="0.3">
      <c r="A20" s="6"/>
      <c r="B20" s="6"/>
      <c r="D20" s="7"/>
    </row>
    <row r="21" spans="1:4" ht="15.75" x14ac:dyDescent="0.3">
      <c r="A21" s="12" t="s">
        <v>6</v>
      </c>
      <c r="B21" s="12"/>
      <c r="D21" s="7">
        <f>SUM(C22:C22)</f>
        <v>17353.3</v>
      </c>
    </row>
    <row r="22" spans="1:4" ht="15.75" x14ac:dyDescent="0.3">
      <c r="A22" s="15" t="s">
        <v>7</v>
      </c>
      <c r="B22" s="11"/>
      <c r="C22" s="10">
        <v>17353.3</v>
      </c>
      <c r="D22" s="7"/>
    </row>
    <row r="23" spans="1:4" ht="5.0999999999999996" customHeight="1" x14ac:dyDescent="0.3">
      <c r="A23" s="15"/>
      <c r="B23" s="7"/>
      <c r="D23" s="7"/>
    </row>
    <row r="24" spans="1:4" ht="15.75" x14ac:dyDescent="0.3">
      <c r="A24" s="16" t="s">
        <v>8</v>
      </c>
      <c r="B24" s="7"/>
      <c r="D24" s="7">
        <f>SUM(C25:C25)</f>
        <v>2268</v>
      </c>
    </row>
    <row r="25" spans="1:4" ht="15.75" x14ac:dyDescent="0.3">
      <c r="A25" s="15" t="s">
        <v>9</v>
      </c>
      <c r="B25" s="7"/>
      <c r="C25" s="10">
        <v>2268</v>
      </c>
      <c r="D25" s="7"/>
    </row>
    <row r="26" spans="1:4" ht="15.75" x14ac:dyDescent="0.3">
      <c r="A26" s="15"/>
      <c r="B26" s="7"/>
      <c r="C26" s="11"/>
      <c r="D26" s="7"/>
    </row>
    <row r="27" spans="1:4" ht="15.75" x14ac:dyDescent="0.3">
      <c r="A27" s="15"/>
      <c r="B27" s="11"/>
      <c r="D27" s="7"/>
    </row>
    <row r="28" spans="1:4" ht="16.5" x14ac:dyDescent="0.3">
      <c r="A28" s="17" t="str">
        <f>+'[2]ER MES'!A127</f>
        <v>UTILIDAD / PÉRDIDA NETA</v>
      </c>
      <c r="B28" s="17"/>
      <c r="D28" s="18">
        <f>SUM(D15:D25)</f>
        <v>-47298.19</v>
      </c>
    </row>
    <row r="29" spans="1:4" ht="15.75" x14ac:dyDescent="0.3">
      <c r="A29" s="19" t="s">
        <v>10</v>
      </c>
      <c r="B29"/>
      <c r="C29"/>
      <c r="D29" s="7">
        <f>(D28)*0.07</f>
        <v>-3310.8733000000007</v>
      </c>
    </row>
    <row r="30" spans="1:4" ht="17.25" thickBot="1" x14ac:dyDescent="0.35">
      <c r="A30" s="19" t="s">
        <v>11</v>
      </c>
      <c r="B30"/>
      <c r="C30"/>
      <c r="D30" s="20">
        <f>+D28-D29</f>
        <v>-43987.316700000003</v>
      </c>
    </row>
    <row r="31" spans="1:4" ht="15.75" thickTop="1" x14ac:dyDescent="0.3">
      <c r="A31"/>
      <c r="B31"/>
      <c r="C31"/>
      <c r="D31"/>
    </row>
    <row r="32" spans="1:4" x14ac:dyDescent="0.3">
      <c r="A32"/>
      <c r="B32"/>
      <c r="C32"/>
      <c r="D32"/>
    </row>
    <row r="33" spans="1:4" x14ac:dyDescent="0.3">
      <c r="A33"/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ht="15.75" x14ac:dyDescent="0.3">
      <c r="A48" s="21"/>
      <c r="B48" s="17"/>
      <c r="D48" s="22"/>
    </row>
    <row r="49" spans="1:4" x14ac:dyDescent="0.3">
      <c r="A49"/>
      <c r="B49"/>
      <c r="C49"/>
    </row>
    <row r="50" spans="1:4" x14ac:dyDescent="0.3">
      <c r="A50"/>
      <c r="B50"/>
      <c r="C50"/>
    </row>
    <row r="52" spans="1:4" x14ac:dyDescent="0.3">
      <c r="D52" s="7"/>
    </row>
    <row r="53" spans="1:4" x14ac:dyDescent="0.3">
      <c r="D53" s="7"/>
    </row>
    <row r="56" spans="1:4" x14ac:dyDescent="0.3">
      <c r="D56" s="7"/>
    </row>
    <row r="57" spans="1:4" x14ac:dyDescent="0.3">
      <c r="D57" s="7"/>
    </row>
    <row r="58" spans="1:4" x14ac:dyDescent="0.3">
      <c r="D58" s="7"/>
    </row>
    <row r="59" spans="1:4" x14ac:dyDescent="0.3">
      <c r="D59" s="7"/>
    </row>
    <row r="60" spans="1:4" x14ac:dyDescent="0.3">
      <c r="D60" s="7"/>
    </row>
    <row r="61" spans="1:4" x14ac:dyDescent="0.3">
      <c r="D61" s="7"/>
    </row>
    <row r="62" spans="1:4" x14ac:dyDescent="0.3">
      <c r="D62" s="7"/>
    </row>
    <row r="63" spans="1:4" x14ac:dyDescent="0.3">
      <c r="D63" s="7"/>
    </row>
    <row r="64" spans="1:4" x14ac:dyDescent="0.3">
      <c r="D64" s="7"/>
    </row>
    <row r="65" spans="4:4" x14ac:dyDescent="0.3">
      <c r="D65" s="7"/>
    </row>
    <row r="66" spans="4:4" x14ac:dyDescent="0.3">
      <c r="D66" s="7"/>
    </row>
    <row r="67" spans="4:4" x14ac:dyDescent="0.3">
      <c r="D67" s="7"/>
    </row>
    <row r="68" spans="4:4" x14ac:dyDescent="0.3">
      <c r="D68" s="7"/>
    </row>
    <row r="69" spans="4:4" x14ac:dyDescent="0.3">
      <c r="D69" s="7"/>
    </row>
    <row r="70" spans="4:4" x14ac:dyDescent="0.3">
      <c r="D70" s="7"/>
    </row>
    <row r="71" spans="4:4" x14ac:dyDescent="0.3">
      <c r="D71" s="7"/>
    </row>
    <row r="72" spans="4:4" x14ac:dyDescent="0.3">
      <c r="D72" s="7"/>
    </row>
    <row r="73" spans="4:4" x14ac:dyDescent="0.3">
      <c r="D73" s="7"/>
    </row>
    <row r="74" spans="4:4" x14ac:dyDescent="0.3">
      <c r="D74" s="7"/>
    </row>
    <row r="75" spans="4:4" x14ac:dyDescent="0.3">
      <c r="D75" s="7"/>
    </row>
    <row r="76" spans="4:4" x14ac:dyDescent="0.3">
      <c r="D76" s="7"/>
    </row>
    <row r="77" spans="4:4" x14ac:dyDescent="0.3">
      <c r="D77" s="7"/>
    </row>
    <row r="78" spans="4:4" x14ac:dyDescent="0.3">
      <c r="D78" s="7"/>
    </row>
    <row r="79" spans="4:4" x14ac:dyDescent="0.3">
      <c r="D79" s="7"/>
    </row>
    <row r="80" spans="4:4" x14ac:dyDescent="0.3">
      <c r="D80" s="7"/>
    </row>
    <row r="81" spans="4:4" x14ac:dyDescent="0.3">
      <c r="D81" s="7"/>
    </row>
    <row r="82" spans="4:4" x14ac:dyDescent="0.3">
      <c r="D82" s="7"/>
    </row>
    <row r="83" spans="4:4" x14ac:dyDescent="0.3">
      <c r="D83" s="7"/>
    </row>
    <row r="84" spans="4:4" x14ac:dyDescent="0.3">
      <c r="D84" s="7"/>
    </row>
    <row r="85" spans="4:4" x14ac:dyDescent="0.3">
      <c r="D85" s="7"/>
    </row>
    <row r="86" spans="4:4" x14ac:dyDescent="0.3">
      <c r="D86" s="7"/>
    </row>
    <row r="87" spans="4:4" x14ac:dyDescent="0.3">
      <c r="D87" s="7"/>
    </row>
    <row r="88" spans="4:4" x14ac:dyDescent="0.3">
      <c r="D88" s="7"/>
    </row>
    <row r="89" spans="4:4" x14ac:dyDescent="0.3">
      <c r="D89" s="7"/>
    </row>
    <row r="90" spans="4:4" x14ac:dyDescent="0.3">
      <c r="D90" s="7"/>
    </row>
    <row r="91" spans="4:4" x14ac:dyDescent="0.3">
      <c r="D91" s="7"/>
    </row>
    <row r="92" spans="4:4" x14ac:dyDescent="0.3">
      <c r="D92" s="7"/>
    </row>
    <row r="93" spans="4:4" x14ac:dyDescent="0.3">
      <c r="D93" s="7"/>
    </row>
    <row r="94" spans="4:4" x14ac:dyDescent="0.3">
      <c r="D94" s="7"/>
    </row>
    <row r="95" spans="4:4" x14ac:dyDescent="0.3">
      <c r="D95" s="7"/>
    </row>
    <row r="96" spans="4:4" x14ac:dyDescent="0.3">
      <c r="D96" s="7"/>
    </row>
    <row r="97" spans="4:4" x14ac:dyDescent="0.3">
      <c r="D97" s="7"/>
    </row>
  </sheetData>
  <mergeCells count="4">
    <mergeCell ref="A1:D1"/>
    <mergeCell ref="A2:D2"/>
    <mergeCell ref="A3:D3"/>
    <mergeCell ref="A4:D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ER_BVES</vt:lpstr>
      <vt:lpstr>ER_BVES!Área_de_impresión</vt:lpstr>
      <vt:lpstr>ER_BVES!Títulos_a_imprimir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2018-08-01T18:10:34Z</cp:lastPrinted>
  <dcterms:created xsi:type="dcterms:W3CDTF">2018-08-01T18:07:15Z</dcterms:created>
  <dcterms:modified xsi:type="dcterms:W3CDTF">2018-08-01T18:10:45Z</dcterms:modified>
</cp:coreProperties>
</file>