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05" activeTab="0"/>
  </bookViews>
  <sheets>
    <sheet name="Estado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<sst xmlns="http://schemas.openxmlformats.org/spreadsheetml/2006/main" count="107" uniqueCount="71">
  <si>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>ADMINISTRADORA DE FONDOS DE PENSIONES CRECER. S.A</t>
  </si>
  <si>
    <t>ESTADO DE RESULTADOS DEL 1 DE ENERO AL 31 DE MAYO</t>
  </si>
  <si>
    <t>(Expresados en dólares de los Estados Unidos de América)</t>
  </si>
  <si>
    <t xml:space="preserve">INGRESOS POR ADMINISTRACION DE FONDOS DE PENSIONES                    </t>
  </si>
  <si>
    <t xml:space="preserve">INGRESOS POR COMISIONES POR ADMINISTRACION DE FONDOS                  </t>
  </si>
  <si>
    <t>$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</si>
  <si>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</si>
  <si>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</si>
  <si>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</si>
  <si>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</si>
  <si>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</si>
  <si>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</si>
  <si>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</si>
  <si>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</si>
  <si>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</si>
  <si>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</si>
  <si>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</si>
  <si>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</si>
  <si>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>-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</si>
  <si>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</si>
  <si>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</si>
  <si>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</si>
  <si>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</si>
  <si>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</si>
  <si>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</si>
  <si>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</si>
  <si>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</si>
  <si>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</si>
  <si>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</si>
  <si>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</si>
  <si>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</si>
  <si>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</si>
  <si>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</si>
  <si>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</si>
  <si>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</si>
  <si>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</si>
  <si>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</si>
  <si>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</si>
  <si>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BALANCE GENERAL AL 31 DE MAYO DE 2018 Y 31 DE DICIEMBRE DE 2017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</si>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</sst>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20" fillId="34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right"/>
    </xf>
    <xf numFmtId="38" fontId="0" fillId="34" borderId="0" xfId="0" applyNumberFormat="1" applyFont="1" applyFill="1" applyAlignment="1">
      <alignment horizontal="right"/>
    </xf>
    <xf numFmtId="49" fontId="19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/>
    </xf>
    <xf numFmtId="38" fontId="19" fillId="34" borderId="0" xfId="0" applyNumberFormat="1" applyFont="1" applyFill="1" applyBorder="1" applyAlignment="1">
      <alignment horizontal="right"/>
    </xf>
    <xf numFmtId="37" fontId="0" fillId="34" borderId="10" xfId="0" applyNumberFormat="1" applyFont="1" applyFill="1" applyBorder="1" applyAlignment="1">
      <alignment horizontal="right"/>
    </xf>
    <xf numFmtId="37" fontId="0" fillId="34" borderId="0" xfId="0" applyNumberFormat="1" applyFont="1" applyFill="1" applyAlignment="1">
      <alignment horizontal="right"/>
    </xf>
    <xf numFmtId="37" fontId="19" fillId="34" borderId="11" xfId="0" applyNumberFormat="1" applyFont="1" applyFill="1" applyBorder="1" applyAlignment="1">
      <alignment horizontal="right"/>
    </xf>
    <xf numFmtId="37" fontId="19" fillId="34" borderId="0" xfId="0" applyNumberFormat="1" applyFont="1" applyFill="1" applyBorder="1" applyAlignment="1">
      <alignment horizontal="right"/>
    </xf>
    <xf numFmtId="37" fontId="0" fillId="34" borderId="0" xfId="0" applyNumberFormat="1" applyFont="1" applyFill="1" applyBorder="1" applyAlignment="1">
      <alignment horizontal="right"/>
    </xf>
    <xf numFmtId="37" fontId="19" fillId="34" borderId="12" xfId="0" applyNumberFormat="1" applyFont="1" applyFill="1" applyBorder="1" applyAlignment="1">
      <alignment horizontal="right"/>
    </xf>
    <xf numFmtId="49" fontId="19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left"/>
    </xf>
    <xf numFmtId="164" fontId="19" fillId="34" borderId="0" xfId="0" applyNumberFormat="1" applyFont="1" applyFill="1" applyAlignment="1">
      <alignment horizontal="right"/>
    </xf>
    <xf numFmtId="49" fontId="18" fillId="34" borderId="0" xfId="0" applyNumberFormat="1" applyFont="1" applyFill="1" applyAlignment="1">
      <alignment/>
    </xf>
    <xf numFmtId="0" fontId="18" fillId="34" borderId="0" xfId="0" applyFont="1" applyFill="1" applyAlignment="1">
      <alignment horizontal="right"/>
    </xf>
    <xf numFmtId="38" fontId="18" fillId="34" borderId="0" xfId="0" applyNumberFormat="1" applyFont="1" applyFill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9" fontId="21" fillId="34" borderId="0" xfId="0" applyNumberFormat="1" applyFont="1" applyFill="1" applyAlignment="1">
      <alignment/>
    </xf>
    <xf numFmtId="49" fontId="22" fillId="34" borderId="0" xfId="0" applyNumberFormat="1" applyFont="1" applyFill="1" applyAlignment="1">
      <alignment horizontal="center" vertical="top" wrapText="1"/>
    </xf>
    <xf numFmtId="0" fontId="21" fillId="34" borderId="0" xfId="0" applyFont="1" applyFill="1" applyAlignment="1">
      <alignment horizontal="right"/>
    </xf>
    <xf numFmtId="0" fontId="22" fillId="34" borderId="0" xfId="0" applyFont="1" applyFill="1" applyBorder="1" applyAlignment="1">
      <alignment horizontal="center" vertical="top" wrapText="1"/>
    </xf>
    <xf numFmtId="49" fontId="21" fillId="34" borderId="0" xfId="0" applyNumberFormat="1" applyFont="1" applyFill="1" applyAlignment="1">
      <alignment horizontal="center" vertical="top" wrapText="1"/>
    </xf>
    <xf numFmtId="0" fontId="21" fillId="34" borderId="0" xfId="0" applyFont="1" applyFill="1" applyBorder="1" applyAlignment="1">
      <alignment horizontal="center" vertical="top" wrapText="1"/>
    </xf>
    <xf numFmtId="38" fontId="0" fillId="34" borderId="0" xfId="0" applyNumberFormat="1" applyFont="1" applyFill="1" applyAlignment="1">
      <alignment/>
    </xf>
    <xf numFmtId="38" fontId="19" fillId="34" borderId="0" xfId="0" applyNumberFormat="1" applyFont="1" applyFill="1" applyBorder="1" applyAlignment="1">
      <alignment/>
    </xf>
    <xf numFmtId="38" fontId="0" fillId="34" borderId="0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38" fontId="19" fillId="34" borderId="11" xfId="0" applyNumberFormat="1" applyFont="1" applyFill="1" applyBorder="1" applyAlignment="1">
      <alignment/>
    </xf>
    <xf numFmtId="38" fontId="19" fillId="34" borderId="10" xfId="0" applyNumberFormat="1" applyFont="1" applyFill="1" applyBorder="1" applyAlignment="1">
      <alignment/>
    </xf>
    <xf numFmtId="38" fontId="19" fillId="34" borderId="13" xfId="0" applyNumberFormat="1" applyFont="1" applyFill="1" applyBorder="1" applyAlignment="1">
      <alignment/>
    </xf>
    <xf numFmtId="38" fontId="19" fillId="34" borderId="14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8" fontId="19" fillId="34" borderId="12" xfId="0" applyNumberFormat="1" applyFont="1" applyFill="1" applyBorder="1" applyAlignment="1">
      <alignment/>
    </xf>
    <xf numFmtId="38" fontId="0" fillId="34" borderId="1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4" customWidth="1"/>
    <col min="2" max="2" width="32.140625" style="24" customWidth="1"/>
    <col min="3" max="3" width="3.8515625" style="24" customWidth="1"/>
    <col min="4" max="4" width="32.140625" style="24" customWidth="1"/>
    <col min="5" max="5" width="3.28125" style="25" customWidth="1"/>
    <col min="6" max="6" width="15.140625" style="26" customWidth="1"/>
    <col min="7" max="7" width="3.28125" style="25" customWidth="1"/>
    <col min="8" max="8" width="15.140625" style="26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7"/>
      <c r="C6" s="7"/>
      <c r="D6" s="7"/>
      <c r="E6" s="8"/>
      <c r="F6" s="9">
        <v>2018</v>
      </c>
      <c r="G6" s="10"/>
      <c r="H6" s="9">
        <v>2017</v>
      </c>
    </row>
    <row r="7" spans="1:8" ht="12.75">
      <c r="A7" s="5"/>
      <c r="B7" s="7"/>
      <c r="C7" s="7"/>
      <c r="D7" s="7"/>
      <c r="E7" s="8"/>
      <c r="F7" s="11"/>
      <c r="G7" s="8"/>
      <c r="H7" s="11"/>
    </row>
    <row r="8" spans="1:8" ht="12.75">
      <c r="A8" s="5"/>
      <c r="B8" s="12" t="s">
        <v>3</v>
      </c>
      <c r="C8" s="13"/>
      <c r="D8" s="13"/>
      <c r="E8" s="8"/>
      <c r="F8" s="14"/>
      <c r="G8" s="8"/>
      <c r="H8" s="14"/>
    </row>
    <row r="9" spans="1:8" ht="12.75">
      <c r="A9" s="5"/>
      <c r="B9" s="13" t="s">
        <v>4</v>
      </c>
      <c r="C9" s="13"/>
      <c r="D9" s="13"/>
      <c r="E9" s="8" t="s">
        <v>5</v>
      </c>
      <c r="F9" s="15">
        <v>25439130</v>
      </c>
      <c r="G9" s="16" t="s">
        <v>5</v>
      </c>
      <c r="H9" s="15">
        <v>26030400</v>
      </c>
    </row>
    <row r="10" spans="1:8" ht="12.75">
      <c r="A10" s="5"/>
      <c r="B10" s="12" t="s">
        <v>6</v>
      </c>
      <c r="C10" s="13"/>
      <c r="D10" s="13"/>
      <c r="E10" s="8"/>
      <c r="F10" s="17">
        <f>SUM(F9)</f>
        <v>25439130</v>
      </c>
      <c r="G10" s="16"/>
      <c r="H10" s="17">
        <f>SUM(H9)</f>
        <v>26030400</v>
      </c>
    </row>
    <row r="11" spans="1:8" ht="12.75">
      <c r="A11" s="5"/>
      <c r="B11" s="7"/>
      <c r="C11" s="7"/>
      <c r="D11" s="7"/>
      <c r="E11" s="8"/>
      <c r="F11" s="16"/>
      <c r="G11" s="16"/>
      <c r="H11" s="16"/>
    </row>
    <row r="12" spans="1:8" ht="12.75">
      <c r="A12" s="5"/>
      <c r="B12" s="12" t="s">
        <v>7</v>
      </c>
      <c r="C12" s="13"/>
      <c r="D12" s="13"/>
      <c r="E12" s="8"/>
      <c r="F12" s="18"/>
      <c r="G12" s="16"/>
      <c r="H12" s="18"/>
    </row>
    <row r="13" spans="1:8" ht="12.75">
      <c r="A13" s="5"/>
      <c r="B13" s="13" t="s">
        <v>8</v>
      </c>
      <c r="C13" s="13"/>
      <c r="D13" s="13"/>
      <c r="E13" s="8"/>
      <c r="F13" s="19">
        <v>9599591</v>
      </c>
      <c r="G13" s="16"/>
      <c r="H13" s="19">
        <v>10508634</v>
      </c>
    </row>
    <row r="14" spans="1:8" ht="12.75">
      <c r="A14" s="5"/>
      <c r="B14" s="13" t="s">
        <v>9</v>
      </c>
      <c r="C14" s="13"/>
      <c r="D14" s="13"/>
      <c r="E14" s="8"/>
      <c r="F14" s="19">
        <v>453275</v>
      </c>
      <c r="G14" s="16"/>
      <c r="H14" s="19">
        <v>401018</v>
      </c>
    </row>
    <row r="15" spans="1:8" ht="12.75">
      <c r="A15" s="5"/>
      <c r="B15" s="13" t="s">
        <v>10</v>
      </c>
      <c r="C15" s="13"/>
      <c r="D15" s="13"/>
      <c r="E15" s="8"/>
      <c r="F15" s="15">
        <v>642880</v>
      </c>
      <c r="G15" s="16"/>
      <c r="H15" s="15">
        <v>580178</v>
      </c>
    </row>
    <row r="16" spans="1:8" ht="12.75">
      <c r="A16" s="5"/>
      <c r="B16" s="12" t="s">
        <v>6</v>
      </c>
      <c r="C16" s="13"/>
      <c r="D16" s="13"/>
      <c r="E16" s="8"/>
      <c r="F16" s="17">
        <f>SUM(F13:F15)</f>
        <v>10695746</v>
      </c>
      <c r="G16" s="16"/>
      <c r="H16" s="17">
        <f>SUM(H13:H15)</f>
        <v>11489830</v>
      </c>
    </row>
    <row r="17" spans="1:8" ht="12.75">
      <c r="A17" s="5"/>
      <c r="B17" s="13"/>
      <c r="C17" s="13"/>
      <c r="D17" s="13"/>
      <c r="E17" s="8"/>
      <c r="F17" s="16"/>
      <c r="G17" s="16"/>
      <c r="H17" s="16"/>
    </row>
    <row r="18" spans="1:8" ht="12.75">
      <c r="A18" s="5"/>
      <c r="B18" s="12" t="s">
        <v>11</v>
      </c>
      <c r="C18" s="13"/>
      <c r="D18" s="13"/>
      <c r="E18" s="8" t="s">
        <v>5</v>
      </c>
      <c r="F18" s="18">
        <f>F10-F16</f>
        <v>14743384</v>
      </c>
      <c r="G18" s="16" t="s">
        <v>5</v>
      </c>
      <c r="H18" s="18">
        <f>H10-H16</f>
        <v>14540570</v>
      </c>
    </row>
    <row r="19" spans="1:8" ht="12.75">
      <c r="A19" s="5"/>
      <c r="B19" s="13"/>
      <c r="C19" s="13"/>
      <c r="D19" s="13"/>
      <c r="E19" s="8"/>
      <c r="F19" s="16"/>
      <c r="G19" s="16"/>
      <c r="H19" s="16"/>
    </row>
    <row r="20" spans="1:8" ht="12.75">
      <c r="A20" s="5"/>
      <c r="B20" s="12" t="s">
        <v>12</v>
      </c>
      <c r="C20" s="13"/>
      <c r="D20" s="13"/>
      <c r="E20" s="8"/>
      <c r="F20" s="18"/>
      <c r="G20" s="16"/>
      <c r="H20" s="18"/>
    </row>
    <row r="21" spans="1:8" ht="12.75">
      <c r="A21" s="5"/>
      <c r="B21" s="13" t="s">
        <v>13</v>
      </c>
      <c r="C21" s="13"/>
      <c r="D21" s="13"/>
      <c r="E21" s="8"/>
      <c r="F21" s="19">
        <v>5072330</v>
      </c>
      <c r="G21" s="16"/>
      <c r="H21" s="19">
        <v>4868629</v>
      </c>
    </row>
    <row r="22" spans="1:8" ht="12.75">
      <c r="A22" s="5"/>
      <c r="B22" s="13" t="s">
        <v>14</v>
      </c>
      <c r="C22" s="13"/>
      <c r="D22" s="13"/>
      <c r="E22" s="8"/>
      <c r="F22" s="19">
        <v>262003</v>
      </c>
      <c r="G22" s="16"/>
      <c r="H22" s="19">
        <v>220911</v>
      </c>
    </row>
    <row r="23" spans="1:8" ht="12.75">
      <c r="A23" s="5"/>
      <c r="B23" s="13" t="s">
        <v>15</v>
      </c>
      <c r="C23" s="13"/>
      <c r="D23" s="13"/>
      <c r="E23" s="8"/>
      <c r="F23" s="15">
        <v>6351</v>
      </c>
      <c r="G23" s="16"/>
      <c r="H23" s="15">
        <v>144</v>
      </c>
    </row>
    <row r="24" spans="1:8" ht="12.75">
      <c r="A24" s="5"/>
      <c r="B24" s="12" t="s">
        <v>6</v>
      </c>
      <c r="C24" s="13"/>
      <c r="D24" s="13"/>
      <c r="E24" s="8"/>
      <c r="F24" s="17">
        <f>SUM(F21:F23)</f>
        <v>5340684</v>
      </c>
      <c r="G24" s="16"/>
      <c r="H24" s="17">
        <f>SUM(H21:H23)</f>
        <v>5089684</v>
      </c>
    </row>
    <row r="25" spans="1:8" ht="12.75">
      <c r="A25" s="5"/>
      <c r="B25" s="13"/>
      <c r="C25" s="13"/>
      <c r="D25" s="13"/>
      <c r="E25" s="8"/>
      <c r="F25" s="16"/>
      <c r="G25" s="16"/>
      <c r="H25" s="16"/>
    </row>
    <row r="26" spans="1:8" ht="12.75">
      <c r="A26" s="5"/>
      <c r="B26" s="12" t="s">
        <v>16</v>
      </c>
      <c r="C26" s="13"/>
      <c r="D26" s="13"/>
      <c r="E26" s="8"/>
      <c r="F26" s="18"/>
      <c r="G26" s="16"/>
      <c r="H26" s="18"/>
    </row>
    <row r="27" spans="1:8" ht="12.75">
      <c r="A27" s="5"/>
      <c r="B27" s="13" t="s">
        <v>17</v>
      </c>
      <c r="C27" s="13"/>
      <c r="D27" s="13"/>
      <c r="E27" s="8"/>
      <c r="F27" s="19">
        <v>24</v>
      </c>
      <c r="G27" s="16"/>
      <c r="H27" s="19" t="s">
        <v>18</v>
      </c>
    </row>
    <row r="28" spans="1:8" ht="12.75">
      <c r="A28" s="5"/>
      <c r="B28" s="13" t="s">
        <v>19</v>
      </c>
      <c r="C28" s="13"/>
      <c r="D28" s="13"/>
      <c r="E28" s="8"/>
      <c r="F28" s="15">
        <v>-453101</v>
      </c>
      <c r="G28" s="16"/>
      <c r="H28" s="15">
        <v>-479837</v>
      </c>
    </row>
    <row r="29" spans="1:8" ht="12.75">
      <c r="A29" s="5"/>
      <c r="B29" s="12" t="s">
        <v>6</v>
      </c>
      <c r="C29" s="13"/>
      <c r="D29" s="13"/>
      <c r="E29" s="8"/>
      <c r="F29" s="17">
        <f>SUM(F27:F28)</f>
        <v>-453077</v>
      </c>
      <c r="G29" s="16"/>
      <c r="H29" s="17">
        <f>SUM(H28)</f>
        <v>-479837</v>
      </c>
    </row>
    <row r="30" spans="1:8" ht="12.75">
      <c r="A30" s="5"/>
      <c r="B30" s="13"/>
      <c r="C30" s="13"/>
      <c r="D30" s="13"/>
      <c r="E30" s="8"/>
      <c r="F30" s="16"/>
      <c r="G30" s="16"/>
      <c r="H30" s="16"/>
    </row>
    <row r="31" spans="1:8" ht="12.75">
      <c r="A31" s="5"/>
      <c r="B31" s="12" t="s">
        <v>20</v>
      </c>
      <c r="C31" s="13"/>
      <c r="D31" s="13"/>
      <c r="E31" s="8"/>
      <c r="F31" s="18"/>
      <c r="G31" s="16"/>
      <c r="H31" s="18"/>
    </row>
    <row r="32" spans="1:8" ht="12.75">
      <c r="A32" s="5"/>
      <c r="B32" s="13" t="s">
        <v>21</v>
      </c>
      <c r="C32" s="13"/>
      <c r="D32" s="13"/>
      <c r="E32" s="8"/>
      <c r="F32" s="19">
        <v>10732</v>
      </c>
      <c r="G32" s="16"/>
      <c r="H32" s="19">
        <v>12265</v>
      </c>
    </row>
    <row r="33" spans="1:8" ht="12.75">
      <c r="A33" s="5"/>
      <c r="B33" s="13" t="s">
        <v>22</v>
      </c>
      <c r="C33" s="13"/>
      <c r="D33" s="13"/>
      <c r="E33" s="8"/>
      <c r="F33" s="19">
        <v>-5625</v>
      </c>
      <c r="G33" s="16"/>
      <c r="H33" s="19">
        <v>-1651</v>
      </c>
    </row>
    <row r="34" spans="1:8" ht="12.75">
      <c r="A34" s="5"/>
      <c r="B34" s="13" t="s">
        <v>23</v>
      </c>
      <c r="C34" s="13"/>
      <c r="D34" s="13"/>
      <c r="E34" s="8"/>
      <c r="F34" s="19">
        <v>19071</v>
      </c>
      <c r="G34" s="16"/>
      <c r="H34" s="19">
        <v>19852</v>
      </c>
    </row>
    <row r="35" spans="1:8" ht="12.75">
      <c r="A35" s="5"/>
      <c r="B35" s="13" t="s">
        <v>24</v>
      </c>
      <c r="C35" s="13"/>
      <c r="D35" s="13"/>
      <c r="E35" s="8"/>
      <c r="F35" s="15">
        <v>-249512</v>
      </c>
      <c r="G35" s="16"/>
      <c r="H35" s="15">
        <v>-47226</v>
      </c>
    </row>
    <row r="36" spans="1:8" ht="12.75">
      <c r="A36" s="5"/>
      <c r="B36" s="12" t="s">
        <v>6</v>
      </c>
      <c r="C36" s="13"/>
      <c r="D36" s="13"/>
      <c r="E36" s="8"/>
      <c r="F36" s="17">
        <f>SUM(F32:F35)</f>
        <v>-225334</v>
      </c>
      <c r="G36" s="16"/>
      <c r="H36" s="17">
        <f>SUM(H32:H35)</f>
        <v>-16760</v>
      </c>
    </row>
    <row r="37" spans="1:8" ht="12.75">
      <c r="A37" s="5"/>
      <c r="B37" s="13"/>
      <c r="C37" s="13"/>
      <c r="D37" s="13"/>
      <c r="E37" s="8"/>
      <c r="F37" s="16"/>
      <c r="G37" s="16"/>
      <c r="H37" s="16"/>
    </row>
    <row r="38" spans="1:8" ht="12.75">
      <c r="A38" s="5"/>
      <c r="B38" s="12" t="s">
        <v>25</v>
      </c>
      <c r="C38" s="13"/>
      <c r="D38" s="13"/>
      <c r="E38" s="8" t="s">
        <v>5</v>
      </c>
      <c r="F38" s="18">
        <f>F10-F16-F24-F29-F36</f>
        <v>10081111</v>
      </c>
      <c r="G38" s="16" t="s">
        <v>5</v>
      </c>
      <c r="H38" s="18">
        <f>H10-H16-H24-H29-H36</f>
        <v>9947483</v>
      </c>
    </row>
    <row r="39" spans="1:8" ht="12.75">
      <c r="A39" s="5"/>
      <c r="B39" s="13"/>
      <c r="C39" s="13"/>
      <c r="D39" s="13"/>
      <c r="E39" s="8"/>
      <c r="F39" s="16"/>
      <c r="G39" s="16"/>
      <c r="H39" s="16"/>
    </row>
    <row r="40" spans="1:8" ht="12.75">
      <c r="A40" s="5"/>
      <c r="B40" s="13" t="s">
        <v>26</v>
      </c>
      <c r="C40" s="13"/>
      <c r="D40" s="13"/>
      <c r="E40" s="8"/>
      <c r="F40" s="19">
        <v>3002875</v>
      </c>
      <c r="G40" s="16"/>
      <c r="H40" s="19">
        <v>3023320</v>
      </c>
    </row>
    <row r="41" spans="1:8" ht="12.75">
      <c r="A41" s="5"/>
      <c r="B41" s="13" t="s">
        <v>27</v>
      </c>
      <c r="C41" s="13"/>
      <c r="D41" s="13"/>
      <c r="E41" s="8"/>
      <c r="F41" s="15">
        <v>342795</v>
      </c>
      <c r="G41" s="16"/>
      <c r="H41" s="15">
        <v>336715</v>
      </c>
    </row>
    <row r="42" spans="1:8" ht="12.75">
      <c r="A42" s="5"/>
      <c r="B42" s="12" t="s">
        <v>28</v>
      </c>
      <c r="C42" s="13"/>
      <c r="D42" s="13"/>
      <c r="E42" s="8" t="s">
        <v>5</v>
      </c>
      <c r="F42" s="17">
        <f>F38-F40-F41</f>
        <v>6735441</v>
      </c>
      <c r="G42" s="16" t="s">
        <v>5</v>
      </c>
      <c r="H42" s="17">
        <f>H38-H40-H41</f>
        <v>6587448</v>
      </c>
    </row>
    <row r="43" spans="1:8" ht="12.75">
      <c r="A43" s="5"/>
      <c r="B43" s="13"/>
      <c r="C43" s="13"/>
      <c r="D43" s="13"/>
      <c r="E43" s="8"/>
      <c r="F43" s="16"/>
      <c r="G43" s="16"/>
      <c r="H43" s="16"/>
    </row>
    <row r="44" spans="1:8" ht="12.75">
      <c r="A44" s="5"/>
      <c r="B44" s="13" t="s">
        <v>29</v>
      </c>
      <c r="C44" s="13"/>
      <c r="D44" s="13"/>
      <c r="E44" s="8"/>
      <c r="F44" s="15">
        <v>-1263</v>
      </c>
      <c r="G44" s="16"/>
      <c r="H44" s="15" t="s">
        <v>18</v>
      </c>
    </row>
    <row r="45" spans="1:8" ht="12.75">
      <c r="A45" s="5"/>
      <c r="B45" s="13"/>
      <c r="C45" s="13"/>
      <c r="D45" s="13"/>
      <c r="E45" s="8"/>
      <c r="F45" s="16"/>
      <c r="G45" s="16"/>
      <c r="H45" s="16"/>
    </row>
    <row r="46" spans="1:8" ht="13.5" thickBot="1">
      <c r="A46" s="5"/>
      <c r="B46" s="12" t="s">
        <v>30</v>
      </c>
      <c r="C46" s="13"/>
      <c r="D46" s="13"/>
      <c r="E46" s="8" t="s">
        <v>5</v>
      </c>
      <c r="F46" s="20">
        <f>F42-F44</f>
        <v>6736704</v>
      </c>
      <c r="G46" s="16" t="s">
        <v>5</v>
      </c>
      <c r="H46" s="20">
        <f>H42</f>
        <v>6587448</v>
      </c>
    </row>
    <row r="47" spans="1:8" ht="13.5" thickTop="1">
      <c r="A47" s="5"/>
      <c r="B47" s="13"/>
      <c r="C47" s="13"/>
      <c r="D47" s="13"/>
      <c r="E47" s="8"/>
      <c r="F47" s="11"/>
      <c r="G47" s="8"/>
      <c r="H47" s="11"/>
    </row>
    <row r="48" spans="1:8" ht="12.75">
      <c r="A48" s="21"/>
      <c r="B48" s="22" t="s">
        <v>31</v>
      </c>
      <c r="C48" s="22"/>
      <c r="D48" s="22"/>
      <c r="E48" s="10"/>
      <c r="F48" s="23">
        <f>F46/1000000</f>
        <v>6.736704</v>
      </c>
      <c r="G48" s="10"/>
      <c r="H48" s="23">
        <f>H46/1000000</f>
        <v>6.587448</v>
      </c>
    </row>
    <row r="49" spans="1:8" ht="12.75">
      <c r="A49" s="5"/>
      <c r="B49" s="7"/>
      <c r="C49" s="7"/>
      <c r="D49" s="7"/>
      <c r="E49" s="8"/>
      <c r="F49" s="11"/>
      <c r="G49" s="8"/>
      <c r="H49" s="11"/>
    </row>
    <row r="50" spans="1:8" ht="12.75">
      <c r="A50" s="5"/>
      <c r="B50" s="7"/>
      <c r="C50" s="7"/>
      <c r="D50" s="7"/>
      <c r="E50" s="8"/>
      <c r="F50" s="11"/>
      <c r="G50" s="8"/>
      <c r="H50" s="11"/>
    </row>
    <row r="51" ht="11.25"/>
    <row r="52" ht="11.25"/>
    <row r="53" ht="11.25"/>
    <row r="54" spans="1:8" ht="12.75">
      <c r="A54" s="5"/>
      <c r="B54" s="27"/>
      <c r="C54" s="5"/>
      <c r="D54" s="27"/>
      <c r="E54" s="8"/>
      <c r="F54" s="28"/>
      <c r="G54" s="28"/>
      <c r="H54" s="28"/>
    </row>
    <row r="55" spans="1:8" ht="12">
      <c r="A55" s="29"/>
      <c r="B55" s="30" t="s">
        <v>32</v>
      </c>
      <c r="C55" s="29"/>
      <c r="D55" s="30" t="s">
        <v>33</v>
      </c>
      <c r="E55" s="31"/>
      <c r="F55" s="32" t="s">
        <v>34</v>
      </c>
      <c r="G55" s="32"/>
      <c r="H55" s="32"/>
    </row>
    <row r="56" spans="1:8" ht="24">
      <c r="A56" s="29"/>
      <c r="B56" s="33" t="s">
        <v>35</v>
      </c>
      <c r="C56" s="29"/>
      <c r="D56" s="33" t="s">
        <v>36</v>
      </c>
      <c r="E56" s="31"/>
      <c r="F56" s="34" t="s">
        <v>37</v>
      </c>
      <c r="G56" s="34"/>
      <c r="H56" s="34"/>
    </row>
    <row r="57" ht="11.25"/>
    <row r="58" ht="11.25" hidden="1"/>
    <row r="59" ht="11.25" hidden="1"/>
    <row r="60" ht="11.25" hidden="1"/>
  </sheetData>
  <sheetProtection password="CDDA" sheet="1" objects="1" scenarios="1" selectLockedCells="1" selectUnlockedCells="1"/>
  <mergeCells count="14">
    <mergeCell ref="F55:H55"/>
    <mergeCell ref="F56:H56"/>
    <mergeCell ref="B7:D7"/>
    <mergeCell ref="B11:D11"/>
    <mergeCell ref="B48:D48"/>
    <mergeCell ref="B49:D49"/>
    <mergeCell ref="B50:D50"/>
    <mergeCell ref="F54:H54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4" customWidth="1"/>
    <col min="2" max="2" width="32.140625" style="24" customWidth="1"/>
    <col min="3" max="3" width="3.8515625" style="24" customWidth="1"/>
    <col min="4" max="4" width="32.140625" style="24" customWidth="1"/>
    <col min="5" max="5" width="3.28125" style="25" customWidth="1"/>
    <col min="6" max="6" width="15.140625" style="26" customWidth="1"/>
    <col min="7" max="7" width="3.28125" style="25" customWidth="1"/>
    <col min="8" max="8" width="15.140625" style="26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38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7"/>
      <c r="C6" s="7"/>
      <c r="D6" s="7"/>
      <c r="E6" s="8"/>
      <c r="F6" s="9">
        <v>2018</v>
      </c>
      <c r="G6" s="10"/>
      <c r="H6" s="9">
        <v>2017</v>
      </c>
    </row>
    <row r="7" spans="1:8" ht="12.75">
      <c r="A7" s="5"/>
      <c r="B7" s="7"/>
      <c r="C7" s="7"/>
      <c r="D7" s="7"/>
      <c r="E7" s="8"/>
      <c r="F7" s="35"/>
      <c r="G7" s="8"/>
      <c r="H7" s="35"/>
    </row>
    <row r="8" spans="1:8" ht="12.75">
      <c r="A8" s="5"/>
      <c r="B8" s="12" t="s">
        <v>39</v>
      </c>
      <c r="C8" s="13"/>
      <c r="D8" s="13"/>
      <c r="E8" s="8"/>
      <c r="F8" s="36"/>
      <c r="G8" s="8"/>
      <c r="H8" s="36"/>
    </row>
    <row r="9" spans="1:8" ht="12.75">
      <c r="A9" s="5"/>
      <c r="B9" s="12" t="s">
        <v>40</v>
      </c>
      <c r="C9" s="13"/>
      <c r="D9" s="13"/>
      <c r="E9" s="8"/>
      <c r="F9" s="36"/>
      <c r="G9" s="8"/>
      <c r="H9" s="36"/>
    </row>
    <row r="10" spans="1:8" ht="12.75">
      <c r="A10" s="5"/>
      <c r="B10" s="13" t="s">
        <v>41</v>
      </c>
      <c r="C10" s="13"/>
      <c r="D10" s="13"/>
      <c r="E10" s="8" t="s">
        <v>5</v>
      </c>
      <c r="F10" s="37">
        <v>7074604</v>
      </c>
      <c r="G10" s="8" t="s">
        <v>5</v>
      </c>
      <c r="H10" s="37">
        <v>6553054</v>
      </c>
    </row>
    <row r="11" spans="1:8" ht="12.75">
      <c r="A11" s="5"/>
      <c r="B11" s="13" t="s">
        <v>42</v>
      </c>
      <c r="C11" s="13"/>
      <c r="D11" s="13"/>
      <c r="E11" s="8"/>
      <c r="F11" s="37">
        <v>14986389</v>
      </c>
      <c r="G11" s="8"/>
      <c r="H11" s="37">
        <v>25920344</v>
      </c>
    </row>
    <row r="12" spans="1:8" ht="12.75">
      <c r="A12" s="5"/>
      <c r="B12" s="13" t="s">
        <v>43</v>
      </c>
      <c r="C12" s="13"/>
      <c r="D12" s="13"/>
      <c r="E12" s="8"/>
      <c r="F12" s="37">
        <v>1327931</v>
      </c>
      <c r="G12" s="8"/>
      <c r="H12" s="37">
        <v>4271593</v>
      </c>
    </row>
    <row r="13" spans="1:8" ht="12.75">
      <c r="A13" s="5"/>
      <c r="B13" s="13" t="s">
        <v>44</v>
      </c>
      <c r="C13" s="13"/>
      <c r="D13" s="13"/>
      <c r="E13" s="8"/>
      <c r="F13" s="38">
        <v>308661</v>
      </c>
      <c r="G13" s="8"/>
      <c r="H13" s="38">
        <v>30623</v>
      </c>
    </row>
    <row r="14" spans="1:8" ht="12.75">
      <c r="A14" s="5"/>
      <c r="B14" s="12" t="s">
        <v>45</v>
      </c>
      <c r="C14" s="13"/>
      <c r="D14" s="13"/>
      <c r="E14" s="8"/>
      <c r="F14" s="39">
        <f>SUM(F10:F13)</f>
        <v>23697585</v>
      </c>
      <c r="G14" s="8"/>
      <c r="H14" s="39">
        <f>SUM(H10:H13)</f>
        <v>36775614</v>
      </c>
    </row>
    <row r="15" spans="1:8" ht="12.75">
      <c r="A15" s="5"/>
      <c r="B15" s="7"/>
      <c r="C15" s="7"/>
      <c r="D15" s="7"/>
      <c r="E15" s="8"/>
      <c r="F15" s="35"/>
      <c r="G15" s="8"/>
      <c r="H15" s="35"/>
    </row>
    <row r="16" spans="1:8" ht="12.75">
      <c r="A16" s="5"/>
      <c r="B16" s="12" t="s">
        <v>46</v>
      </c>
      <c r="C16" s="13"/>
      <c r="D16" s="13"/>
      <c r="E16" s="8"/>
      <c r="F16" s="36"/>
      <c r="G16" s="8"/>
      <c r="H16" s="36"/>
    </row>
    <row r="17" spans="1:8" ht="12.75">
      <c r="A17" s="5"/>
      <c r="B17" s="13" t="s">
        <v>47</v>
      </c>
      <c r="C17" s="13"/>
      <c r="D17" s="13"/>
      <c r="E17" s="8"/>
      <c r="F17" s="37">
        <v>3125</v>
      </c>
      <c r="G17" s="8"/>
      <c r="H17" s="37">
        <v>3203</v>
      </c>
    </row>
    <row r="18" spans="1:8" ht="12.75">
      <c r="A18" s="5"/>
      <c r="B18" s="13" t="s">
        <v>48</v>
      </c>
      <c r="C18" s="13"/>
      <c r="D18" s="13"/>
      <c r="E18" s="8"/>
      <c r="F18" s="37">
        <v>1154611</v>
      </c>
      <c r="G18" s="8"/>
      <c r="H18" s="37">
        <v>791613</v>
      </c>
    </row>
    <row r="19" spans="1:8" ht="12.75">
      <c r="A19" s="5"/>
      <c r="B19" s="13" t="s">
        <v>49</v>
      </c>
      <c r="C19" s="13"/>
      <c r="D19" s="13"/>
      <c r="E19" s="8"/>
      <c r="F19" s="37">
        <v>1274671</v>
      </c>
      <c r="G19" s="8"/>
      <c r="H19" s="37">
        <v>1105471</v>
      </c>
    </row>
    <row r="20" spans="1:8" ht="12.75">
      <c r="A20" s="5"/>
      <c r="B20" s="13" t="s">
        <v>50</v>
      </c>
      <c r="C20" s="13"/>
      <c r="D20" s="13"/>
      <c r="E20" s="8"/>
      <c r="F20" s="38">
        <v>322141</v>
      </c>
      <c r="G20" s="8"/>
      <c r="H20" s="38">
        <v>386982</v>
      </c>
    </row>
    <row r="21" spans="1:8" ht="12.75">
      <c r="A21" s="5"/>
      <c r="B21" s="12" t="s">
        <v>51</v>
      </c>
      <c r="C21" s="13"/>
      <c r="D21" s="13"/>
      <c r="E21" s="8"/>
      <c r="F21" s="40">
        <f>SUM(F17:F20)</f>
        <v>2754548</v>
      </c>
      <c r="G21" s="8"/>
      <c r="H21" s="40">
        <f>SUM(H17:H20)</f>
        <v>2287269</v>
      </c>
    </row>
    <row r="22" spans="1:8" ht="13.5" thickBot="1">
      <c r="A22" s="5"/>
      <c r="B22" s="12" t="s">
        <v>52</v>
      </c>
      <c r="C22" s="13"/>
      <c r="D22" s="13"/>
      <c r="E22" s="8" t="s">
        <v>5</v>
      </c>
      <c r="F22" s="41">
        <f>F14+F21</f>
        <v>26452133</v>
      </c>
      <c r="G22" s="8" t="s">
        <v>5</v>
      </c>
      <c r="H22" s="41">
        <f>H14+H21</f>
        <v>39062883</v>
      </c>
    </row>
    <row r="23" spans="1:8" ht="13.5" thickTop="1">
      <c r="A23" s="5"/>
      <c r="B23" s="13"/>
      <c r="C23" s="13"/>
      <c r="D23" s="13"/>
      <c r="E23" s="8"/>
      <c r="F23" s="35"/>
      <c r="G23" s="8"/>
      <c r="H23" s="35"/>
    </row>
    <row r="24" spans="1:8" ht="12.75">
      <c r="A24" s="5"/>
      <c r="B24" s="12" t="s">
        <v>53</v>
      </c>
      <c r="C24" s="13"/>
      <c r="D24" s="13"/>
      <c r="E24" s="8"/>
      <c r="F24" s="36"/>
      <c r="G24" s="8"/>
      <c r="H24" s="36"/>
    </row>
    <row r="25" spans="1:8" ht="12.75">
      <c r="A25" s="5"/>
      <c r="B25" s="13"/>
      <c r="C25" s="13"/>
      <c r="D25" s="13"/>
      <c r="E25" s="8"/>
      <c r="F25" s="35"/>
      <c r="G25" s="8"/>
      <c r="H25" s="35"/>
    </row>
    <row r="26" spans="1:8" ht="12.75">
      <c r="A26" s="5"/>
      <c r="B26" s="12" t="s">
        <v>54</v>
      </c>
      <c r="C26" s="13"/>
      <c r="D26" s="13"/>
      <c r="E26" s="8"/>
      <c r="F26" s="36"/>
      <c r="G26" s="8"/>
      <c r="H26" s="36"/>
    </row>
    <row r="27" spans="1:8" ht="12.75">
      <c r="A27" s="5"/>
      <c r="B27" s="13" t="s">
        <v>55</v>
      </c>
      <c r="C27" s="13"/>
      <c r="D27" s="13"/>
      <c r="E27" s="8" t="s">
        <v>5</v>
      </c>
      <c r="F27" s="37">
        <v>3423222</v>
      </c>
      <c r="G27" s="8" t="s">
        <v>5</v>
      </c>
      <c r="H27" s="37">
        <v>3305266</v>
      </c>
    </row>
    <row r="28" spans="1:8" ht="12.75">
      <c r="A28" s="5"/>
      <c r="B28" s="13" t="s">
        <v>56</v>
      </c>
      <c r="C28" s="13"/>
      <c r="D28" s="13"/>
      <c r="E28" s="8"/>
      <c r="F28" s="38">
        <v>3689422</v>
      </c>
      <c r="G28" s="8"/>
      <c r="H28" s="38">
        <v>7557494</v>
      </c>
    </row>
    <row r="29" spans="1:8" ht="12.75">
      <c r="A29" s="5"/>
      <c r="B29" s="12" t="s">
        <v>57</v>
      </c>
      <c r="C29" s="13"/>
      <c r="D29" s="13"/>
      <c r="E29" s="8"/>
      <c r="F29" s="39">
        <f>SUM(F27:F28)</f>
        <v>7112644</v>
      </c>
      <c r="G29" s="8"/>
      <c r="H29" s="39">
        <f>SUM(H27:H28)</f>
        <v>10862760</v>
      </c>
    </row>
    <row r="30" spans="1:8" ht="12.75">
      <c r="A30" s="5"/>
      <c r="B30" s="13"/>
      <c r="C30" s="13"/>
      <c r="D30" s="13"/>
      <c r="E30" s="8"/>
      <c r="F30" s="35"/>
      <c r="G30" s="8"/>
      <c r="H30" s="35"/>
    </row>
    <row r="31" spans="1:8" ht="12.75">
      <c r="A31" s="5"/>
      <c r="B31" s="12" t="s">
        <v>58</v>
      </c>
      <c r="C31" s="13"/>
      <c r="D31" s="13"/>
      <c r="E31" s="8"/>
      <c r="F31" s="36"/>
      <c r="G31" s="8"/>
      <c r="H31" s="36"/>
    </row>
    <row r="32" spans="1:8" ht="12.75">
      <c r="A32" s="5"/>
      <c r="B32" s="13" t="s">
        <v>59</v>
      </c>
      <c r="C32" s="13"/>
      <c r="D32" s="13"/>
      <c r="E32" s="8"/>
      <c r="F32" s="38">
        <v>606462</v>
      </c>
      <c r="G32" s="8"/>
      <c r="H32" s="38">
        <v>620994</v>
      </c>
    </row>
    <row r="33" spans="1:8" ht="12.75">
      <c r="A33" s="5"/>
      <c r="B33" s="12" t="s">
        <v>60</v>
      </c>
      <c r="C33" s="13"/>
      <c r="D33" s="13"/>
      <c r="E33" s="8"/>
      <c r="F33" s="42">
        <f>SUM(F32)</f>
        <v>606462</v>
      </c>
      <c r="G33" s="8"/>
      <c r="H33" s="42">
        <f>SUM(H32)</f>
        <v>620994</v>
      </c>
    </row>
    <row r="34" spans="1:8" ht="13.5" thickBot="1">
      <c r="A34" s="5"/>
      <c r="B34" s="12" t="s">
        <v>61</v>
      </c>
      <c r="C34" s="13"/>
      <c r="D34" s="13"/>
      <c r="E34" s="8" t="s">
        <v>5</v>
      </c>
      <c r="F34" s="41">
        <f>F29+F33</f>
        <v>7719106</v>
      </c>
      <c r="G34" s="8" t="s">
        <v>5</v>
      </c>
      <c r="H34" s="41">
        <f>H29+H33</f>
        <v>11483754</v>
      </c>
    </row>
    <row r="35" spans="1:8" ht="13.5" thickTop="1">
      <c r="A35" s="5"/>
      <c r="B35" s="13"/>
      <c r="C35" s="13"/>
      <c r="D35" s="13"/>
      <c r="E35" s="8"/>
      <c r="F35" s="35"/>
      <c r="G35" s="8"/>
      <c r="H35" s="35"/>
    </row>
    <row r="36" spans="1:8" ht="12.75">
      <c r="A36" s="5"/>
      <c r="B36" s="12" t="s">
        <v>62</v>
      </c>
      <c r="C36" s="13"/>
      <c r="D36" s="13"/>
      <c r="E36" s="8"/>
      <c r="F36" s="36"/>
      <c r="G36" s="8"/>
      <c r="H36" s="36"/>
    </row>
    <row r="37" spans="1:8" ht="12.75">
      <c r="A37" s="5"/>
      <c r="B37" s="13" t="s">
        <v>63</v>
      </c>
      <c r="C37" s="13"/>
      <c r="D37" s="13"/>
      <c r="E37" s="8"/>
      <c r="F37" s="37">
        <v>10000000</v>
      </c>
      <c r="G37" s="8"/>
      <c r="H37" s="37">
        <v>10000000</v>
      </c>
    </row>
    <row r="38" spans="1:8" ht="12.75">
      <c r="A38" s="5"/>
      <c r="B38" s="13" t="s">
        <v>64</v>
      </c>
      <c r="C38" s="13"/>
      <c r="D38" s="13"/>
      <c r="E38" s="8"/>
      <c r="F38" s="37">
        <v>2000000</v>
      </c>
      <c r="G38" s="8"/>
      <c r="H38" s="37">
        <v>2000000</v>
      </c>
    </row>
    <row r="39" spans="1:8" ht="12.75">
      <c r="A39" s="5"/>
      <c r="B39" s="13" t="s">
        <v>65</v>
      </c>
      <c r="C39" s="13"/>
      <c r="D39" s="13"/>
      <c r="E39" s="8"/>
      <c r="F39" s="43">
        <v>-3677</v>
      </c>
      <c r="G39" s="8"/>
      <c r="H39" s="37">
        <v>3793</v>
      </c>
    </row>
    <row r="40" spans="1:8" ht="12.75">
      <c r="A40" s="5"/>
      <c r="B40" s="13" t="s">
        <v>66</v>
      </c>
      <c r="C40" s="13"/>
      <c r="D40" s="13"/>
      <c r="E40" s="8"/>
      <c r="F40" s="38">
        <v>6736704</v>
      </c>
      <c r="G40" s="8"/>
      <c r="H40" s="38">
        <v>15575336</v>
      </c>
    </row>
    <row r="41" spans="1:8" ht="12.75">
      <c r="A41" s="5"/>
      <c r="B41" s="12" t="s">
        <v>67</v>
      </c>
      <c r="C41" s="13"/>
      <c r="D41" s="13"/>
      <c r="E41" s="8"/>
      <c r="F41" s="42">
        <f>SUM(F37:F40)</f>
        <v>18733027</v>
      </c>
      <c r="G41" s="8"/>
      <c r="H41" s="42">
        <f>SUM(H37:H40)</f>
        <v>27579129</v>
      </c>
    </row>
    <row r="42" spans="1:8" ht="13.5" thickBot="1">
      <c r="A42" s="5"/>
      <c r="B42" s="12" t="s">
        <v>68</v>
      </c>
      <c r="C42" s="13"/>
      <c r="D42" s="13"/>
      <c r="E42" s="8" t="s">
        <v>5</v>
      </c>
      <c r="F42" s="41">
        <f>F34+F41</f>
        <v>26452133</v>
      </c>
      <c r="G42" s="8" t="s">
        <v>5</v>
      </c>
      <c r="H42" s="41">
        <f>H34+H41</f>
        <v>39062883</v>
      </c>
    </row>
    <row r="43" spans="1:8" ht="13.5" thickTop="1">
      <c r="A43" s="5"/>
      <c r="B43" s="13"/>
      <c r="C43" s="13"/>
      <c r="D43" s="13"/>
      <c r="E43" s="8"/>
      <c r="F43" s="35"/>
      <c r="G43" s="8"/>
      <c r="H43" s="35"/>
    </row>
    <row r="44" spans="1:8" ht="13.5" thickBot="1">
      <c r="A44" s="5"/>
      <c r="B44" s="12" t="s">
        <v>69</v>
      </c>
      <c r="C44" s="13"/>
      <c r="D44" s="13"/>
      <c r="E44" s="8" t="s">
        <v>5</v>
      </c>
      <c r="F44" s="44">
        <v>2326001</v>
      </c>
      <c r="G44" s="8" t="s">
        <v>5</v>
      </c>
      <c r="H44" s="44">
        <v>3797866</v>
      </c>
    </row>
    <row r="45" spans="1:8" ht="13.5" thickTop="1">
      <c r="A45" s="5"/>
      <c r="B45" s="13"/>
      <c r="C45" s="13"/>
      <c r="D45" s="13"/>
      <c r="E45" s="8"/>
      <c r="F45" s="35"/>
      <c r="G45" s="8"/>
      <c r="H45" s="35"/>
    </row>
    <row r="46" spans="1:8" ht="13.5" thickBot="1">
      <c r="A46" s="5"/>
      <c r="B46" s="12" t="s">
        <v>70</v>
      </c>
      <c r="C46" s="13"/>
      <c r="D46" s="13"/>
      <c r="E46" s="8" t="s">
        <v>5</v>
      </c>
      <c r="F46" s="44">
        <v>2661816</v>
      </c>
      <c r="G46" s="8" t="s">
        <v>5</v>
      </c>
      <c r="H46" s="44">
        <v>2398968</v>
      </c>
    </row>
    <row r="47" spans="1:8" ht="13.5" thickTop="1">
      <c r="A47" s="5"/>
      <c r="B47" s="13"/>
      <c r="C47" s="13"/>
      <c r="D47" s="13"/>
      <c r="E47" s="8"/>
      <c r="F47" s="45"/>
      <c r="G47" s="8"/>
      <c r="H47" s="45"/>
    </row>
    <row r="48" spans="1:8" ht="12.75">
      <c r="A48" s="5"/>
      <c r="B48" s="13"/>
      <c r="C48" s="13"/>
      <c r="D48" s="13"/>
      <c r="E48" s="8"/>
      <c r="F48" s="35"/>
      <c r="G48" s="8"/>
      <c r="H48" s="35"/>
    </row>
    <row r="49" ht="11.25"/>
    <row r="50" ht="11.25"/>
    <row r="51" ht="11.25"/>
    <row r="52" ht="11.25"/>
    <row r="53" ht="11.25"/>
    <row r="54" spans="1:8" ht="12.75">
      <c r="A54" s="5"/>
      <c r="B54" s="27"/>
      <c r="C54" s="5"/>
      <c r="D54" s="27"/>
      <c r="E54" s="8"/>
      <c r="F54" s="28"/>
      <c r="G54" s="28"/>
      <c r="H54" s="28"/>
    </row>
    <row r="55" spans="1:8" ht="12">
      <c r="A55" s="29"/>
      <c r="B55" s="30" t="s">
        <v>32</v>
      </c>
      <c r="C55" s="29"/>
      <c r="D55" s="30" t="s">
        <v>33</v>
      </c>
      <c r="E55" s="31"/>
      <c r="F55" s="32" t="s">
        <v>34</v>
      </c>
      <c r="G55" s="32"/>
      <c r="H55" s="32"/>
    </row>
    <row r="56" spans="1:8" ht="24">
      <c r="A56" s="29"/>
      <c r="B56" s="33" t="s">
        <v>35</v>
      </c>
      <c r="C56" s="29"/>
      <c r="D56" s="33" t="s">
        <v>36</v>
      </c>
      <c r="E56" s="31"/>
      <c r="F56" s="34" t="s">
        <v>37</v>
      </c>
      <c r="G56" s="34"/>
      <c r="H56" s="34"/>
    </row>
    <row r="57" ht="11.25"/>
    <row r="58" ht="11.25" hidden="1"/>
    <row r="59" ht="11.25" hidden="1"/>
    <row r="60" ht="11.25" hidden="1"/>
  </sheetData>
  <sheetProtection password="CDDA" sheet="1" objects="1" scenarios="1" selectLockedCells="1" selectUnlockedCells="1"/>
  <mergeCells count="11">
    <mergeCell ref="B7:D7"/>
    <mergeCell ref="B15:D15"/>
    <mergeCell ref="F54:H54"/>
    <mergeCell ref="F55:H55"/>
    <mergeCell ref="F56:H56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2018-07-19T22:29:07Z</dcterms:created>
  <dcterms:modified xsi:type="dcterms:W3CDTF">2018-07-19T22:33:26Z</dcterms:modified>
  <cp:category/>
  <cp:version/>
  <cp:contentType/>
  <cp:contentStatus/>
</cp:coreProperties>
</file>